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CFC863C6-FD21-412F-B217-9C43ADBDB45B}" xr6:coauthVersionLast="47" xr6:coauthVersionMax="47" xr10:uidLastSave="{00000000-0000-0000-0000-000000000000}"/>
  <bookViews>
    <workbookView xWindow="-98" yWindow="-98" windowWidth="19396" windowHeight="11475" tabRatio="739" firstSheet="3" activeTab="6" xr2:uid="{2C4224A3-4DAB-4A74-B987-17E67057AA96}"/>
  </bookViews>
  <sheets>
    <sheet name="GDP per capita" sheetId="1" r:id="rId1"/>
    <sheet name="Credit to GDP" sheetId="4" r:id="rId2"/>
    <sheet name="Credit to GDP norm" sheetId="6" r:id="rId3"/>
    <sheet name="GDP per capita norm" sheetId="7" r:id="rId4"/>
    <sheet name="Sheet2" sheetId="5" r:id="rId5"/>
    <sheet name="Sheet1" sheetId="8" r:id="rId6"/>
    <sheet name="GDP per capita grouped" sheetId="9" r:id="rId7"/>
    <sheet name="Credit to GDP grouped" sheetId="10" r:id="rId8"/>
  </sheets>
  <definedNames>
    <definedName name="_xlnm._FilterDatabase" localSheetId="1" hidden="1">'Credit to GDP'!$A$1:$BQ$267</definedName>
    <definedName name="_xlnm._FilterDatabase" localSheetId="7" hidden="1">'Credit to GDP grouped'!$A$1:$CL$6</definedName>
    <definedName name="_xlnm._FilterDatabase" localSheetId="2" hidden="1">'Credit to GDP norm'!$A$1:$BT$96</definedName>
    <definedName name="_xlnm._FilterDatabase" localSheetId="0" hidden="1">'GDP per capita'!$A$1:$BQ$267</definedName>
    <definedName name="_xlnm._FilterDatabase" localSheetId="3" hidden="1">'GDP per capita norm'!$A$1:$BT$96</definedName>
    <definedName name="_xlnm._FilterDatabase" localSheetId="5" hidden="1">Sheet1!$E$2:$H$129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9" l="1"/>
  <c r="CM4" i="9"/>
  <c r="CM5" i="9"/>
  <c r="CM6" i="9"/>
  <c r="CM2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AU2" i="9"/>
  <c r="BB3" i="10"/>
  <c r="BJ3" i="10"/>
  <c r="BR3" i="10"/>
  <c r="BZ3" i="10"/>
  <c r="AU4" i="10"/>
  <c r="AX4" i="10"/>
  <c r="BC4" i="10"/>
  <c r="BF4" i="10"/>
  <c r="BK4" i="10"/>
  <c r="BN4" i="10"/>
  <c r="BS4" i="10"/>
  <c r="BV4" i="10"/>
  <c r="CA4" i="10"/>
  <c r="CD4" i="10"/>
  <c r="CI4" i="10"/>
  <c r="CL4" i="10"/>
  <c r="AY5" i="10"/>
  <c r="BJ5" i="10"/>
  <c r="BO5" i="10"/>
  <c r="BR5" i="10"/>
  <c r="BW5" i="10"/>
  <c r="BZ5" i="10"/>
  <c r="CE5" i="10"/>
  <c r="CH5" i="10"/>
  <c r="AU6" i="10"/>
  <c r="BC6" i="10"/>
  <c r="BK6" i="10"/>
  <c r="BS6" i="10"/>
  <c r="CA6" i="10"/>
  <c r="CI6" i="10"/>
  <c r="AZ2" i="10"/>
  <c r="BH2" i="10"/>
  <c r="BK2" i="10"/>
  <c r="BP2" i="10"/>
  <c r="BS2" i="10"/>
  <c r="BX2" i="10"/>
  <c r="CA2" i="10"/>
  <c r="CF2" i="10"/>
  <c r="CI2" i="10"/>
  <c r="C3" i="10"/>
  <c r="AU3" i="10" s="1"/>
  <c r="D3" i="10"/>
  <c r="AV3" i="10" s="1"/>
  <c r="E3" i="10"/>
  <c r="AW3" i="10" s="1"/>
  <c r="F3" i="10"/>
  <c r="AX3" i="10" s="1"/>
  <c r="G3" i="10"/>
  <c r="AY3" i="10" s="1"/>
  <c r="H3" i="10"/>
  <c r="AZ3" i="10" s="1"/>
  <c r="I3" i="10"/>
  <c r="BA3" i="10" s="1"/>
  <c r="J3" i="10"/>
  <c r="K3" i="10"/>
  <c r="BC3" i="10" s="1"/>
  <c r="L3" i="10"/>
  <c r="BD3" i="10" s="1"/>
  <c r="M3" i="10"/>
  <c r="BE3" i="10" s="1"/>
  <c r="N3" i="10"/>
  <c r="BF3" i="10" s="1"/>
  <c r="O3" i="10"/>
  <c r="BG3" i="10" s="1"/>
  <c r="P3" i="10"/>
  <c r="BH3" i="10" s="1"/>
  <c r="Q3" i="10"/>
  <c r="BI3" i="10" s="1"/>
  <c r="R3" i="10"/>
  <c r="S3" i="10"/>
  <c r="BK3" i="10" s="1"/>
  <c r="T3" i="10"/>
  <c r="BL3" i="10" s="1"/>
  <c r="U3" i="10"/>
  <c r="BM3" i="10" s="1"/>
  <c r="V3" i="10"/>
  <c r="BN3" i="10" s="1"/>
  <c r="W3" i="10"/>
  <c r="BO3" i="10" s="1"/>
  <c r="X3" i="10"/>
  <c r="BP3" i="10" s="1"/>
  <c r="Y3" i="10"/>
  <c r="BQ3" i="10" s="1"/>
  <c r="Z3" i="10"/>
  <c r="AA3" i="10"/>
  <c r="BS3" i="10" s="1"/>
  <c r="AB3" i="10"/>
  <c r="BT3" i="10" s="1"/>
  <c r="AC3" i="10"/>
  <c r="BU3" i="10" s="1"/>
  <c r="AD3" i="10"/>
  <c r="BV3" i="10" s="1"/>
  <c r="AE3" i="10"/>
  <c r="BW3" i="10" s="1"/>
  <c r="AF3" i="10"/>
  <c r="BX3" i="10" s="1"/>
  <c r="AG3" i="10"/>
  <c r="BY3" i="10" s="1"/>
  <c r="AH3" i="10"/>
  <c r="AI3" i="10"/>
  <c r="CA3" i="10" s="1"/>
  <c r="AJ3" i="10"/>
  <c r="CB3" i="10" s="1"/>
  <c r="AK3" i="10"/>
  <c r="CC3" i="10" s="1"/>
  <c r="C4" i="10"/>
  <c r="D4" i="10"/>
  <c r="AV4" i="10" s="1"/>
  <c r="E4" i="10"/>
  <c r="AW4" i="10" s="1"/>
  <c r="F4" i="10"/>
  <c r="G4" i="10"/>
  <c r="AY4" i="10" s="1"/>
  <c r="H4" i="10"/>
  <c r="AZ4" i="10" s="1"/>
  <c r="I4" i="10"/>
  <c r="BA4" i="10" s="1"/>
  <c r="J4" i="10"/>
  <c r="BB4" i="10" s="1"/>
  <c r="K4" i="10"/>
  <c r="L4" i="10"/>
  <c r="BD4" i="10" s="1"/>
  <c r="M4" i="10"/>
  <c r="BE4" i="10" s="1"/>
  <c r="N4" i="10"/>
  <c r="O4" i="10"/>
  <c r="BG4" i="10" s="1"/>
  <c r="P4" i="10"/>
  <c r="BH4" i="10" s="1"/>
  <c r="Q4" i="10"/>
  <c r="BI4" i="10" s="1"/>
  <c r="R4" i="10"/>
  <c r="BJ4" i="10" s="1"/>
  <c r="S4" i="10"/>
  <c r="T4" i="10"/>
  <c r="BL4" i="10" s="1"/>
  <c r="U4" i="10"/>
  <c r="BM4" i="10" s="1"/>
  <c r="V4" i="10"/>
  <c r="W4" i="10"/>
  <c r="BO4" i="10" s="1"/>
  <c r="X4" i="10"/>
  <c r="BP4" i="10" s="1"/>
  <c r="Y4" i="10"/>
  <c r="BQ4" i="10" s="1"/>
  <c r="Z4" i="10"/>
  <c r="BR4" i="10" s="1"/>
  <c r="AA4" i="10"/>
  <c r="AB4" i="10"/>
  <c r="BT4" i="10" s="1"/>
  <c r="AC4" i="10"/>
  <c r="BU4" i="10" s="1"/>
  <c r="AD4" i="10"/>
  <c r="AE4" i="10"/>
  <c r="BW4" i="10" s="1"/>
  <c r="AF4" i="10"/>
  <c r="BX4" i="10" s="1"/>
  <c r="AG4" i="10"/>
  <c r="BY4" i="10" s="1"/>
  <c r="AH4" i="10"/>
  <c r="BZ4" i="10" s="1"/>
  <c r="AI4" i="10"/>
  <c r="AJ4" i="10"/>
  <c r="CB4" i="10" s="1"/>
  <c r="AK4" i="10"/>
  <c r="CC4" i="10" s="1"/>
  <c r="AL4" i="10"/>
  <c r="AM4" i="10"/>
  <c r="CE4" i="10" s="1"/>
  <c r="AN4" i="10"/>
  <c r="CF4" i="10" s="1"/>
  <c r="AO4" i="10"/>
  <c r="CG4" i="10" s="1"/>
  <c r="AP4" i="10"/>
  <c r="CH4" i="10" s="1"/>
  <c r="AQ4" i="10"/>
  <c r="AR4" i="10"/>
  <c r="CJ4" i="10" s="1"/>
  <c r="AS4" i="10"/>
  <c r="CK4" i="10" s="1"/>
  <c r="AT4" i="10"/>
  <c r="F5" i="10"/>
  <c r="E5" i="10" s="1"/>
  <c r="D5" i="10" s="1"/>
  <c r="C5" i="10" s="1"/>
  <c r="AU5" i="10" s="1"/>
  <c r="G5" i="10"/>
  <c r="H5" i="10"/>
  <c r="AZ5" i="10" s="1"/>
  <c r="R5" i="10"/>
  <c r="S5" i="10"/>
  <c r="BK5" i="10" s="1"/>
  <c r="T5" i="10"/>
  <c r="BL5" i="10" s="1"/>
  <c r="U5" i="10"/>
  <c r="BM5" i="10" s="1"/>
  <c r="V5" i="10"/>
  <c r="BN5" i="10" s="1"/>
  <c r="W5" i="10"/>
  <c r="X5" i="10"/>
  <c r="BP5" i="10" s="1"/>
  <c r="Y5" i="10"/>
  <c r="BQ5" i="10" s="1"/>
  <c r="Z5" i="10"/>
  <c r="AA5" i="10"/>
  <c r="BS5" i="10" s="1"/>
  <c r="AB5" i="10"/>
  <c r="BT5" i="10" s="1"/>
  <c r="AC5" i="10"/>
  <c r="BU5" i="10" s="1"/>
  <c r="AD5" i="10"/>
  <c r="BV5" i="10" s="1"/>
  <c r="AE5" i="10"/>
  <c r="AF5" i="10"/>
  <c r="BX5" i="10" s="1"/>
  <c r="AG5" i="10"/>
  <c r="BY5" i="10" s="1"/>
  <c r="AH5" i="10"/>
  <c r="AI5" i="10"/>
  <c r="CA5" i="10" s="1"/>
  <c r="AJ5" i="10"/>
  <c r="CB5" i="10" s="1"/>
  <c r="AK5" i="10"/>
  <c r="CC5" i="10" s="1"/>
  <c r="AL5" i="10"/>
  <c r="CD5" i="10" s="1"/>
  <c r="AM5" i="10"/>
  <c r="AN5" i="10"/>
  <c r="CF5" i="10" s="1"/>
  <c r="AO5" i="10"/>
  <c r="CG5" i="10" s="1"/>
  <c r="AP5" i="10"/>
  <c r="AQ5" i="10"/>
  <c r="CI5" i="10" s="1"/>
  <c r="AR5" i="10"/>
  <c r="CJ5" i="10" s="1"/>
  <c r="AS5" i="10"/>
  <c r="CK5" i="10" s="1"/>
  <c r="AT5" i="10"/>
  <c r="CL5" i="10" s="1"/>
  <c r="D6" i="10"/>
  <c r="C6" i="10" s="1"/>
  <c r="E6" i="10"/>
  <c r="AW6" i="10" s="1"/>
  <c r="F6" i="10"/>
  <c r="AX6" i="10" s="1"/>
  <c r="G6" i="10"/>
  <c r="AY6" i="10" s="1"/>
  <c r="H6" i="10"/>
  <c r="AZ6" i="10" s="1"/>
  <c r="I6" i="10"/>
  <c r="BA6" i="10" s="1"/>
  <c r="J6" i="10"/>
  <c r="BB6" i="10" s="1"/>
  <c r="K6" i="10"/>
  <c r="L6" i="10"/>
  <c r="BD6" i="10" s="1"/>
  <c r="M6" i="10"/>
  <c r="BE6" i="10" s="1"/>
  <c r="N6" i="10"/>
  <c r="BF6" i="10" s="1"/>
  <c r="O6" i="10"/>
  <c r="BG6" i="10" s="1"/>
  <c r="P6" i="10"/>
  <c r="BH6" i="10" s="1"/>
  <c r="Q6" i="10"/>
  <c r="BI6" i="10" s="1"/>
  <c r="R6" i="10"/>
  <c r="BJ6" i="10" s="1"/>
  <c r="S6" i="10"/>
  <c r="T6" i="10"/>
  <c r="BL6" i="10" s="1"/>
  <c r="U6" i="10"/>
  <c r="BM6" i="10" s="1"/>
  <c r="V6" i="10"/>
  <c r="BN6" i="10" s="1"/>
  <c r="W6" i="10"/>
  <c r="BO6" i="10" s="1"/>
  <c r="X6" i="10"/>
  <c r="BP6" i="10" s="1"/>
  <c r="Y6" i="10"/>
  <c r="BQ6" i="10" s="1"/>
  <c r="Z6" i="10"/>
  <c r="BR6" i="10" s="1"/>
  <c r="AA6" i="10"/>
  <c r="AB6" i="10"/>
  <c r="BT6" i="10" s="1"/>
  <c r="AC6" i="10"/>
  <c r="BU6" i="10" s="1"/>
  <c r="AD6" i="10"/>
  <c r="BV6" i="10" s="1"/>
  <c r="AE6" i="10"/>
  <c r="BW6" i="10" s="1"/>
  <c r="AF6" i="10"/>
  <c r="BX6" i="10" s="1"/>
  <c r="AG6" i="10"/>
  <c r="BY6" i="10" s="1"/>
  <c r="AH6" i="10"/>
  <c r="BZ6" i="10" s="1"/>
  <c r="AI6" i="10"/>
  <c r="AJ6" i="10"/>
  <c r="CB6" i="10" s="1"/>
  <c r="AK6" i="10"/>
  <c r="CC6" i="10" s="1"/>
  <c r="AL6" i="10"/>
  <c r="CD6" i="10" s="1"/>
  <c r="AM6" i="10"/>
  <c r="CE6" i="10" s="1"/>
  <c r="AN6" i="10"/>
  <c r="CF6" i="10" s="1"/>
  <c r="AO6" i="10"/>
  <c r="CG6" i="10" s="1"/>
  <c r="AP6" i="10"/>
  <c r="CH6" i="10" s="1"/>
  <c r="AQ6" i="10"/>
  <c r="AR6" i="10"/>
  <c r="CJ6" i="10" s="1"/>
  <c r="AS6" i="10"/>
  <c r="CK6" i="10" s="1"/>
  <c r="AT6" i="10"/>
  <c r="CL6" i="10" s="1"/>
  <c r="D2" i="10"/>
  <c r="C2" i="10" s="1"/>
  <c r="AU2" i="10" s="1"/>
  <c r="E2" i="10"/>
  <c r="AW2" i="10" s="1"/>
  <c r="F2" i="10"/>
  <c r="AX2" i="10" s="1"/>
  <c r="G2" i="10"/>
  <c r="AY2" i="10" s="1"/>
  <c r="H2" i="10"/>
  <c r="I2" i="10"/>
  <c r="BA2" i="10" s="1"/>
  <c r="J2" i="10"/>
  <c r="BB2" i="10" s="1"/>
  <c r="K2" i="10"/>
  <c r="BC2" i="10" s="1"/>
  <c r="L2" i="10"/>
  <c r="BD2" i="10" s="1"/>
  <c r="P2" i="10"/>
  <c r="Q2" i="10"/>
  <c r="BI2" i="10" s="1"/>
  <c r="R2" i="10"/>
  <c r="BJ2" i="10" s="1"/>
  <c r="S2" i="10"/>
  <c r="T2" i="10"/>
  <c r="BL2" i="10" s="1"/>
  <c r="U2" i="10"/>
  <c r="BM2" i="10" s="1"/>
  <c r="V2" i="10"/>
  <c r="BN2" i="10" s="1"/>
  <c r="W2" i="10"/>
  <c r="BO2" i="10" s="1"/>
  <c r="X2" i="10"/>
  <c r="Y2" i="10"/>
  <c r="BQ2" i="10" s="1"/>
  <c r="Z2" i="10"/>
  <c r="BR2" i="10" s="1"/>
  <c r="AA2" i="10"/>
  <c r="AB2" i="10"/>
  <c r="BT2" i="10" s="1"/>
  <c r="AC2" i="10"/>
  <c r="BU2" i="10" s="1"/>
  <c r="AD2" i="10"/>
  <c r="BV2" i="10" s="1"/>
  <c r="AE2" i="10"/>
  <c r="BW2" i="10" s="1"/>
  <c r="AF2" i="10"/>
  <c r="AG2" i="10"/>
  <c r="BY2" i="10" s="1"/>
  <c r="AH2" i="10"/>
  <c r="BZ2" i="10" s="1"/>
  <c r="AI2" i="10"/>
  <c r="AJ2" i="10"/>
  <c r="CB2" i="10" s="1"/>
  <c r="AK2" i="10"/>
  <c r="CC2" i="10" s="1"/>
  <c r="AL2" i="10"/>
  <c r="CD2" i="10" s="1"/>
  <c r="AM2" i="10"/>
  <c r="CE2" i="10" s="1"/>
  <c r="AN2" i="10"/>
  <c r="AO2" i="10"/>
  <c r="CG2" i="10" s="1"/>
  <c r="AP2" i="10"/>
  <c r="CH2" i="10" s="1"/>
  <c r="AQ2" i="10"/>
  <c r="AR2" i="10"/>
  <c r="CJ2" i="10" s="1"/>
  <c r="AS2" i="10"/>
  <c r="CK2" i="10" s="1"/>
  <c r="AT2" i="10"/>
  <c r="CL2" i="10" s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H58" i="8"/>
  <c r="H122" i="8"/>
  <c r="F4" i="8"/>
  <c r="G4" i="8"/>
  <c r="F5" i="8"/>
  <c r="H5" i="8" s="1"/>
  <c r="G5" i="8"/>
  <c r="F6" i="8"/>
  <c r="H6" i="8" s="1"/>
  <c r="G6" i="8"/>
  <c r="F7" i="8"/>
  <c r="H7" i="8" s="1"/>
  <c r="G7" i="8"/>
  <c r="F8" i="8"/>
  <c r="G8" i="8"/>
  <c r="F9" i="8"/>
  <c r="H9" i="8" s="1"/>
  <c r="G9" i="8"/>
  <c r="F10" i="8"/>
  <c r="H10" i="8" s="1"/>
  <c r="G10" i="8"/>
  <c r="F11" i="8"/>
  <c r="H11" i="8" s="1"/>
  <c r="G11" i="8"/>
  <c r="F12" i="8"/>
  <c r="G12" i="8"/>
  <c r="F13" i="8"/>
  <c r="H13" i="8" s="1"/>
  <c r="G13" i="8"/>
  <c r="F14" i="8"/>
  <c r="H14" i="8" s="1"/>
  <c r="G14" i="8"/>
  <c r="F15" i="8"/>
  <c r="H15" i="8" s="1"/>
  <c r="G15" i="8"/>
  <c r="F16" i="8"/>
  <c r="G16" i="8"/>
  <c r="F17" i="8"/>
  <c r="H17" i="8" s="1"/>
  <c r="G17" i="8"/>
  <c r="F18" i="8"/>
  <c r="H18" i="8" s="1"/>
  <c r="G18" i="8"/>
  <c r="F19" i="8"/>
  <c r="H19" i="8" s="1"/>
  <c r="G19" i="8"/>
  <c r="F20" i="8"/>
  <c r="G20" i="8"/>
  <c r="F21" i="8"/>
  <c r="H21" i="8" s="1"/>
  <c r="G21" i="8"/>
  <c r="F22" i="8"/>
  <c r="H22" i="8" s="1"/>
  <c r="G22" i="8"/>
  <c r="F23" i="8"/>
  <c r="H23" i="8" s="1"/>
  <c r="G23" i="8"/>
  <c r="F24" i="8"/>
  <c r="G24" i="8"/>
  <c r="F25" i="8"/>
  <c r="H25" i="8" s="1"/>
  <c r="G25" i="8"/>
  <c r="F26" i="8"/>
  <c r="H26" i="8" s="1"/>
  <c r="G26" i="8"/>
  <c r="F27" i="8"/>
  <c r="H27" i="8" s="1"/>
  <c r="G27" i="8"/>
  <c r="F28" i="8"/>
  <c r="H28" i="8" s="1"/>
  <c r="G28" i="8"/>
  <c r="F29" i="8"/>
  <c r="H29" i="8" s="1"/>
  <c r="G29" i="8"/>
  <c r="F30" i="8"/>
  <c r="H30" i="8" s="1"/>
  <c r="G30" i="8"/>
  <c r="F31" i="8"/>
  <c r="H31" i="8" s="1"/>
  <c r="G31" i="8"/>
  <c r="F32" i="8"/>
  <c r="G32" i="8"/>
  <c r="F33" i="8"/>
  <c r="H33" i="8" s="1"/>
  <c r="G33" i="8"/>
  <c r="F34" i="8"/>
  <c r="H34" i="8" s="1"/>
  <c r="G34" i="8"/>
  <c r="F35" i="8"/>
  <c r="H35" i="8" s="1"/>
  <c r="G35" i="8"/>
  <c r="F36" i="8"/>
  <c r="H36" i="8" s="1"/>
  <c r="G36" i="8"/>
  <c r="F37" i="8"/>
  <c r="H37" i="8" s="1"/>
  <c r="G37" i="8"/>
  <c r="F38" i="8"/>
  <c r="H38" i="8" s="1"/>
  <c r="G38" i="8"/>
  <c r="F39" i="8"/>
  <c r="H39" i="8" s="1"/>
  <c r="G39" i="8"/>
  <c r="F40" i="8"/>
  <c r="H40" i="8" s="1"/>
  <c r="G40" i="8"/>
  <c r="F41" i="8"/>
  <c r="H41" i="8" s="1"/>
  <c r="G41" i="8"/>
  <c r="F42" i="8"/>
  <c r="H42" i="8" s="1"/>
  <c r="G42" i="8"/>
  <c r="F43" i="8"/>
  <c r="H43" i="8" s="1"/>
  <c r="G43" i="8"/>
  <c r="F44" i="8"/>
  <c r="H44" i="8" s="1"/>
  <c r="G44" i="8"/>
  <c r="F45" i="8"/>
  <c r="H45" i="8" s="1"/>
  <c r="G45" i="8"/>
  <c r="F46" i="8"/>
  <c r="H46" i="8" s="1"/>
  <c r="G46" i="8"/>
  <c r="F47" i="8"/>
  <c r="H47" i="8" s="1"/>
  <c r="G47" i="8"/>
  <c r="F48" i="8"/>
  <c r="H48" i="8" s="1"/>
  <c r="G48" i="8"/>
  <c r="F49" i="8"/>
  <c r="H49" i="8" s="1"/>
  <c r="G49" i="8"/>
  <c r="F50" i="8"/>
  <c r="H50" i="8" s="1"/>
  <c r="G50" i="8"/>
  <c r="F51" i="8"/>
  <c r="H51" i="8" s="1"/>
  <c r="G51" i="8"/>
  <c r="F52" i="8"/>
  <c r="H52" i="8" s="1"/>
  <c r="G52" i="8"/>
  <c r="F53" i="8"/>
  <c r="H53" i="8" s="1"/>
  <c r="G53" i="8"/>
  <c r="F54" i="8"/>
  <c r="H54" i="8" s="1"/>
  <c r="G54" i="8"/>
  <c r="F55" i="8"/>
  <c r="H55" i="8" s="1"/>
  <c r="G55" i="8"/>
  <c r="F56" i="8"/>
  <c r="H56" i="8" s="1"/>
  <c r="G56" i="8"/>
  <c r="F57" i="8"/>
  <c r="H57" i="8" s="1"/>
  <c r="G57" i="8"/>
  <c r="F58" i="8"/>
  <c r="G58" i="8"/>
  <c r="F59" i="8"/>
  <c r="H59" i="8" s="1"/>
  <c r="G59" i="8"/>
  <c r="F60" i="8"/>
  <c r="H60" i="8" s="1"/>
  <c r="G60" i="8"/>
  <c r="F61" i="8"/>
  <c r="H61" i="8" s="1"/>
  <c r="G61" i="8"/>
  <c r="F62" i="8"/>
  <c r="H62" i="8" s="1"/>
  <c r="G62" i="8"/>
  <c r="F63" i="8"/>
  <c r="H63" i="8" s="1"/>
  <c r="G63" i="8"/>
  <c r="F64" i="8"/>
  <c r="H64" i="8" s="1"/>
  <c r="G64" i="8"/>
  <c r="F65" i="8"/>
  <c r="H65" i="8" s="1"/>
  <c r="G65" i="8"/>
  <c r="F66" i="8"/>
  <c r="H66" i="8" s="1"/>
  <c r="G66" i="8"/>
  <c r="F67" i="8"/>
  <c r="H67" i="8" s="1"/>
  <c r="G67" i="8"/>
  <c r="F68" i="8"/>
  <c r="H68" i="8" s="1"/>
  <c r="G68" i="8"/>
  <c r="F69" i="8"/>
  <c r="H69" i="8" s="1"/>
  <c r="G69" i="8"/>
  <c r="F70" i="8"/>
  <c r="H70" i="8" s="1"/>
  <c r="G70" i="8"/>
  <c r="F71" i="8"/>
  <c r="H71" i="8" s="1"/>
  <c r="G71" i="8"/>
  <c r="F72" i="8"/>
  <c r="H72" i="8" s="1"/>
  <c r="G72" i="8"/>
  <c r="F73" i="8"/>
  <c r="H73" i="8" s="1"/>
  <c r="G73" i="8"/>
  <c r="F74" i="8"/>
  <c r="H74" i="8" s="1"/>
  <c r="G74" i="8"/>
  <c r="F75" i="8"/>
  <c r="H75" i="8" s="1"/>
  <c r="G75" i="8"/>
  <c r="F76" i="8"/>
  <c r="H76" i="8" s="1"/>
  <c r="G76" i="8"/>
  <c r="F77" i="8"/>
  <c r="H77" i="8" s="1"/>
  <c r="G77" i="8"/>
  <c r="F78" i="8"/>
  <c r="H78" i="8" s="1"/>
  <c r="G78" i="8"/>
  <c r="F79" i="8"/>
  <c r="H79" i="8" s="1"/>
  <c r="G79" i="8"/>
  <c r="F80" i="8"/>
  <c r="H80" i="8" s="1"/>
  <c r="G80" i="8"/>
  <c r="F81" i="8"/>
  <c r="H81" i="8" s="1"/>
  <c r="G81" i="8"/>
  <c r="F82" i="8"/>
  <c r="H82" i="8" s="1"/>
  <c r="G82" i="8"/>
  <c r="F83" i="8"/>
  <c r="H83" i="8" s="1"/>
  <c r="G83" i="8"/>
  <c r="F84" i="8"/>
  <c r="H84" i="8" s="1"/>
  <c r="G84" i="8"/>
  <c r="F85" i="8"/>
  <c r="H85" i="8" s="1"/>
  <c r="G85" i="8"/>
  <c r="F86" i="8"/>
  <c r="H86" i="8" s="1"/>
  <c r="G86" i="8"/>
  <c r="F87" i="8"/>
  <c r="H87" i="8" s="1"/>
  <c r="G87" i="8"/>
  <c r="F88" i="8"/>
  <c r="H88" i="8" s="1"/>
  <c r="G88" i="8"/>
  <c r="F89" i="8"/>
  <c r="H89" i="8" s="1"/>
  <c r="G89" i="8"/>
  <c r="F90" i="8"/>
  <c r="H90" i="8" s="1"/>
  <c r="G90" i="8"/>
  <c r="F91" i="8"/>
  <c r="H91" i="8" s="1"/>
  <c r="G91" i="8"/>
  <c r="F92" i="8"/>
  <c r="H92" i="8" s="1"/>
  <c r="G92" i="8"/>
  <c r="F93" i="8"/>
  <c r="H93" i="8" s="1"/>
  <c r="G93" i="8"/>
  <c r="F94" i="8"/>
  <c r="H94" i="8" s="1"/>
  <c r="G94" i="8"/>
  <c r="F95" i="8"/>
  <c r="H95" i="8" s="1"/>
  <c r="G95" i="8"/>
  <c r="F96" i="8"/>
  <c r="H96" i="8" s="1"/>
  <c r="G96" i="8"/>
  <c r="F97" i="8"/>
  <c r="H97" i="8" s="1"/>
  <c r="G97" i="8"/>
  <c r="F98" i="8"/>
  <c r="H98" i="8" s="1"/>
  <c r="G98" i="8"/>
  <c r="F99" i="8"/>
  <c r="H99" i="8" s="1"/>
  <c r="G99" i="8"/>
  <c r="F100" i="8"/>
  <c r="H100" i="8" s="1"/>
  <c r="G100" i="8"/>
  <c r="F101" i="8"/>
  <c r="H101" i="8" s="1"/>
  <c r="G101" i="8"/>
  <c r="F102" i="8"/>
  <c r="H102" i="8" s="1"/>
  <c r="G102" i="8"/>
  <c r="F103" i="8"/>
  <c r="H103" i="8" s="1"/>
  <c r="G103" i="8"/>
  <c r="F104" i="8"/>
  <c r="H104" i="8" s="1"/>
  <c r="G104" i="8"/>
  <c r="F105" i="8"/>
  <c r="H105" i="8" s="1"/>
  <c r="G105" i="8"/>
  <c r="F106" i="8"/>
  <c r="H106" i="8" s="1"/>
  <c r="G106" i="8"/>
  <c r="F107" i="8"/>
  <c r="H107" i="8" s="1"/>
  <c r="G107" i="8"/>
  <c r="F108" i="8"/>
  <c r="H108" i="8" s="1"/>
  <c r="G108" i="8"/>
  <c r="F109" i="8"/>
  <c r="H109" i="8" s="1"/>
  <c r="G109" i="8"/>
  <c r="F110" i="8"/>
  <c r="H110" i="8" s="1"/>
  <c r="G110" i="8"/>
  <c r="F111" i="8"/>
  <c r="H111" i="8" s="1"/>
  <c r="G111" i="8"/>
  <c r="F112" i="8"/>
  <c r="H112" i="8" s="1"/>
  <c r="G112" i="8"/>
  <c r="F113" i="8"/>
  <c r="H113" i="8" s="1"/>
  <c r="G113" i="8"/>
  <c r="F114" i="8"/>
  <c r="H114" i="8" s="1"/>
  <c r="G114" i="8"/>
  <c r="F115" i="8"/>
  <c r="H115" i="8" s="1"/>
  <c r="G115" i="8"/>
  <c r="F116" i="8"/>
  <c r="H116" i="8" s="1"/>
  <c r="G116" i="8"/>
  <c r="F117" i="8"/>
  <c r="H117" i="8" s="1"/>
  <c r="G117" i="8"/>
  <c r="F118" i="8"/>
  <c r="H118" i="8" s="1"/>
  <c r="G118" i="8"/>
  <c r="F119" i="8"/>
  <c r="H119" i="8" s="1"/>
  <c r="G119" i="8"/>
  <c r="F120" i="8"/>
  <c r="H120" i="8" s="1"/>
  <c r="G120" i="8"/>
  <c r="F121" i="8"/>
  <c r="H121" i="8" s="1"/>
  <c r="G121" i="8"/>
  <c r="F122" i="8"/>
  <c r="G122" i="8"/>
  <c r="F123" i="8"/>
  <c r="H123" i="8" s="1"/>
  <c r="G123" i="8"/>
  <c r="F124" i="8"/>
  <c r="H124" i="8" s="1"/>
  <c r="G124" i="8"/>
  <c r="F125" i="8"/>
  <c r="H125" i="8" s="1"/>
  <c r="G125" i="8"/>
  <c r="F126" i="8"/>
  <c r="H126" i="8" s="1"/>
  <c r="G126" i="8"/>
  <c r="F127" i="8"/>
  <c r="H127" i="8" s="1"/>
  <c r="G127" i="8"/>
  <c r="F128" i="8"/>
  <c r="H128" i="8" s="1"/>
  <c r="G128" i="8"/>
  <c r="F129" i="8"/>
  <c r="H129" i="8" s="1"/>
  <c r="G129" i="8"/>
  <c r="G3" i="8"/>
  <c r="F3" i="8"/>
  <c r="H3" i="8" s="1"/>
  <c r="AK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1" i="7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1" i="6"/>
  <c r="C3" i="7"/>
  <c r="D3" i="7"/>
  <c r="E3" i="7"/>
  <c r="F3" i="7"/>
  <c r="G3" i="7"/>
  <c r="H3" i="7"/>
  <c r="I3" i="7"/>
  <c r="J3" i="7"/>
  <c r="K3" i="7"/>
  <c r="AT3" i="7" s="1"/>
  <c r="L3" i="7"/>
  <c r="M3" i="7"/>
  <c r="N3" i="7"/>
  <c r="O3" i="7"/>
  <c r="P3" i="7"/>
  <c r="Q3" i="7"/>
  <c r="R3" i="7"/>
  <c r="S3" i="7"/>
  <c r="BB3" i="7" s="1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BR3" i="7" s="1"/>
  <c r="AJ3" i="7"/>
  <c r="C4" i="7"/>
  <c r="AL4" i="7" s="1"/>
  <c r="D4" i="7"/>
  <c r="E4" i="7"/>
  <c r="F4" i="7"/>
  <c r="AO4" i="7" s="1"/>
  <c r="G4" i="7"/>
  <c r="AP4" i="7" s="1"/>
  <c r="H4" i="7"/>
  <c r="AQ4" i="7" s="1"/>
  <c r="I4" i="7"/>
  <c r="AR4" i="7" s="1"/>
  <c r="J4" i="7"/>
  <c r="AS4" i="7" s="1"/>
  <c r="K4" i="7"/>
  <c r="AT4" i="7" s="1"/>
  <c r="L4" i="7"/>
  <c r="M4" i="7"/>
  <c r="N4" i="7"/>
  <c r="AW4" i="7" s="1"/>
  <c r="O4" i="7"/>
  <c r="AX4" i="7" s="1"/>
  <c r="P4" i="7"/>
  <c r="AY4" i="7" s="1"/>
  <c r="Q4" i="7"/>
  <c r="AZ4" i="7" s="1"/>
  <c r="R4" i="7"/>
  <c r="BA4" i="7" s="1"/>
  <c r="S4" i="7"/>
  <c r="BB4" i="7" s="1"/>
  <c r="T4" i="7"/>
  <c r="U4" i="7"/>
  <c r="V4" i="7"/>
  <c r="BE4" i="7" s="1"/>
  <c r="W4" i="7"/>
  <c r="BF4" i="7" s="1"/>
  <c r="X4" i="7"/>
  <c r="BG4" i="7" s="1"/>
  <c r="Y4" i="7"/>
  <c r="BH4" i="7" s="1"/>
  <c r="Z4" i="7"/>
  <c r="BI4" i="7" s="1"/>
  <c r="AA4" i="7"/>
  <c r="BJ4" i="7" s="1"/>
  <c r="AB4" i="7"/>
  <c r="AC4" i="7"/>
  <c r="AD4" i="7"/>
  <c r="BM4" i="7" s="1"/>
  <c r="AE4" i="7"/>
  <c r="BN4" i="7" s="1"/>
  <c r="AF4" i="7"/>
  <c r="BO4" i="7" s="1"/>
  <c r="AG4" i="7"/>
  <c r="BP4" i="7" s="1"/>
  <c r="AH4" i="7"/>
  <c r="BQ4" i="7" s="1"/>
  <c r="AI4" i="7"/>
  <c r="BR4" i="7" s="1"/>
  <c r="AJ4" i="7"/>
  <c r="C5" i="7"/>
  <c r="AL5" i="7" s="1"/>
  <c r="D5" i="7"/>
  <c r="AM5" i="7" s="1"/>
  <c r="E5" i="7"/>
  <c r="F5" i="7"/>
  <c r="AO5" i="7" s="1"/>
  <c r="G5" i="7"/>
  <c r="H5" i="7"/>
  <c r="I5" i="7"/>
  <c r="J5" i="7"/>
  <c r="K5" i="7"/>
  <c r="AT5" i="7" s="1"/>
  <c r="L5" i="7"/>
  <c r="AU5" i="7" s="1"/>
  <c r="M5" i="7"/>
  <c r="N5" i="7"/>
  <c r="AW5" i="7" s="1"/>
  <c r="O5" i="7"/>
  <c r="P5" i="7"/>
  <c r="Q5" i="7"/>
  <c r="AZ5" i="7" s="1"/>
  <c r="R5" i="7"/>
  <c r="BA5" i="7" s="1"/>
  <c r="S5" i="7"/>
  <c r="BB5" i="7" s="1"/>
  <c r="T5" i="7"/>
  <c r="U5" i="7"/>
  <c r="BD5" i="7" s="1"/>
  <c r="V5" i="7"/>
  <c r="BE5" i="7" s="1"/>
  <c r="W5" i="7"/>
  <c r="X5" i="7"/>
  <c r="Y5" i="7"/>
  <c r="BH5" i="7" s="1"/>
  <c r="Z5" i="7"/>
  <c r="BI5" i="7" s="1"/>
  <c r="AA5" i="7"/>
  <c r="BJ5" i="7" s="1"/>
  <c r="AB5" i="7"/>
  <c r="AC5" i="7"/>
  <c r="BL5" i="7" s="1"/>
  <c r="AD5" i="7"/>
  <c r="BM5" i="7" s="1"/>
  <c r="AE5" i="7"/>
  <c r="BN5" i="7" s="1"/>
  <c r="AF5" i="7"/>
  <c r="BO5" i="7" s="1"/>
  <c r="AG5" i="7"/>
  <c r="BP5" i="7" s="1"/>
  <c r="AH5" i="7"/>
  <c r="BQ5" i="7" s="1"/>
  <c r="AI5" i="7"/>
  <c r="BR5" i="7" s="1"/>
  <c r="AJ5" i="7"/>
  <c r="BS5" i="7" s="1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B6" i="7" s="1"/>
  <c r="T6" i="7"/>
  <c r="U6" i="7"/>
  <c r="V6" i="7"/>
  <c r="W6" i="7"/>
  <c r="X6" i="7"/>
  <c r="Y6" i="7"/>
  <c r="Z6" i="7"/>
  <c r="AA6" i="7"/>
  <c r="BJ6" i="7" s="1"/>
  <c r="AB6" i="7"/>
  <c r="AC6" i="7"/>
  <c r="AD6" i="7"/>
  <c r="AE6" i="7"/>
  <c r="AF6" i="7"/>
  <c r="AG6" i="7"/>
  <c r="AH6" i="7"/>
  <c r="AI6" i="7"/>
  <c r="BR6" i="7" s="1"/>
  <c r="AJ6" i="7"/>
  <c r="C7" i="7"/>
  <c r="D7" i="7"/>
  <c r="E7" i="7"/>
  <c r="F7" i="7"/>
  <c r="G7" i="7"/>
  <c r="H7" i="7"/>
  <c r="I7" i="7"/>
  <c r="J7" i="7"/>
  <c r="K7" i="7"/>
  <c r="AT7" i="7" s="1"/>
  <c r="L7" i="7"/>
  <c r="M7" i="7"/>
  <c r="N7" i="7"/>
  <c r="O7" i="7"/>
  <c r="P7" i="7"/>
  <c r="Q7" i="7"/>
  <c r="R7" i="7"/>
  <c r="S7" i="7"/>
  <c r="BB7" i="7" s="1"/>
  <c r="T7" i="7"/>
  <c r="U7" i="7"/>
  <c r="V7" i="7"/>
  <c r="W7" i="7"/>
  <c r="X7" i="7"/>
  <c r="BG7" i="7" s="1"/>
  <c r="Y7" i="7"/>
  <c r="Z7" i="7"/>
  <c r="AA7" i="7"/>
  <c r="BJ7" i="7" s="1"/>
  <c r="AB7" i="7"/>
  <c r="AC7" i="7"/>
  <c r="AD7" i="7"/>
  <c r="AE7" i="7"/>
  <c r="AF7" i="7"/>
  <c r="AG7" i="7"/>
  <c r="AH7" i="7"/>
  <c r="AI7" i="7"/>
  <c r="BR7" i="7" s="1"/>
  <c r="AJ7" i="7"/>
  <c r="C8" i="7"/>
  <c r="AL8" i="7" s="1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BJ8" i="7" s="1"/>
  <c r="AB8" i="7"/>
  <c r="AC8" i="7"/>
  <c r="AD8" i="7"/>
  <c r="AE8" i="7"/>
  <c r="AF8" i="7"/>
  <c r="BO8" i="7" s="1"/>
  <c r="AG8" i="7"/>
  <c r="AH8" i="7"/>
  <c r="AI8" i="7"/>
  <c r="AJ8" i="7"/>
  <c r="C9" i="7"/>
  <c r="AL9" i="7" s="1"/>
  <c r="D9" i="7"/>
  <c r="E9" i="7"/>
  <c r="F9" i="7"/>
  <c r="G9" i="7"/>
  <c r="H9" i="7"/>
  <c r="I9" i="7"/>
  <c r="J9" i="7"/>
  <c r="K9" i="7"/>
  <c r="AT9" i="7" s="1"/>
  <c r="L9" i="7"/>
  <c r="AU9" i="7" s="1"/>
  <c r="M9" i="7"/>
  <c r="AV9" i="7" s="1"/>
  <c r="N9" i="7"/>
  <c r="AW9" i="7" s="1"/>
  <c r="O9" i="7"/>
  <c r="AX9" i="7" s="1"/>
  <c r="P9" i="7"/>
  <c r="AY9" i="7" s="1"/>
  <c r="Q9" i="7"/>
  <c r="AZ9" i="7" s="1"/>
  <c r="R9" i="7"/>
  <c r="S9" i="7"/>
  <c r="T9" i="7"/>
  <c r="BC9" i="7" s="1"/>
  <c r="U9" i="7"/>
  <c r="V9" i="7"/>
  <c r="W9" i="7"/>
  <c r="X9" i="7"/>
  <c r="BG9" i="7" s="1"/>
  <c r="Y9" i="7"/>
  <c r="Z9" i="7"/>
  <c r="AA9" i="7"/>
  <c r="BJ9" i="7" s="1"/>
  <c r="AB9" i="7"/>
  <c r="BK9" i="7" s="1"/>
  <c r="AC9" i="7"/>
  <c r="BL9" i="7" s="1"/>
  <c r="AD9" i="7"/>
  <c r="BM9" i="7" s="1"/>
  <c r="AE9" i="7"/>
  <c r="BN9" i="7" s="1"/>
  <c r="AF9" i="7"/>
  <c r="BO9" i="7" s="1"/>
  <c r="AG9" i="7"/>
  <c r="BP9" i="7" s="1"/>
  <c r="AH9" i="7"/>
  <c r="BQ9" i="7" s="1"/>
  <c r="AI9" i="7"/>
  <c r="BR9" i="7" s="1"/>
  <c r="AJ9" i="7"/>
  <c r="BS9" i="7" s="1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BB10" i="7" s="1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AL11" i="7" s="1"/>
  <c r="D11" i="7"/>
  <c r="E11" i="7"/>
  <c r="F11" i="7"/>
  <c r="G11" i="7"/>
  <c r="H11" i="7"/>
  <c r="AQ11" i="7" s="1"/>
  <c r="I11" i="7"/>
  <c r="J11" i="7"/>
  <c r="K11" i="7"/>
  <c r="L11" i="7"/>
  <c r="M11" i="7"/>
  <c r="N11" i="7"/>
  <c r="O11" i="7"/>
  <c r="P11" i="7"/>
  <c r="AY11" i="7" s="1"/>
  <c r="Q11" i="7"/>
  <c r="AZ11" i="7" s="1"/>
  <c r="R11" i="7"/>
  <c r="S11" i="7"/>
  <c r="BB11" i="7" s="1"/>
  <c r="T11" i="7"/>
  <c r="U11" i="7"/>
  <c r="V11" i="7"/>
  <c r="W11" i="7"/>
  <c r="X11" i="7"/>
  <c r="BG11" i="7" s="1"/>
  <c r="Y11" i="7"/>
  <c r="BH11" i="7" s="1"/>
  <c r="Z11" i="7"/>
  <c r="AA11" i="7"/>
  <c r="BJ11" i="7" s="1"/>
  <c r="AB11" i="7"/>
  <c r="AC11" i="7"/>
  <c r="AD11" i="7"/>
  <c r="AE11" i="7"/>
  <c r="AF11" i="7"/>
  <c r="BO11" i="7" s="1"/>
  <c r="AG11" i="7"/>
  <c r="BP11" i="7" s="1"/>
  <c r="AH11" i="7"/>
  <c r="AI11" i="7"/>
  <c r="BR11" i="7" s="1"/>
  <c r="AJ11" i="7"/>
  <c r="C12" i="7"/>
  <c r="AL12" i="7" s="1"/>
  <c r="D12" i="7"/>
  <c r="E12" i="7"/>
  <c r="F12" i="7"/>
  <c r="G12" i="7"/>
  <c r="H12" i="7"/>
  <c r="I12" i="7"/>
  <c r="J12" i="7"/>
  <c r="K12" i="7"/>
  <c r="AT12" i="7" s="1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AL13" i="7" s="1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E13" i="7" s="1"/>
  <c r="W13" i="7"/>
  <c r="X13" i="7"/>
  <c r="Y13" i="7"/>
  <c r="Z13" i="7"/>
  <c r="AA13" i="7"/>
  <c r="BJ13" i="7" s="1"/>
  <c r="AB13" i="7"/>
  <c r="BK13" i="7" s="1"/>
  <c r="AC13" i="7"/>
  <c r="AD13" i="7"/>
  <c r="BM13" i="7" s="1"/>
  <c r="AE13" i="7"/>
  <c r="BN13" i="7" s="1"/>
  <c r="AF13" i="7"/>
  <c r="BO13" i="7" s="1"/>
  <c r="AG13" i="7"/>
  <c r="AH13" i="7"/>
  <c r="BQ13" i="7" s="1"/>
  <c r="AI13" i="7"/>
  <c r="BR13" i="7" s="1"/>
  <c r="AJ13" i="7"/>
  <c r="BS13" i="7" s="1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AL15" i="7" s="1"/>
  <c r="D15" i="7"/>
  <c r="E15" i="7"/>
  <c r="F15" i="7"/>
  <c r="G15" i="7"/>
  <c r="H15" i="7"/>
  <c r="AQ15" i="7" s="1"/>
  <c r="I15" i="7"/>
  <c r="J15" i="7"/>
  <c r="K15" i="7"/>
  <c r="L15" i="7"/>
  <c r="M15" i="7"/>
  <c r="N15" i="7"/>
  <c r="O15" i="7"/>
  <c r="P15" i="7"/>
  <c r="AY15" i="7" s="1"/>
  <c r="Q15" i="7"/>
  <c r="R15" i="7"/>
  <c r="S15" i="7"/>
  <c r="T15" i="7"/>
  <c r="U15" i="7"/>
  <c r="V15" i="7"/>
  <c r="W15" i="7"/>
  <c r="X15" i="7"/>
  <c r="BG15" i="7" s="1"/>
  <c r="Y15" i="7"/>
  <c r="BH15" i="7" s="1"/>
  <c r="Z15" i="7"/>
  <c r="AA15" i="7"/>
  <c r="AB15" i="7"/>
  <c r="AC15" i="7"/>
  <c r="AD15" i="7"/>
  <c r="AE15" i="7"/>
  <c r="AF15" i="7"/>
  <c r="BO15" i="7" s="1"/>
  <c r="AG15" i="7"/>
  <c r="BP15" i="7" s="1"/>
  <c r="AH15" i="7"/>
  <c r="AI15" i="7"/>
  <c r="BR15" i="7" s="1"/>
  <c r="AJ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C17" i="7"/>
  <c r="AL17" i="7" s="1"/>
  <c r="D17" i="7"/>
  <c r="E17" i="7"/>
  <c r="F17" i="7"/>
  <c r="G17" i="7"/>
  <c r="AP17" i="7" s="1"/>
  <c r="H17" i="7"/>
  <c r="I17" i="7"/>
  <c r="J17" i="7"/>
  <c r="K17" i="7"/>
  <c r="AT17" i="7" s="1"/>
  <c r="L17" i="7"/>
  <c r="AU17" i="7" s="1"/>
  <c r="M17" i="7"/>
  <c r="N17" i="7"/>
  <c r="AW17" i="7" s="1"/>
  <c r="O17" i="7"/>
  <c r="P17" i="7"/>
  <c r="Q17" i="7"/>
  <c r="AZ17" i="7" s="1"/>
  <c r="R17" i="7"/>
  <c r="S17" i="7"/>
  <c r="BB17" i="7" s="1"/>
  <c r="T17" i="7"/>
  <c r="U17" i="7"/>
  <c r="V17" i="7"/>
  <c r="W17" i="7"/>
  <c r="BF17" i="7" s="1"/>
  <c r="X17" i="7"/>
  <c r="Y17" i="7"/>
  <c r="BH17" i="7" s="1"/>
  <c r="Z17" i="7"/>
  <c r="AA17" i="7"/>
  <c r="AB17" i="7"/>
  <c r="AC17" i="7"/>
  <c r="BL17" i="7" s="1"/>
  <c r="AD17" i="7"/>
  <c r="BM17" i="7" s="1"/>
  <c r="AE17" i="7"/>
  <c r="BN17" i="7" s="1"/>
  <c r="AF17" i="7"/>
  <c r="AG17" i="7"/>
  <c r="AH17" i="7"/>
  <c r="AI17" i="7"/>
  <c r="BR17" i="7" s="1"/>
  <c r="AJ17" i="7"/>
  <c r="C18" i="7"/>
  <c r="AL18" i="7" s="1"/>
  <c r="D18" i="7"/>
  <c r="E18" i="7"/>
  <c r="F18" i="7"/>
  <c r="G18" i="7"/>
  <c r="H18" i="7"/>
  <c r="I18" i="7"/>
  <c r="J18" i="7"/>
  <c r="K18" i="7"/>
  <c r="AT18" i="7" s="1"/>
  <c r="L18" i="7"/>
  <c r="M18" i="7"/>
  <c r="N18" i="7"/>
  <c r="O18" i="7"/>
  <c r="P18" i="7"/>
  <c r="Q18" i="7"/>
  <c r="R18" i="7"/>
  <c r="S18" i="7"/>
  <c r="BB18" i="7" s="1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C19" i="7"/>
  <c r="AL19" i="7" s="1"/>
  <c r="D19" i="7"/>
  <c r="E19" i="7"/>
  <c r="F19" i="7"/>
  <c r="G19" i="7"/>
  <c r="H19" i="7"/>
  <c r="AQ19" i="7" s="1"/>
  <c r="I19" i="7"/>
  <c r="J19" i="7"/>
  <c r="K19" i="7"/>
  <c r="AT19" i="7" s="1"/>
  <c r="L19" i="7"/>
  <c r="M19" i="7"/>
  <c r="N19" i="7"/>
  <c r="O19" i="7"/>
  <c r="P19" i="7"/>
  <c r="AY19" i="7" s="1"/>
  <c r="Q19" i="7"/>
  <c r="R19" i="7"/>
  <c r="S19" i="7"/>
  <c r="T19" i="7"/>
  <c r="U19" i="7"/>
  <c r="V19" i="7"/>
  <c r="W19" i="7"/>
  <c r="X19" i="7"/>
  <c r="BG19" i="7" s="1"/>
  <c r="Y19" i="7"/>
  <c r="BH19" i="7" s="1"/>
  <c r="Z19" i="7"/>
  <c r="AA19" i="7"/>
  <c r="AB19" i="7"/>
  <c r="AC19" i="7"/>
  <c r="AD19" i="7"/>
  <c r="AE19" i="7"/>
  <c r="AF19" i="7"/>
  <c r="BO19" i="7" s="1"/>
  <c r="AG19" i="7"/>
  <c r="BP19" i="7" s="1"/>
  <c r="AH19" i="7"/>
  <c r="AI19" i="7"/>
  <c r="BR19" i="7" s="1"/>
  <c r="C20" i="7"/>
  <c r="AL20" i="7" s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BR20" i="7" s="1"/>
  <c r="AJ20" i="7"/>
  <c r="C21" i="7"/>
  <c r="AL21" i="7" s="1"/>
  <c r="D21" i="7"/>
  <c r="E21" i="7"/>
  <c r="AN21" i="7" s="1"/>
  <c r="F21" i="7"/>
  <c r="G21" i="7"/>
  <c r="H21" i="7"/>
  <c r="I21" i="7"/>
  <c r="J21" i="7"/>
  <c r="K21" i="7"/>
  <c r="L21" i="7"/>
  <c r="M21" i="7"/>
  <c r="AV21" i="7" s="1"/>
  <c r="N21" i="7"/>
  <c r="AW21" i="7" s="1"/>
  <c r="O21" i="7"/>
  <c r="P21" i="7"/>
  <c r="Q21" i="7"/>
  <c r="R21" i="7"/>
  <c r="S21" i="7"/>
  <c r="T21" i="7"/>
  <c r="U21" i="7"/>
  <c r="BD21" i="7" s="1"/>
  <c r="V21" i="7"/>
  <c r="BE21" i="7" s="1"/>
  <c r="W21" i="7"/>
  <c r="X21" i="7"/>
  <c r="Y21" i="7"/>
  <c r="Z21" i="7"/>
  <c r="AA21" i="7"/>
  <c r="BJ21" i="7" s="1"/>
  <c r="AB21" i="7"/>
  <c r="AC21" i="7"/>
  <c r="BL21" i="7" s="1"/>
  <c r="AD21" i="7"/>
  <c r="BM21" i="7" s="1"/>
  <c r="AE21" i="7"/>
  <c r="AF21" i="7"/>
  <c r="AG21" i="7"/>
  <c r="AH21" i="7"/>
  <c r="AI21" i="7"/>
  <c r="BR21" i="7" s="1"/>
  <c r="AJ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BJ22" i="7" s="1"/>
  <c r="AB22" i="7"/>
  <c r="AC22" i="7"/>
  <c r="AD22" i="7"/>
  <c r="AE22" i="7"/>
  <c r="AF22" i="7"/>
  <c r="AG22" i="7"/>
  <c r="AH22" i="7"/>
  <c r="AI22" i="7"/>
  <c r="AJ22" i="7"/>
  <c r="C23" i="7"/>
  <c r="D23" i="7"/>
  <c r="E23" i="7"/>
  <c r="F23" i="7"/>
  <c r="G23" i="7"/>
  <c r="H23" i="7"/>
  <c r="I23" i="7"/>
  <c r="J23" i="7"/>
  <c r="K23" i="7"/>
  <c r="AT23" i="7" s="1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C24" i="7"/>
  <c r="AL24" i="7" s="1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BR24" i="7" s="1"/>
  <c r="AJ24" i="7"/>
  <c r="C25" i="7"/>
  <c r="D25" i="7"/>
  <c r="E25" i="7"/>
  <c r="AN25" i="7" s="1"/>
  <c r="F25" i="7"/>
  <c r="G25" i="7"/>
  <c r="H25" i="7"/>
  <c r="I25" i="7"/>
  <c r="J25" i="7"/>
  <c r="K25" i="7"/>
  <c r="L25" i="7"/>
  <c r="M25" i="7"/>
  <c r="AV25" i="7" s="1"/>
  <c r="N25" i="7"/>
  <c r="O25" i="7"/>
  <c r="P25" i="7"/>
  <c r="Q25" i="7"/>
  <c r="R25" i="7"/>
  <c r="S25" i="7"/>
  <c r="BB25" i="7" s="1"/>
  <c r="T25" i="7"/>
  <c r="U25" i="7"/>
  <c r="BD25" i="7" s="1"/>
  <c r="V25" i="7"/>
  <c r="W25" i="7"/>
  <c r="X25" i="7"/>
  <c r="Y25" i="7"/>
  <c r="Z25" i="7"/>
  <c r="AA25" i="7"/>
  <c r="AB25" i="7"/>
  <c r="AC25" i="7"/>
  <c r="BL25" i="7" s="1"/>
  <c r="AD25" i="7"/>
  <c r="AE25" i="7"/>
  <c r="AF25" i="7"/>
  <c r="AG25" i="7"/>
  <c r="AH25" i="7"/>
  <c r="AI25" i="7"/>
  <c r="AJ25" i="7"/>
  <c r="C26" i="7"/>
  <c r="D26" i="7"/>
  <c r="E26" i="7"/>
  <c r="F26" i="7"/>
  <c r="G26" i="7"/>
  <c r="H26" i="7"/>
  <c r="I26" i="7"/>
  <c r="J26" i="7"/>
  <c r="K26" i="7"/>
  <c r="AT26" i="7" s="1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C27" i="7"/>
  <c r="AL27" i="7" s="1"/>
  <c r="D27" i="7"/>
  <c r="E27" i="7"/>
  <c r="F27" i="7"/>
  <c r="G27" i="7"/>
  <c r="H27" i="7"/>
  <c r="I27" i="7"/>
  <c r="J27" i="7"/>
  <c r="K27" i="7"/>
  <c r="AT27" i="7" s="1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BB28" i="7" s="1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BL29" i="7" s="1"/>
  <c r="AD29" i="7"/>
  <c r="AE29" i="7"/>
  <c r="AF29" i="7"/>
  <c r="AG29" i="7"/>
  <c r="AH29" i="7"/>
  <c r="AI29" i="7"/>
  <c r="AJ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C31" i="7"/>
  <c r="D31" i="7"/>
  <c r="E31" i="7"/>
  <c r="F31" i="7"/>
  <c r="G31" i="7"/>
  <c r="H31" i="7"/>
  <c r="I31" i="7"/>
  <c r="J31" i="7"/>
  <c r="K31" i="7"/>
  <c r="AT31" i="7" s="1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BB32" i="7" s="1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C33" i="7"/>
  <c r="AL33" i="7" s="1"/>
  <c r="D33" i="7"/>
  <c r="E33" i="7"/>
  <c r="AN33" i="7" s="1"/>
  <c r="F33" i="7"/>
  <c r="G33" i="7"/>
  <c r="H33" i="7"/>
  <c r="I33" i="7"/>
  <c r="J33" i="7"/>
  <c r="K33" i="7"/>
  <c r="L33" i="7"/>
  <c r="M33" i="7"/>
  <c r="AV33" i="7" s="1"/>
  <c r="N33" i="7"/>
  <c r="O33" i="7"/>
  <c r="P33" i="7"/>
  <c r="Q33" i="7"/>
  <c r="R33" i="7"/>
  <c r="S33" i="7"/>
  <c r="T33" i="7"/>
  <c r="U33" i="7"/>
  <c r="BD33" i="7" s="1"/>
  <c r="V33" i="7"/>
  <c r="W33" i="7"/>
  <c r="X33" i="7"/>
  <c r="Y33" i="7"/>
  <c r="Z33" i="7"/>
  <c r="AA33" i="7"/>
  <c r="AB33" i="7"/>
  <c r="AC33" i="7"/>
  <c r="BL33" i="7" s="1"/>
  <c r="AD33" i="7"/>
  <c r="AE33" i="7"/>
  <c r="AF33" i="7"/>
  <c r="AG33" i="7"/>
  <c r="AH33" i="7"/>
  <c r="AI33" i="7"/>
  <c r="AJ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C35" i="7"/>
  <c r="AL35" i="7" s="1"/>
  <c r="D35" i="7"/>
  <c r="E35" i="7"/>
  <c r="F35" i="7"/>
  <c r="G35" i="7"/>
  <c r="H35" i="7"/>
  <c r="I35" i="7"/>
  <c r="J35" i="7"/>
  <c r="K35" i="7"/>
  <c r="AT35" i="7" s="1"/>
  <c r="L35" i="7"/>
  <c r="M35" i="7"/>
  <c r="N35" i="7"/>
  <c r="O35" i="7"/>
  <c r="P35" i="7"/>
  <c r="Q35" i="7"/>
  <c r="R35" i="7"/>
  <c r="S35" i="7"/>
  <c r="BB35" i="7" s="1"/>
  <c r="T35" i="7"/>
  <c r="U35" i="7"/>
  <c r="V35" i="7"/>
  <c r="W35" i="7"/>
  <c r="X35" i="7"/>
  <c r="Y35" i="7"/>
  <c r="Z35" i="7"/>
  <c r="AA35" i="7"/>
  <c r="BJ35" i="7" s="1"/>
  <c r="AB35" i="7"/>
  <c r="AC35" i="7"/>
  <c r="AD35" i="7"/>
  <c r="AE35" i="7"/>
  <c r="AF35" i="7"/>
  <c r="AG35" i="7"/>
  <c r="AH35" i="7"/>
  <c r="AI35" i="7"/>
  <c r="BR35" i="7" s="1"/>
  <c r="AJ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C37" i="7"/>
  <c r="AL37" i="7" s="1"/>
  <c r="D37" i="7"/>
  <c r="E37" i="7"/>
  <c r="AN37" i="7" s="1"/>
  <c r="F37" i="7"/>
  <c r="G37" i="7"/>
  <c r="H37" i="7"/>
  <c r="I37" i="7"/>
  <c r="J37" i="7"/>
  <c r="K37" i="7"/>
  <c r="AT37" i="7" s="1"/>
  <c r="L37" i="7"/>
  <c r="M37" i="7"/>
  <c r="AV37" i="7" s="1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BR37" i="7" s="1"/>
  <c r="AJ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C39" i="7"/>
  <c r="AL39" i="7" s="1"/>
  <c r="D39" i="7"/>
  <c r="E39" i="7"/>
  <c r="F39" i="7"/>
  <c r="G39" i="7"/>
  <c r="H39" i="7"/>
  <c r="I39" i="7"/>
  <c r="AR39" i="7" s="1"/>
  <c r="J39" i="7"/>
  <c r="K39" i="7"/>
  <c r="AT39" i="7" s="1"/>
  <c r="L39" i="7"/>
  <c r="M39" i="7"/>
  <c r="N39" i="7"/>
  <c r="O39" i="7"/>
  <c r="P39" i="7"/>
  <c r="Q39" i="7"/>
  <c r="AZ39" i="7" s="1"/>
  <c r="R39" i="7"/>
  <c r="S39" i="7"/>
  <c r="BB39" i="7" s="1"/>
  <c r="T39" i="7"/>
  <c r="U39" i="7"/>
  <c r="V39" i="7"/>
  <c r="W39" i="7"/>
  <c r="X39" i="7"/>
  <c r="Y39" i="7"/>
  <c r="BH39" i="7" s="1"/>
  <c r="Z39" i="7"/>
  <c r="AA39" i="7"/>
  <c r="BJ39" i="7" s="1"/>
  <c r="AB39" i="7"/>
  <c r="AC39" i="7"/>
  <c r="AD39" i="7"/>
  <c r="AE39" i="7"/>
  <c r="AF39" i="7"/>
  <c r="BO39" i="7" s="1"/>
  <c r="AG39" i="7"/>
  <c r="BP39" i="7" s="1"/>
  <c r="AH39" i="7"/>
  <c r="AI39" i="7"/>
  <c r="BR39" i="7" s="1"/>
  <c r="AJ39" i="7"/>
  <c r="C40" i="7"/>
  <c r="D40" i="7"/>
  <c r="E40" i="7"/>
  <c r="F40" i="7"/>
  <c r="G40" i="7"/>
  <c r="H40" i="7"/>
  <c r="I40" i="7"/>
  <c r="J40" i="7"/>
  <c r="K40" i="7"/>
  <c r="AT40" i="7" s="1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C41" i="7"/>
  <c r="AL41" i="7" s="1"/>
  <c r="D41" i="7"/>
  <c r="E41" i="7"/>
  <c r="AN41" i="7" s="1"/>
  <c r="F41" i="7"/>
  <c r="G41" i="7"/>
  <c r="H41" i="7"/>
  <c r="I41" i="7"/>
  <c r="J41" i="7"/>
  <c r="K41" i="7"/>
  <c r="AT41" i="7" s="1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C42" i="7"/>
  <c r="D42" i="7"/>
  <c r="E42" i="7"/>
  <c r="F42" i="7"/>
  <c r="G42" i="7"/>
  <c r="H42" i="7"/>
  <c r="I42" i="7"/>
  <c r="J42" i="7"/>
  <c r="K42" i="7"/>
  <c r="AT42" i="7" s="1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C43" i="7"/>
  <c r="D43" i="7"/>
  <c r="E43" i="7"/>
  <c r="F43" i="7"/>
  <c r="G43" i="7"/>
  <c r="H43" i="7"/>
  <c r="I43" i="7"/>
  <c r="AR43" i="7" s="1"/>
  <c r="J43" i="7"/>
  <c r="K43" i="7"/>
  <c r="AT43" i="7" s="1"/>
  <c r="L43" i="7"/>
  <c r="M43" i="7"/>
  <c r="N43" i="7"/>
  <c r="O43" i="7"/>
  <c r="P43" i="7"/>
  <c r="Q43" i="7"/>
  <c r="R43" i="7"/>
  <c r="S43" i="7"/>
  <c r="BB43" i="7" s="1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BR43" i="7" s="1"/>
  <c r="AJ43" i="7"/>
  <c r="C44" i="7"/>
  <c r="D44" i="7"/>
  <c r="E44" i="7"/>
  <c r="F44" i="7"/>
  <c r="G44" i="7"/>
  <c r="H44" i="7"/>
  <c r="I44" i="7"/>
  <c r="J44" i="7"/>
  <c r="K44" i="7"/>
  <c r="AT44" i="7" s="1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C45" i="7"/>
  <c r="D45" i="7"/>
  <c r="E45" i="7"/>
  <c r="AN45" i="7" s="1"/>
  <c r="F45" i="7"/>
  <c r="G45" i="7"/>
  <c r="H45" i="7"/>
  <c r="I45" i="7"/>
  <c r="J45" i="7"/>
  <c r="K45" i="7"/>
  <c r="AT45" i="7" s="1"/>
  <c r="L45" i="7"/>
  <c r="M45" i="7"/>
  <c r="N45" i="7"/>
  <c r="O45" i="7"/>
  <c r="P45" i="7"/>
  <c r="Q45" i="7"/>
  <c r="R45" i="7"/>
  <c r="S45" i="7"/>
  <c r="BB45" i="7" s="1"/>
  <c r="T45" i="7"/>
  <c r="U45" i="7"/>
  <c r="V45" i="7"/>
  <c r="W45" i="7"/>
  <c r="X45" i="7"/>
  <c r="Y45" i="7"/>
  <c r="Z45" i="7"/>
  <c r="AA45" i="7"/>
  <c r="BJ45" i="7" s="1"/>
  <c r="AB45" i="7"/>
  <c r="AC45" i="7"/>
  <c r="AD45" i="7"/>
  <c r="AE45" i="7"/>
  <c r="AF45" i="7"/>
  <c r="AG45" i="7"/>
  <c r="AH45" i="7"/>
  <c r="AI45" i="7"/>
  <c r="AJ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BB46" i="7" s="1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BR46" i="7" s="1"/>
  <c r="AJ46" i="7"/>
  <c r="C47" i="7"/>
  <c r="D47" i="7"/>
  <c r="E47" i="7"/>
  <c r="F47" i="7"/>
  <c r="G47" i="7"/>
  <c r="H47" i="7"/>
  <c r="I47" i="7"/>
  <c r="J47" i="7"/>
  <c r="K47" i="7"/>
  <c r="AT47" i="7" s="1"/>
  <c r="L47" i="7"/>
  <c r="M47" i="7"/>
  <c r="N47" i="7"/>
  <c r="O47" i="7"/>
  <c r="P47" i="7"/>
  <c r="Q47" i="7"/>
  <c r="R47" i="7"/>
  <c r="S47" i="7"/>
  <c r="BB47" i="7" s="1"/>
  <c r="T47" i="7"/>
  <c r="U47" i="7"/>
  <c r="V47" i="7"/>
  <c r="W47" i="7"/>
  <c r="X47" i="7"/>
  <c r="Y47" i="7"/>
  <c r="BH47" i="7" s="1"/>
  <c r="Z47" i="7"/>
  <c r="AA47" i="7"/>
  <c r="AB47" i="7"/>
  <c r="AC47" i="7"/>
  <c r="AD47" i="7"/>
  <c r="AE47" i="7"/>
  <c r="AF47" i="7"/>
  <c r="AG47" i="7"/>
  <c r="AH47" i="7"/>
  <c r="BQ47" i="7" s="1"/>
  <c r="AI47" i="7"/>
  <c r="AJ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C50" i="7"/>
  <c r="AL50" i="7" s="1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C51" i="7"/>
  <c r="AL51" i="7" s="1"/>
  <c r="D51" i="7"/>
  <c r="E51" i="7"/>
  <c r="F51" i="7"/>
  <c r="G51" i="7"/>
  <c r="H51" i="7"/>
  <c r="I51" i="7"/>
  <c r="AR51" i="7" s="1"/>
  <c r="J51" i="7"/>
  <c r="K51" i="7"/>
  <c r="L51" i="7"/>
  <c r="M51" i="7"/>
  <c r="N51" i="7"/>
  <c r="O51" i="7"/>
  <c r="P51" i="7"/>
  <c r="Q51" i="7"/>
  <c r="AZ51" i="7" s="1"/>
  <c r="R51" i="7"/>
  <c r="S51" i="7"/>
  <c r="T51" i="7"/>
  <c r="U51" i="7"/>
  <c r="V51" i="7"/>
  <c r="W51" i="7"/>
  <c r="X51" i="7"/>
  <c r="Y51" i="7"/>
  <c r="BH51" i="7" s="1"/>
  <c r="Z51" i="7"/>
  <c r="AA51" i="7"/>
  <c r="AB51" i="7"/>
  <c r="AC51" i="7"/>
  <c r="AD51" i="7"/>
  <c r="AE51" i="7"/>
  <c r="AF51" i="7"/>
  <c r="AG51" i="7"/>
  <c r="BP51" i="7" s="1"/>
  <c r="AH51" i="7"/>
  <c r="BQ51" i="7" s="1"/>
  <c r="AI51" i="7"/>
  <c r="AJ51" i="7"/>
  <c r="C52" i="7"/>
  <c r="D52" i="7"/>
  <c r="E52" i="7"/>
  <c r="F52" i="7"/>
  <c r="G52" i="7"/>
  <c r="H52" i="7"/>
  <c r="I52" i="7"/>
  <c r="J52" i="7"/>
  <c r="K52" i="7"/>
  <c r="AT52" i="7" s="1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J52" i="7" s="1"/>
  <c r="AB52" i="7"/>
  <c r="AC52" i="7"/>
  <c r="AD52" i="7"/>
  <c r="AE52" i="7"/>
  <c r="AF52" i="7"/>
  <c r="AG52" i="7"/>
  <c r="AH52" i="7"/>
  <c r="AI52" i="7"/>
  <c r="BR52" i="7" s="1"/>
  <c r="AJ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C54" i="7"/>
  <c r="AL54" i="7" s="1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BB54" i="7" s="1"/>
  <c r="T54" i="7"/>
  <c r="U54" i="7"/>
  <c r="V54" i="7"/>
  <c r="W54" i="7"/>
  <c r="X54" i="7"/>
  <c r="Y54" i="7"/>
  <c r="Z54" i="7"/>
  <c r="AA54" i="7"/>
  <c r="BJ54" i="7" s="1"/>
  <c r="AB54" i="7"/>
  <c r="AC54" i="7"/>
  <c r="AD54" i="7"/>
  <c r="AE54" i="7"/>
  <c r="AF54" i="7"/>
  <c r="AG54" i="7"/>
  <c r="AH54" i="7"/>
  <c r="AI54" i="7"/>
  <c r="BR54" i="7" s="1"/>
  <c r="AJ54" i="7"/>
  <c r="C55" i="7"/>
  <c r="AL55" i="7" s="1"/>
  <c r="D55" i="7"/>
  <c r="E55" i="7"/>
  <c r="F55" i="7"/>
  <c r="G55" i="7"/>
  <c r="H55" i="7"/>
  <c r="I55" i="7"/>
  <c r="J55" i="7"/>
  <c r="K55" i="7"/>
  <c r="AT55" i="7" s="1"/>
  <c r="L55" i="7"/>
  <c r="M55" i="7"/>
  <c r="N55" i="7"/>
  <c r="O55" i="7"/>
  <c r="P55" i="7"/>
  <c r="Q55" i="7"/>
  <c r="R55" i="7"/>
  <c r="S55" i="7"/>
  <c r="BB55" i="7" s="1"/>
  <c r="T55" i="7"/>
  <c r="U55" i="7"/>
  <c r="V55" i="7"/>
  <c r="W55" i="7"/>
  <c r="X55" i="7"/>
  <c r="Y55" i="7"/>
  <c r="Z55" i="7"/>
  <c r="BI55" i="7" s="1"/>
  <c r="AA55" i="7"/>
  <c r="BJ55" i="7" s="1"/>
  <c r="AB55" i="7"/>
  <c r="AC55" i="7"/>
  <c r="AD55" i="7"/>
  <c r="AE55" i="7"/>
  <c r="AF55" i="7"/>
  <c r="AG55" i="7"/>
  <c r="AH55" i="7"/>
  <c r="BQ55" i="7" s="1"/>
  <c r="AI55" i="7"/>
  <c r="BR55" i="7" s="1"/>
  <c r="AJ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BB57" i="7" s="1"/>
  <c r="T57" i="7"/>
  <c r="U57" i="7"/>
  <c r="V57" i="7"/>
  <c r="W57" i="7"/>
  <c r="X57" i="7"/>
  <c r="Y57" i="7"/>
  <c r="Z57" i="7"/>
  <c r="AA57" i="7"/>
  <c r="BJ57" i="7" s="1"/>
  <c r="AB57" i="7"/>
  <c r="AC57" i="7"/>
  <c r="AD57" i="7"/>
  <c r="AE57" i="7"/>
  <c r="AF57" i="7"/>
  <c r="AG57" i="7"/>
  <c r="AH57" i="7"/>
  <c r="AI57" i="7"/>
  <c r="BR57" i="7" s="1"/>
  <c r="AJ57" i="7"/>
  <c r="C58" i="7"/>
  <c r="D58" i="7"/>
  <c r="E58" i="7"/>
  <c r="F58" i="7"/>
  <c r="G58" i="7"/>
  <c r="H58" i="7"/>
  <c r="I58" i="7"/>
  <c r="J58" i="7"/>
  <c r="K58" i="7"/>
  <c r="AT58" i="7" s="1"/>
  <c r="L58" i="7"/>
  <c r="M58" i="7"/>
  <c r="N58" i="7"/>
  <c r="O58" i="7"/>
  <c r="P58" i="7"/>
  <c r="Q58" i="7"/>
  <c r="R58" i="7"/>
  <c r="S58" i="7"/>
  <c r="BB58" i="7" s="1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C59" i="7"/>
  <c r="AL59" i="7" s="1"/>
  <c r="D59" i="7"/>
  <c r="E59" i="7"/>
  <c r="F59" i="7"/>
  <c r="G59" i="7"/>
  <c r="H59" i="7"/>
  <c r="I59" i="7"/>
  <c r="AR59" i="7" s="1"/>
  <c r="J59" i="7"/>
  <c r="K59" i="7"/>
  <c r="AT59" i="7" s="1"/>
  <c r="L59" i="7"/>
  <c r="M59" i="7"/>
  <c r="N59" i="7"/>
  <c r="O59" i="7"/>
  <c r="P59" i="7"/>
  <c r="Q59" i="7"/>
  <c r="AZ59" i="7" s="1"/>
  <c r="R59" i="7"/>
  <c r="S59" i="7"/>
  <c r="BB59" i="7" s="1"/>
  <c r="T59" i="7"/>
  <c r="U59" i="7"/>
  <c r="V59" i="7"/>
  <c r="W59" i="7"/>
  <c r="X59" i="7"/>
  <c r="Y59" i="7"/>
  <c r="BH59" i="7" s="1"/>
  <c r="Z59" i="7"/>
  <c r="BI59" i="7" s="1"/>
  <c r="AA59" i="7"/>
  <c r="AB59" i="7"/>
  <c r="AC59" i="7"/>
  <c r="AD59" i="7"/>
  <c r="AE59" i="7"/>
  <c r="AF59" i="7"/>
  <c r="AG59" i="7"/>
  <c r="BP59" i="7" s="1"/>
  <c r="AH59" i="7"/>
  <c r="BQ59" i="7" s="1"/>
  <c r="AI59" i="7"/>
  <c r="AJ59" i="7"/>
  <c r="C60" i="7"/>
  <c r="AL60" i="7" s="1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BB61" i="7" s="1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BR61" i="7" s="1"/>
  <c r="AJ61" i="7"/>
  <c r="C62" i="7"/>
  <c r="AL62" i="7" s="1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C63" i="7"/>
  <c r="D63" i="7"/>
  <c r="E63" i="7"/>
  <c r="F63" i="7"/>
  <c r="G63" i="7"/>
  <c r="H63" i="7"/>
  <c r="I63" i="7"/>
  <c r="AR63" i="7" s="1"/>
  <c r="J63" i="7"/>
  <c r="K63" i="7"/>
  <c r="AT63" i="7" s="1"/>
  <c r="L63" i="7"/>
  <c r="M63" i="7"/>
  <c r="N63" i="7"/>
  <c r="O63" i="7"/>
  <c r="P63" i="7"/>
  <c r="Q63" i="7"/>
  <c r="AZ63" i="7" s="1"/>
  <c r="R63" i="7"/>
  <c r="S63" i="7"/>
  <c r="T63" i="7"/>
  <c r="U63" i="7"/>
  <c r="V63" i="7"/>
  <c r="W63" i="7"/>
  <c r="X63" i="7"/>
  <c r="Y63" i="7"/>
  <c r="BH63" i="7" s="1"/>
  <c r="Z63" i="7"/>
  <c r="BI63" i="7" s="1"/>
  <c r="AA63" i="7"/>
  <c r="AB63" i="7"/>
  <c r="AC63" i="7"/>
  <c r="AD63" i="7"/>
  <c r="AE63" i="7"/>
  <c r="AF63" i="7"/>
  <c r="AG63" i="7"/>
  <c r="BP63" i="7" s="1"/>
  <c r="AH63" i="7"/>
  <c r="BQ63" i="7" s="1"/>
  <c r="AI63" i="7"/>
  <c r="AJ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C66" i="7"/>
  <c r="AL66" i="7" s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C67" i="7"/>
  <c r="AL67" i="7" s="1"/>
  <c r="D67" i="7"/>
  <c r="E67" i="7"/>
  <c r="F67" i="7"/>
  <c r="G67" i="7"/>
  <c r="H67" i="7"/>
  <c r="I67" i="7"/>
  <c r="AR67" i="7" s="1"/>
  <c r="J67" i="7"/>
  <c r="K67" i="7"/>
  <c r="AT67" i="7" s="1"/>
  <c r="L67" i="7"/>
  <c r="M67" i="7"/>
  <c r="N67" i="7"/>
  <c r="O67" i="7"/>
  <c r="P67" i="7"/>
  <c r="Q67" i="7"/>
  <c r="AZ67" i="7" s="1"/>
  <c r="R67" i="7"/>
  <c r="BA67" i="7" s="1"/>
  <c r="S67" i="7"/>
  <c r="T67" i="7"/>
  <c r="U67" i="7"/>
  <c r="V67" i="7"/>
  <c r="W67" i="7"/>
  <c r="X67" i="7"/>
  <c r="Y67" i="7"/>
  <c r="BH67" i="7" s="1"/>
  <c r="Z67" i="7"/>
  <c r="BI67" i="7" s="1"/>
  <c r="AA67" i="7"/>
  <c r="AB67" i="7"/>
  <c r="AC67" i="7"/>
  <c r="AD67" i="7"/>
  <c r="AE67" i="7"/>
  <c r="AF67" i="7"/>
  <c r="AG67" i="7"/>
  <c r="BP67" i="7" s="1"/>
  <c r="AH67" i="7"/>
  <c r="BQ67" i="7" s="1"/>
  <c r="AI67" i="7"/>
  <c r="AJ67" i="7"/>
  <c r="C68" i="7"/>
  <c r="D68" i="7"/>
  <c r="E68" i="7"/>
  <c r="F68" i="7"/>
  <c r="G68" i="7"/>
  <c r="H68" i="7"/>
  <c r="AQ68" i="7" s="1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C69" i="7"/>
  <c r="AL69" i="7" s="1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BJ69" i="7" s="1"/>
  <c r="AB69" i="7"/>
  <c r="AC69" i="7"/>
  <c r="AD69" i="7"/>
  <c r="AE69" i="7"/>
  <c r="AF69" i="7"/>
  <c r="AG69" i="7"/>
  <c r="AH69" i="7"/>
  <c r="AI69" i="7"/>
  <c r="BR69" i="7" s="1"/>
  <c r="AJ69" i="7"/>
  <c r="C70" i="7"/>
  <c r="D70" i="7"/>
  <c r="E70" i="7"/>
  <c r="F70" i="7"/>
  <c r="G70" i="7"/>
  <c r="H70" i="7"/>
  <c r="I70" i="7"/>
  <c r="J70" i="7"/>
  <c r="K70" i="7"/>
  <c r="AT70" i="7" s="1"/>
  <c r="L70" i="7"/>
  <c r="M70" i="7"/>
  <c r="N70" i="7"/>
  <c r="O70" i="7"/>
  <c r="P70" i="7"/>
  <c r="Q70" i="7"/>
  <c r="R70" i="7"/>
  <c r="S70" i="7"/>
  <c r="BB70" i="7" s="1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BR70" i="7" s="1"/>
  <c r="AJ70" i="7"/>
  <c r="C71" i="7"/>
  <c r="AL71" i="7" s="1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C72" i="7"/>
  <c r="D72" i="7"/>
  <c r="E72" i="7"/>
  <c r="F72" i="7"/>
  <c r="G72" i="7"/>
  <c r="H72" i="7"/>
  <c r="I72" i="7"/>
  <c r="J72" i="7"/>
  <c r="K72" i="7"/>
  <c r="AT72" i="7" s="1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BG72" i="7" s="1"/>
  <c r="Y72" i="7"/>
  <c r="Z72" i="7"/>
  <c r="AA72" i="7"/>
  <c r="AB72" i="7"/>
  <c r="BK72" i="7" s="1"/>
  <c r="AC72" i="7"/>
  <c r="AD72" i="7"/>
  <c r="AE72" i="7"/>
  <c r="AF72" i="7"/>
  <c r="BO72" i="7" s="1"/>
  <c r="AG72" i="7"/>
  <c r="AH72" i="7"/>
  <c r="AI72" i="7"/>
  <c r="AJ72" i="7"/>
  <c r="BS72" i="7" s="1"/>
  <c r="C73" i="7"/>
  <c r="AL73" i="7" s="1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BB73" i="7" s="1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BR73" i="7" s="1"/>
  <c r="AJ73" i="7"/>
  <c r="C74" i="7"/>
  <c r="AL74" i="7" s="1"/>
  <c r="D74" i="7"/>
  <c r="E74" i="7"/>
  <c r="F74" i="7"/>
  <c r="G74" i="7"/>
  <c r="H74" i="7"/>
  <c r="I74" i="7"/>
  <c r="J74" i="7"/>
  <c r="K74" i="7"/>
  <c r="AT74" i="7" s="1"/>
  <c r="L74" i="7"/>
  <c r="M74" i="7"/>
  <c r="N74" i="7"/>
  <c r="O74" i="7"/>
  <c r="P74" i="7"/>
  <c r="AY74" i="7" s="1"/>
  <c r="Q74" i="7"/>
  <c r="R74" i="7"/>
  <c r="S74" i="7"/>
  <c r="BB74" i="7" s="1"/>
  <c r="T74" i="7"/>
  <c r="U74" i="7"/>
  <c r="V74" i="7"/>
  <c r="W74" i="7"/>
  <c r="X74" i="7"/>
  <c r="BG74" i="7" s="1"/>
  <c r="Y74" i="7"/>
  <c r="Z74" i="7"/>
  <c r="AA74" i="7"/>
  <c r="BJ74" i="7" s="1"/>
  <c r="AB74" i="7"/>
  <c r="AC74" i="7"/>
  <c r="BL74" i="7" s="1"/>
  <c r="AD74" i="7"/>
  <c r="AE74" i="7"/>
  <c r="AF74" i="7"/>
  <c r="BO74" i="7" s="1"/>
  <c r="AG74" i="7"/>
  <c r="AH74" i="7"/>
  <c r="AI74" i="7"/>
  <c r="BR74" i="7" s="1"/>
  <c r="AJ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BR75" i="7" s="1"/>
  <c r="AJ75" i="7"/>
  <c r="C76" i="7"/>
  <c r="AL76" i="7" s="1"/>
  <c r="D76" i="7"/>
  <c r="E76" i="7"/>
  <c r="F76" i="7"/>
  <c r="G76" i="7"/>
  <c r="H76" i="7"/>
  <c r="I76" i="7"/>
  <c r="J76" i="7"/>
  <c r="K76" i="7"/>
  <c r="L76" i="7"/>
  <c r="AU76" i="7" s="1"/>
  <c r="M76" i="7"/>
  <c r="N76" i="7"/>
  <c r="O76" i="7"/>
  <c r="P76" i="7"/>
  <c r="AY76" i="7" s="1"/>
  <c r="Q76" i="7"/>
  <c r="R76" i="7"/>
  <c r="S76" i="7"/>
  <c r="T76" i="7"/>
  <c r="U76" i="7"/>
  <c r="V76" i="7"/>
  <c r="W76" i="7"/>
  <c r="X76" i="7"/>
  <c r="BG76" i="7" s="1"/>
  <c r="Y76" i="7"/>
  <c r="Z76" i="7"/>
  <c r="AA76" i="7"/>
  <c r="AB76" i="7"/>
  <c r="BK76" i="7" s="1"/>
  <c r="AC76" i="7"/>
  <c r="AD76" i="7"/>
  <c r="AE76" i="7"/>
  <c r="AF76" i="7"/>
  <c r="BO76" i="7" s="1"/>
  <c r="AG76" i="7"/>
  <c r="AH76" i="7"/>
  <c r="AI76" i="7"/>
  <c r="AJ76" i="7"/>
  <c r="BS76" i="7" s="1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BB77" i="7" s="1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BQ77" i="7" s="1"/>
  <c r="AI77" i="7"/>
  <c r="AJ77" i="7"/>
  <c r="C78" i="7"/>
  <c r="D78" i="7"/>
  <c r="E78" i="7"/>
  <c r="F78" i="7"/>
  <c r="G78" i="7"/>
  <c r="H78" i="7"/>
  <c r="AQ78" i="7" s="1"/>
  <c r="I78" i="7"/>
  <c r="J78" i="7"/>
  <c r="K78" i="7"/>
  <c r="L78" i="7"/>
  <c r="M78" i="7"/>
  <c r="N78" i="7"/>
  <c r="O78" i="7"/>
  <c r="P78" i="7"/>
  <c r="AY78" i="7" s="1"/>
  <c r="Q78" i="7"/>
  <c r="R78" i="7"/>
  <c r="S78" i="7"/>
  <c r="BB78" i="7" s="1"/>
  <c r="T78" i="7"/>
  <c r="U78" i="7"/>
  <c r="V78" i="7"/>
  <c r="W78" i="7"/>
  <c r="X78" i="7"/>
  <c r="BG78" i="7" s="1"/>
  <c r="Y78" i="7"/>
  <c r="Z78" i="7"/>
  <c r="AA78" i="7"/>
  <c r="AB78" i="7"/>
  <c r="AC78" i="7"/>
  <c r="BL78" i="7" s="1"/>
  <c r="AD78" i="7"/>
  <c r="AE78" i="7"/>
  <c r="AF78" i="7"/>
  <c r="BO78" i="7" s="1"/>
  <c r="AG78" i="7"/>
  <c r="AH78" i="7"/>
  <c r="AI78" i="7"/>
  <c r="BR78" i="7" s="1"/>
  <c r="AJ78" i="7"/>
  <c r="C79" i="7"/>
  <c r="AL79" i="7" s="1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BB79" i="7" s="1"/>
  <c r="T79" i="7"/>
  <c r="U79" i="7"/>
  <c r="V79" i="7"/>
  <c r="W79" i="7"/>
  <c r="X79" i="7"/>
  <c r="Y79" i="7"/>
  <c r="Z79" i="7"/>
  <c r="AA79" i="7"/>
  <c r="BJ79" i="7" s="1"/>
  <c r="AB79" i="7"/>
  <c r="AC79" i="7"/>
  <c r="AD79" i="7"/>
  <c r="AE79" i="7"/>
  <c r="AF79" i="7"/>
  <c r="AG79" i="7"/>
  <c r="AH79" i="7"/>
  <c r="AI79" i="7"/>
  <c r="AJ79" i="7"/>
  <c r="C80" i="7"/>
  <c r="AL80" i="7" s="1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AY80" i="7" s="1"/>
  <c r="Q80" i="7"/>
  <c r="R80" i="7"/>
  <c r="S80" i="7"/>
  <c r="T80" i="7"/>
  <c r="BC80" i="7" s="1"/>
  <c r="U80" i="7"/>
  <c r="V80" i="7"/>
  <c r="W80" i="7"/>
  <c r="X80" i="7"/>
  <c r="BG80" i="7" s="1"/>
  <c r="Y80" i="7"/>
  <c r="Z80" i="7"/>
  <c r="AA80" i="7"/>
  <c r="AB80" i="7"/>
  <c r="AC80" i="7"/>
  <c r="AD80" i="7"/>
  <c r="AE80" i="7"/>
  <c r="AF80" i="7"/>
  <c r="BO80" i="7" s="1"/>
  <c r="AG80" i="7"/>
  <c r="AH80" i="7"/>
  <c r="AI80" i="7"/>
  <c r="BR80" i="7" s="1"/>
  <c r="AJ80" i="7"/>
  <c r="C81" i="7"/>
  <c r="AL81" i="7" s="1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C82" i="7"/>
  <c r="AL82" i="7" s="1"/>
  <c r="D82" i="7"/>
  <c r="AM82" i="7" s="1"/>
  <c r="E82" i="7"/>
  <c r="F82" i="7"/>
  <c r="G82" i="7"/>
  <c r="H82" i="7"/>
  <c r="I82" i="7"/>
  <c r="J82" i="7"/>
  <c r="K82" i="7"/>
  <c r="AT82" i="7" s="1"/>
  <c r="L82" i="7"/>
  <c r="AU82" i="7" s="1"/>
  <c r="M82" i="7"/>
  <c r="N82" i="7"/>
  <c r="O82" i="7"/>
  <c r="P82" i="7"/>
  <c r="Q82" i="7"/>
  <c r="R82" i="7"/>
  <c r="S82" i="7"/>
  <c r="T82" i="7"/>
  <c r="BC82" i="7" s="1"/>
  <c r="U82" i="7"/>
  <c r="BD82" i="7" s="1"/>
  <c r="V82" i="7"/>
  <c r="W82" i="7"/>
  <c r="X82" i="7"/>
  <c r="Y82" i="7"/>
  <c r="Z82" i="7"/>
  <c r="AA82" i="7"/>
  <c r="AB82" i="7"/>
  <c r="BK82" i="7" s="1"/>
  <c r="AC82" i="7"/>
  <c r="BL82" i="7" s="1"/>
  <c r="AD82" i="7"/>
  <c r="AE82" i="7"/>
  <c r="AF82" i="7"/>
  <c r="BO82" i="7" s="1"/>
  <c r="AG82" i="7"/>
  <c r="AH82" i="7"/>
  <c r="AI82" i="7"/>
  <c r="BR82" i="7" s="1"/>
  <c r="AJ82" i="7"/>
  <c r="BS82" i="7" s="1"/>
  <c r="C83" i="7"/>
  <c r="AL83" i="7" s="1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C84" i="7"/>
  <c r="AL84" i="7" s="1"/>
  <c r="D84" i="7"/>
  <c r="E84" i="7"/>
  <c r="F84" i="7"/>
  <c r="G84" i="7"/>
  <c r="H84" i="7"/>
  <c r="AQ84" i="7" s="1"/>
  <c r="I84" i="7"/>
  <c r="J84" i="7"/>
  <c r="K84" i="7"/>
  <c r="L84" i="7"/>
  <c r="M84" i="7"/>
  <c r="N84" i="7"/>
  <c r="O84" i="7"/>
  <c r="P84" i="7"/>
  <c r="AY84" i="7" s="1"/>
  <c r="Q84" i="7"/>
  <c r="R84" i="7"/>
  <c r="S84" i="7"/>
  <c r="BB84" i="7" s="1"/>
  <c r="T84" i="7"/>
  <c r="U84" i="7"/>
  <c r="V84" i="7"/>
  <c r="W84" i="7"/>
  <c r="X84" i="7"/>
  <c r="BG84" i="7" s="1"/>
  <c r="Y84" i="7"/>
  <c r="Z84" i="7"/>
  <c r="AA84" i="7"/>
  <c r="BJ84" i="7" s="1"/>
  <c r="AB84" i="7"/>
  <c r="BK84" i="7" s="1"/>
  <c r="AC84" i="7"/>
  <c r="AD84" i="7"/>
  <c r="AE84" i="7"/>
  <c r="AF84" i="7"/>
  <c r="BO84" i="7" s="1"/>
  <c r="AG84" i="7"/>
  <c r="AH84" i="7"/>
  <c r="AI84" i="7"/>
  <c r="BR84" i="7" s="1"/>
  <c r="AJ84" i="7"/>
  <c r="BS84" i="7" s="1"/>
  <c r="C85" i="7"/>
  <c r="D85" i="7"/>
  <c r="E85" i="7"/>
  <c r="F85" i="7"/>
  <c r="G85" i="7"/>
  <c r="AP85" i="7" s="1"/>
  <c r="H85" i="7"/>
  <c r="I85" i="7"/>
  <c r="J85" i="7"/>
  <c r="K85" i="7"/>
  <c r="AT85" i="7" s="1"/>
  <c r="L85" i="7"/>
  <c r="M85" i="7"/>
  <c r="N85" i="7"/>
  <c r="O85" i="7"/>
  <c r="P85" i="7"/>
  <c r="Q85" i="7"/>
  <c r="R85" i="7"/>
  <c r="S85" i="7"/>
  <c r="BB85" i="7" s="1"/>
  <c r="T85" i="7"/>
  <c r="U85" i="7"/>
  <c r="V85" i="7"/>
  <c r="W85" i="7"/>
  <c r="X85" i="7"/>
  <c r="Y85" i="7"/>
  <c r="Z85" i="7"/>
  <c r="BI85" i="7" s="1"/>
  <c r="AA85" i="7"/>
  <c r="AB85" i="7"/>
  <c r="AC85" i="7"/>
  <c r="AD85" i="7"/>
  <c r="AE85" i="7"/>
  <c r="AF85" i="7"/>
  <c r="AG85" i="7"/>
  <c r="AH85" i="7"/>
  <c r="AI85" i="7"/>
  <c r="AJ85" i="7"/>
  <c r="C86" i="7"/>
  <c r="AL86" i="7" s="1"/>
  <c r="D86" i="7"/>
  <c r="AM86" i="7" s="1"/>
  <c r="E86" i="7"/>
  <c r="F86" i="7"/>
  <c r="G86" i="7"/>
  <c r="H86" i="7"/>
  <c r="I86" i="7"/>
  <c r="J86" i="7"/>
  <c r="K86" i="7"/>
  <c r="L86" i="7"/>
  <c r="AU86" i="7" s="1"/>
  <c r="M86" i="7"/>
  <c r="AV86" i="7" s="1"/>
  <c r="N86" i="7"/>
  <c r="O86" i="7"/>
  <c r="P86" i="7"/>
  <c r="Q86" i="7"/>
  <c r="R86" i="7"/>
  <c r="S86" i="7"/>
  <c r="T86" i="7"/>
  <c r="BC86" i="7" s="1"/>
  <c r="U86" i="7"/>
  <c r="BD86" i="7" s="1"/>
  <c r="V86" i="7"/>
  <c r="W86" i="7"/>
  <c r="X86" i="7"/>
  <c r="BG86" i="7" s="1"/>
  <c r="Y86" i="7"/>
  <c r="Z86" i="7"/>
  <c r="AA86" i="7"/>
  <c r="AB86" i="7"/>
  <c r="BK86" i="7" s="1"/>
  <c r="AC86" i="7"/>
  <c r="BL86" i="7" s="1"/>
  <c r="AD86" i="7"/>
  <c r="AE86" i="7"/>
  <c r="AF86" i="7"/>
  <c r="AG86" i="7"/>
  <c r="AH86" i="7"/>
  <c r="AI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BB87" i="7" s="1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C88" i="7"/>
  <c r="AL88" i="7" s="1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BA88" i="7" s="1"/>
  <c r="S88" i="7"/>
  <c r="BB88" i="7" s="1"/>
  <c r="T88" i="7"/>
  <c r="U88" i="7"/>
  <c r="V88" i="7"/>
  <c r="W88" i="7"/>
  <c r="X88" i="7"/>
  <c r="Y88" i="7"/>
  <c r="Z88" i="7"/>
  <c r="BI88" i="7" s="1"/>
  <c r="AA88" i="7"/>
  <c r="AB88" i="7"/>
  <c r="BK88" i="7" s="1"/>
  <c r="AC88" i="7"/>
  <c r="AD88" i="7"/>
  <c r="AE88" i="7"/>
  <c r="AF88" i="7"/>
  <c r="AG88" i="7"/>
  <c r="AH88" i="7"/>
  <c r="AI88" i="7"/>
  <c r="AJ88" i="7"/>
  <c r="C89" i="7"/>
  <c r="AL89" i="7" s="1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BJ89" i="7" s="1"/>
  <c r="AB89" i="7"/>
  <c r="AC89" i="7"/>
  <c r="AD89" i="7"/>
  <c r="AE89" i="7"/>
  <c r="AF89" i="7"/>
  <c r="AG89" i="7"/>
  <c r="AH89" i="7"/>
  <c r="AI89" i="7"/>
  <c r="BR89" i="7" s="1"/>
  <c r="AJ89" i="7"/>
  <c r="C90" i="7"/>
  <c r="AL90" i="7" s="1"/>
  <c r="D90" i="7"/>
  <c r="E90" i="7"/>
  <c r="AN90" i="7" s="1"/>
  <c r="F90" i="7"/>
  <c r="AO90" i="7" s="1"/>
  <c r="G90" i="7"/>
  <c r="H90" i="7"/>
  <c r="AQ90" i="7" s="1"/>
  <c r="I90" i="7"/>
  <c r="J90" i="7"/>
  <c r="K90" i="7"/>
  <c r="L90" i="7"/>
  <c r="M90" i="7"/>
  <c r="AV90" i="7" s="1"/>
  <c r="N90" i="7"/>
  <c r="AW90" i="7" s="1"/>
  <c r="O90" i="7"/>
  <c r="P90" i="7"/>
  <c r="Q90" i="7"/>
  <c r="R90" i="7"/>
  <c r="S90" i="7"/>
  <c r="T90" i="7"/>
  <c r="BC90" i="7" s="1"/>
  <c r="U90" i="7"/>
  <c r="BD90" i="7" s="1"/>
  <c r="V90" i="7"/>
  <c r="BE90" i="7" s="1"/>
  <c r="W90" i="7"/>
  <c r="X90" i="7"/>
  <c r="Y90" i="7"/>
  <c r="Z90" i="7"/>
  <c r="AA90" i="7"/>
  <c r="AB90" i="7"/>
  <c r="BK90" i="7" s="1"/>
  <c r="AC90" i="7"/>
  <c r="BL90" i="7" s="1"/>
  <c r="AD90" i="7"/>
  <c r="AE90" i="7"/>
  <c r="AF90" i="7"/>
  <c r="BO90" i="7" s="1"/>
  <c r="AG90" i="7"/>
  <c r="AH90" i="7"/>
  <c r="AI90" i="7"/>
  <c r="AJ90" i="7"/>
  <c r="BS90" i="7" s="1"/>
  <c r="C91" i="7"/>
  <c r="AL91" i="7" s="1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C92" i="7"/>
  <c r="AL92" i="7" s="1"/>
  <c r="D92" i="7"/>
  <c r="E92" i="7"/>
  <c r="F92" i="7"/>
  <c r="G92" i="7"/>
  <c r="H92" i="7"/>
  <c r="I92" i="7"/>
  <c r="J92" i="7"/>
  <c r="K92" i="7"/>
  <c r="L92" i="7"/>
  <c r="AU92" i="7" s="1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BK92" i="7" s="1"/>
  <c r="AC92" i="7"/>
  <c r="AD92" i="7"/>
  <c r="AE92" i="7"/>
  <c r="AF92" i="7"/>
  <c r="BO92" i="7" s="1"/>
  <c r="AG92" i="7"/>
  <c r="AH92" i="7"/>
  <c r="AI92" i="7"/>
  <c r="AJ92" i="7"/>
  <c r="C93" i="7"/>
  <c r="D93" i="7"/>
  <c r="E93" i="7"/>
  <c r="F93" i="7"/>
  <c r="G93" i="7"/>
  <c r="AP93" i="7" s="1"/>
  <c r="H93" i="7"/>
  <c r="I93" i="7"/>
  <c r="J93" i="7"/>
  <c r="AS93" i="7" s="1"/>
  <c r="K93" i="7"/>
  <c r="L93" i="7"/>
  <c r="M93" i="7"/>
  <c r="N93" i="7"/>
  <c r="O93" i="7"/>
  <c r="AX93" i="7" s="1"/>
  <c r="P93" i="7"/>
  <c r="Q93" i="7"/>
  <c r="R93" i="7"/>
  <c r="BA93" i="7" s="1"/>
  <c r="S93" i="7"/>
  <c r="BB93" i="7" s="1"/>
  <c r="T93" i="7"/>
  <c r="U93" i="7"/>
  <c r="V93" i="7"/>
  <c r="W93" i="7"/>
  <c r="BF93" i="7" s="1"/>
  <c r="X93" i="7"/>
  <c r="Y93" i="7"/>
  <c r="Z93" i="7"/>
  <c r="BI93" i="7" s="1"/>
  <c r="AA93" i="7"/>
  <c r="AB93" i="7"/>
  <c r="AC93" i="7"/>
  <c r="AD93" i="7"/>
  <c r="AE93" i="7"/>
  <c r="AF93" i="7"/>
  <c r="AG93" i="7"/>
  <c r="AH93" i="7"/>
  <c r="BQ93" i="7" s="1"/>
  <c r="AI93" i="7"/>
  <c r="AJ93" i="7"/>
  <c r="C94" i="7"/>
  <c r="D94" i="7"/>
  <c r="E94" i="7"/>
  <c r="F94" i="7"/>
  <c r="AO94" i="7" s="1"/>
  <c r="G94" i="7"/>
  <c r="H94" i="7"/>
  <c r="I94" i="7"/>
  <c r="AR94" i="7" s="1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BM94" i="7" s="1"/>
  <c r="AE94" i="7"/>
  <c r="AF94" i="7"/>
  <c r="AG94" i="7"/>
  <c r="AH94" i="7"/>
  <c r="AI94" i="7"/>
  <c r="AJ94" i="7"/>
  <c r="C95" i="7"/>
  <c r="AL95" i="7" s="1"/>
  <c r="D95" i="7"/>
  <c r="E95" i="7"/>
  <c r="F95" i="7"/>
  <c r="G95" i="7"/>
  <c r="H95" i="7"/>
  <c r="I95" i="7"/>
  <c r="J95" i="7"/>
  <c r="K95" i="7"/>
  <c r="AT95" i="7" s="1"/>
  <c r="L95" i="7"/>
  <c r="M95" i="7"/>
  <c r="N95" i="7"/>
  <c r="O95" i="7"/>
  <c r="P95" i="7"/>
  <c r="Q95" i="7"/>
  <c r="R95" i="7"/>
  <c r="S95" i="7"/>
  <c r="BB95" i="7" s="1"/>
  <c r="T95" i="7"/>
  <c r="U95" i="7"/>
  <c r="V95" i="7"/>
  <c r="W95" i="7"/>
  <c r="X95" i="7"/>
  <c r="Y95" i="7"/>
  <c r="Z95" i="7"/>
  <c r="AA95" i="7"/>
  <c r="BJ95" i="7" s="1"/>
  <c r="AB95" i="7"/>
  <c r="AC95" i="7"/>
  <c r="AD95" i="7"/>
  <c r="AE95" i="7"/>
  <c r="AF95" i="7"/>
  <c r="AG95" i="7"/>
  <c r="AH95" i="7"/>
  <c r="AI95" i="7"/>
  <c r="AJ95" i="7"/>
  <c r="C96" i="7"/>
  <c r="AL96" i="7" s="1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BB96" i="7" s="1"/>
  <c r="T96" i="7"/>
  <c r="U96" i="7"/>
  <c r="V96" i="7"/>
  <c r="W96" i="7"/>
  <c r="X96" i="7"/>
  <c r="Y96" i="7"/>
  <c r="Z96" i="7"/>
  <c r="AA96" i="7"/>
  <c r="BJ96" i="7" s="1"/>
  <c r="AB96" i="7"/>
  <c r="AC96" i="7"/>
  <c r="AD96" i="7"/>
  <c r="AE96" i="7"/>
  <c r="AF96" i="7"/>
  <c r="BO96" i="7" s="1"/>
  <c r="AG96" i="7"/>
  <c r="AH96" i="7"/>
  <c r="AI96" i="7"/>
  <c r="BR96" i="7" s="1"/>
  <c r="AJ96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R2" i="7" s="1"/>
  <c r="AJ2" i="7"/>
  <c r="C2" i="7"/>
  <c r="C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C3" i="6" s="1"/>
  <c r="U3" i="6"/>
  <c r="V3" i="6"/>
  <c r="W3" i="6"/>
  <c r="X3" i="6"/>
  <c r="Y3" i="6"/>
  <c r="Z3" i="6"/>
  <c r="AA3" i="6"/>
  <c r="AB3" i="6"/>
  <c r="BK3" i="6" s="1"/>
  <c r="AC3" i="6"/>
  <c r="AD3" i="6"/>
  <c r="AE3" i="6"/>
  <c r="AF3" i="6"/>
  <c r="AG3" i="6"/>
  <c r="AH3" i="6"/>
  <c r="AI3" i="6"/>
  <c r="AJ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BJ4" i="6" s="1"/>
  <c r="AB4" i="6"/>
  <c r="AC4" i="6"/>
  <c r="AD4" i="6"/>
  <c r="AE4" i="6"/>
  <c r="AF4" i="6"/>
  <c r="AG4" i="6"/>
  <c r="AH4" i="6"/>
  <c r="AI4" i="6"/>
  <c r="AJ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G5" i="6"/>
  <c r="AH5" i="6"/>
  <c r="C6" i="6"/>
  <c r="D6" i="6"/>
  <c r="E6" i="6"/>
  <c r="F6" i="6"/>
  <c r="G6" i="6"/>
  <c r="H6" i="6"/>
  <c r="I6" i="6"/>
  <c r="J6" i="6"/>
  <c r="K6" i="6"/>
  <c r="AT6" i="6" s="1"/>
  <c r="L6" i="6"/>
  <c r="M6" i="6"/>
  <c r="N6" i="6"/>
  <c r="O6" i="6"/>
  <c r="P6" i="6"/>
  <c r="Q6" i="6"/>
  <c r="R6" i="6"/>
  <c r="S6" i="6"/>
  <c r="BB6" i="6" s="1"/>
  <c r="T6" i="6"/>
  <c r="U6" i="6"/>
  <c r="V6" i="6"/>
  <c r="W6" i="6"/>
  <c r="X6" i="6"/>
  <c r="Y6" i="6"/>
  <c r="Z6" i="6"/>
  <c r="AA6" i="6"/>
  <c r="BJ6" i="6" s="1"/>
  <c r="AB6" i="6"/>
  <c r="AC6" i="6"/>
  <c r="AD6" i="6"/>
  <c r="AE6" i="6"/>
  <c r="AF6" i="6"/>
  <c r="C7" i="6"/>
  <c r="AL7" i="6" s="1"/>
  <c r="D7" i="6"/>
  <c r="E7" i="6"/>
  <c r="F7" i="6"/>
  <c r="G7" i="6"/>
  <c r="H7" i="6"/>
  <c r="I7" i="6"/>
  <c r="J7" i="6"/>
  <c r="K7" i="6"/>
  <c r="AT7" i="6" s="1"/>
  <c r="L7" i="6"/>
  <c r="AU7" i="6" s="1"/>
  <c r="M7" i="6"/>
  <c r="AV7" i="6" s="1"/>
  <c r="N7" i="6"/>
  <c r="AW7" i="6" s="1"/>
  <c r="O7" i="6"/>
  <c r="P7" i="6"/>
  <c r="Q7" i="6"/>
  <c r="R7" i="6"/>
  <c r="BA7" i="6" s="1"/>
  <c r="S7" i="6"/>
  <c r="BB7" i="6" s="1"/>
  <c r="T7" i="6"/>
  <c r="BC7" i="6" s="1"/>
  <c r="U7" i="6"/>
  <c r="BD7" i="6" s="1"/>
  <c r="V7" i="6"/>
  <c r="BE7" i="6" s="1"/>
  <c r="W7" i="6"/>
  <c r="X7" i="6"/>
  <c r="Y7" i="6"/>
  <c r="Z7" i="6"/>
  <c r="BI7" i="6" s="1"/>
  <c r="AA7" i="6"/>
  <c r="BJ7" i="6" s="1"/>
  <c r="AB7" i="6"/>
  <c r="BK7" i="6" s="1"/>
  <c r="AC7" i="6"/>
  <c r="BL7" i="6" s="1"/>
  <c r="AD7" i="6"/>
  <c r="BM7" i="6" s="1"/>
  <c r="AE7" i="6"/>
  <c r="AF7" i="6"/>
  <c r="AG7" i="6"/>
  <c r="AH7" i="6"/>
  <c r="BQ7" i="6" s="1"/>
  <c r="AI7" i="6"/>
  <c r="BR7" i="6" s="1"/>
  <c r="AJ7" i="6"/>
  <c r="BS7" i="6" s="1"/>
  <c r="C8" i="6"/>
  <c r="D8" i="6"/>
  <c r="E8" i="6"/>
  <c r="F8" i="6"/>
  <c r="G8" i="6"/>
  <c r="H8" i="6"/>
  <c r="I8" i="6"/>
  <c r="J8" i="6"/>
  <c r="K8" i="6"/>
  <c r="AT8" i="6" s="1"/>
  <c r="L8" i="6"/>
  <c r="M8" i="6"/>
  <c r="N8" i="6"/>
  <c r="O8" i="6"/>
  <c r="P8" i="6"/>
  <c r="Q8" i="6"/>
  <c r="R8" i="6"/>
  <c r="S8" i="6"/>
  <c r="BB8" i="6" s="1"/>
  <c r="T8" i="6"/>
  <c r="U8" i="6"/>
  <c r="V8" i="6"/>
  <c r="W8" i="6"/>
  <c r="X8" i="6"/>
  <c r="Y8" i="6"/>
  <c r="Z8" i="6"/>
  <c r="AA8" i="6"/>
  <c r="BJ8" i="6" s="1"/>
  <c r="AB8" i="6"/>
  <c r="AC8" i="6"/>
  <c r="AD8" i="6"/>
  <c r="AE8" i="6"/>
  <c r="AF8" i="6"/>
  <c r="AG8" i="6"/>
  <c r="AH8" i="6"/>
  <c r="AI8" i="6"/>
  <c r="BR8" i="6" s="1"/>
  <c r="AJ8" i="6"/>
  <c r="C9" i="6"/>
  <c r="D9" i="6"/>
  <c r="E9" i="6"/>
  <c r="F9" i="6"/>
  <c r="G9" i="6"/>
  <c r="H9" i="6"/>
  <c r="AQ9" i="6" s="1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C10" i="6"/>
  <c r="AL10" i="6" s="1"/>
  <c r="D10" i="6"/>
  <c r="E10" i="6"/>
  <c r="F10" i="6"/>
  <c r="AO10" i="6" s="1"/>
  <c r="G10" i="6"/>
  <c r="AP10" i="6" s="1"/>
  <c r="H10" i="6"/>
  <c r="I10" i="6"/>
  <c r="J10" i="6"/>
  <c r="K10" i="6"/>
  <c r="AT10" i="6" s="1"/>
  <c r="L10" i="6"/>
  <c r="M10" i="6"/>
  <c r="AV10" i="6" s="1"/>
  <c r="N10" i="6"/>
  <c r="O10" i="6"/>
  <c r="AX10" i="6" s="1"/>
  <c r="P10" i="6"/>
  <c r="AY10" i="6" s="1"/>
  <c r="Q10" i="6"/>
  <c r="R10" i="6"/>
  <c r="S10" i="6"/>
  <c r="T10" i="6"/>
  <c r="U10" i="6"/>
  <c r="BD10" i="6" s="1"/>
  <c r="V10" i="6"/>
  <c r="W10" i="6"/>
  <c r="BF10" i="6" s="1"/>
  <c r="X10" i="6"/>
  <c r="BG10" i="6" s="1"/>
  <c r="Y10" i="6"/>
  <c r="Z10" i="6"/>
  <c r="AA10" i="6"/>
  <c r="AB10" i="6"/>
  <c r="AC10" i="6"/>
  <c r="BL10" i="6" s="1"/>
  <c r="AD10" i="6"/>
  <c r="AE10" i="6"/>
  <c r="BN10" i="6" s="1"/>
  <c r="AF10" i="6"/>
  <c r="BO10" i="6" s="1"/>
  <c r="AG10" i="6"/>
  <c r="AH10" i="6"/>
  <c r="AI10" i="6"/>
  <c r="BR10" i="6" s="1"/>
  <c r="AJ10" i="6"/>
  <c r="BS10" i="6" s="1"/>
  <c r="C11" i="6"/>
  <c r="D11" i="6"/>
  <c r="E11" i="6"/>
  <c r="F11" i="6"/>
  <c r="G11" i="6"/>
  <c r="H11" i="6"/>
  <c r="I11" i="6"/>
  <c r="J11" i="6"/>
  <c r="K11" i="6"/>
  <c r="AT11" i="6" s="1"/>
  <c r="L11" i="6"/>
  <c r="M11" i="6"/>
  <c r="N11" i="6"/>
  <c r="O11" i="6"/>
  <c r="P11" i="6"/>
  <c r="Q11" i="6"/>
  <c r="R11" i="6"/>
  <c r="S11" i="6"/>
  <c r="BB11" i="6" s="1"/>
  <c r="T11" i="6"/>
  <c r="U11" i="6"/>
  <c r="V11" i="6"/>
  <c r="W11" i="6"/>
  <c r="X11" i="6"/>
  <c r="Y11" i="6"/>
  <c r="Z11" i="6"/>
  <c r="AA11" i="6"/>
  <c r="BJ11" i="6" s="1"/>
  <c r="AB11" i="6"/>
  <c r="AC11" i="6"/>
  <c r="AD11" i="6"/>
  <c r="AE11" i="6"/>
  <c r="AF11" i="6"/>
  <c r="AG11" i="6"/>
  <c r="AH11" i="6"/>
  <c r="AI11" i="6"/>
  <c r="BR11" i="6" s="1"/>
  <c r="AJ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BR12" i="6" s="1"/>
  <c r="AJ12" i="6"/>
  <c r="C13" i="6"/>
  <c r="D13" i="6"/>
  <c r="E13" i="6"/>
  <c r="AN13" i="6" s="1"/>
  <c r="F13" i="6"/>
  <c r="G13" i="6"/>
  <c r="H13" i="6"/>
  <c r="I13" i="6"/>
  <c r="J13" i="6"/>
  <c r="K13" i="6"/>
  <c r="L13" i="6"/>
  <c r="M13" i="6"/>
  <c r="N13" i="6"/>
  <c r="O13" i="6"/>
  <c r="AX13" i="6" s="1"/>
  <c r="P13" i="6"/>
  <c r="AY13" i="6" s="1"/>
  <c r="Q13" i="6"/>
  <c r="R13" i="6"/>
  <c r="S13" i="6"/>
  <c r="BB13" i="6" s="1"/>
  <c r="T13" i="6"/>
  <c r="BC13" i="6" s="1"/>
  <c r="U13" i="6"/>
  <c r="BD13" i="6" s="1"/>
  <c r="V13" i="6"/>
  <c r="W13" i="6"/>
  <c r="BF13" i="6" s="1"/>
  <c r="X13" i="6"/>
  <c r="BG13" i="6" s="1"/>
  <c r="Y13" i="6"/>
  <c r="BH13" i="6" s="1"/>
  <c r="Z13" i="6"/>
  <c r="AA13" i="6"/>
  <c r="BJ13" i="6" s="1"/>
  <c r="AB13" i="6"/>
  <c r="BK13" i="6" s="1"/>
  <c r="C14" i="6"/>
  <c r="D14" i="6"/>
  <c r="E14" i="6"/>
  <c r="AN14" i="6" s="1"/>
  <c r="F14" i="6"/>
  <c r="G14" i="6"/>
  <c r="AP14" i="6" s="1"/>
  <c r="H14" i="6"/>
  <c r="AQ14" i="6" s="1"/>
  <c r="I14" i="6"/>
  <c r="J14" i="6"/>
  <c r="K14" i="6"/>
  <c r="AT14" i="6" s="1"/>
  <c r="L14" i="6"/>
  <c r="AU14" i="6" s="1"/>
  <c r="M14" i="6"/>
  <c r="N14" i="6"/>
  <c r="O14" i="6"/>
  <c r="AX14" i="6" s="1"/>
  <c r="P14" i="6"/>
  <c r="Q14" i="6"/>
  <c r="R14" i="6"/>
  <c r="BA14" i="6" s="1"/>
  <c r="S14" i="6"/>
  <c r="T14" i="6"/>
  <c r="U14" i="6"/>
  <c r="BD14" i="6" s="1"/>
  <c r="V14" i="6"/>
  <c r="W14" i="6"/>
  <c r="BF14" i="6" s="1"/>
  <c r="X14" i="6"/>
  <c r="Y14" i="6"/>
  <c r="Z14" i="6"/>
  <c r="AA14" i="6"/>
  <c r="BJ14" i="6" s="1"/>
  <c r="AB14" i="6"/>
  <c r="BK14" i="6" s="1"/>
  <c r="AC14" i="6"/>
  <c r="AE14" i="6"/>
  <c r="BN14" i="6" s="1"/>
  <c r="AF14" i="6"/>
  <c r="BO14" i="6" s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J15" i="6" s="1"/>
  <c r="AB15" i="6"/>
  <c r="AC15" i="6"/>
  <c r="AD15" i="6"/>
  <c r="AE15" i="6"/>
  <c r="AF15" i="6"/>
  <c r="AG15" i="6"/>
  <c r="AH15" i="6"/>
  <c r="AI15" i="6"/>
  <c r="AJ15" i="6"/>
  <c r="C16" i="6"/>
  <c r="AL16" i="6" s="1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I17" i="6" s="1"/>
  <c r="AA17" i="6"/>
  <c r="AB17" i="6"/>
  <c r="AC17" i="6"/>
  <c r="AD17" i="6"/>
  <c r="AE17" i="6"/>
  <c r="AF17" i="6"/>
  <c r="AG17" i="6"/>
  <c r="AH17" i="6"/>
  <c r="BQ17" i="6" s="1"/>
  <c r="AI17" i="6"/>
  <c r="AJ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BB19" i="6" s="1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C20" i="6"/>
  <c r="AL20" i="6" s="1"/>
  <c r="D20" i="6"/>
  <c r="E20" i="6"/>
  <c r="F20" i="6"/>
  <c r="G20" i="6"/>
  <c r="H20" i="6"/>
  <c r="I20" i="6"/>
  <c r="J20" i="6"/>
  <c r="K20" i="6"/>
  <c r="AT20" i="6" s="1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BR20" i="6" s="1"/>
  <c r="AJ20" i="6"/>
  <c r="C21" i="6"/>
  <c r="D21" i="6"/>
  <c r="E21" i="6"/>
  <c r="F21" i="6"/>
  <c r="G21" i="6"/>
  <c r="H21" i="6"/>
  <c r="I21" i="6"/>
  <c r="J21" i="6"/>
  <c r="K21" i="6"/>
  <c r="AT21" i="6" s="1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BR21" i="6" s="1"/>
  <c r="C22" i="6"/>
  <c r="AL22" i="6" s="1"/>
  <c r="D22" i="6"/>
  <c r="E22" i="6"/>
  <c r="F22" i="6"/>
  <c r="AO22" i="6" s="1"/>
  <c r="G22" i="6"/>
  <c r="H22" i="6"/>
  <c r="I22" i="6"/>
  <c r="J22" i="6"/>
  <c r="K22" i="6"/>
  <c r="AT22" i="6" s="1"/>
  <c r="L22" i="6"/>
  <c r="M22" i="6"/>
  <c r="AV22" i="6" s="1"/>
  <c r="N22" i="6"/>
  <c r="AW22" i="6" s="1"/>
  <c r="O22" i="6"/>
  <c r="P22" i="6"/>
  <c r="Q22" i="6"/>
  <c r="R22" i="6"/>
  <c r="S22" i="6"/>
  <c r="T22" i="6"/>
  <c r="U22" i="6"/>
  <c r="V22" i="6"/>
  <c r="BE22" i="6" s="1"/>
  <c r="W22" i="6"/>
  <c r="X22" i="6"/>
  <c r="Y22" i="6"/>
  <c r="Z22" i="6"/>
  <c r="AA22" i="6"/>
  <c r="AB22" i="6"/>
  <c r="AC22" i="6"/>
  <c r="BL22" i="6" s="1"/>
  <c r="C23" i="6"/>
  <c r="AL23" i="6" s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BR23" i="6" s="1"/>
  <c r="AJ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BR24" i="6" s="1"/>
  <c r="AJ24" i="6"/>
  <c r="C25" i="6"/>
  <c r="AL25" i="6" s="1"/>
  <c r="D25" i="6"/>
  <c r="E25" i="6"/>
  <c r="F25" i="6"/>
  <c r="G25" i="6"/>
  <c r="AP25" i="6" s="1"/>
  <c r="H25" i="6"/>
  <c r="I25" i="6"/>
  <c r="J25" i="6"/>
  <c r="K25" i="6"/>
  <c r="L25" i="6"/>
  <c r="M25" i="6"/>
  <c r="N25" i="6"/>
  <c r="O25" i="6"/>
  <c r="AX25" i="6" s="1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O25" i="6" s="1"/>
  <c r="AG25" i="6"/>
  <c r="AH25" i="6"/>
  <c r="C26" i="6"/>
  <c r="AL26" i="6" s="1"/>
  <c r="D26" i="6"/>
  <c r="E26" i="6"/>
  <c r="F26" i="6"/>
  <c r="G26" i="6"/>
  <c r="AP26" i="6" s="1"/>
  <c r="H26" i="6"/>
  <c r="M26" i="6"/>
  <c r="N26" i="6"/>
  <c r="O26" i="6"/>
  <c r="AX26" i="6" s="1"/>
  <c r="P26" i="6"/>
  <c r="Q26" i="6"/>
  <c r="R26" i="6"/>
  <c r="S26" i="6"/>
  <c r="T26" i="6"/>
  <c r="U26" i="6"/>
  <c r="V26" i="6"/>
  <c r="W26" i="6"/>
  <c r="X26" i="6"/>
  <c r="BG26" i="6" s="1"/>
  <c r="Y26" i="6"/>
  <c r="Z26" i="6"/>
  <c r="AA26" i="6"/>
  <c r="BJ26" i="6" s="1"/>
  <c r="AB26" i="6"/>
  <c r="AC26" i="6"/>
  <c r="AD26" i="6"/>
  <c r="AE26" i="6"/>
  <c r="AF26" i="6"/>
  <c r="AG26" i="6"/>
  <c r="AH26" i="6"/>
  <c r="BQ26" i="6" s="1"/>
  <c r="AI26" i="6"/>
  <c r="AJ26" i="6"/>
  <c r="C27" i="6"/>
  <c r="D27" i="6"/>
  <c r="E27" i="6"/>
  <c r="F27" i="6"/>
  <c r="G27" i="6"/>
  <c r="H27" i="6"/>
  <c r="I27" i="6"/>
  <c r="J27" i="6"/>
  <c r="K27" i="6"/>
  <c r="AT27" i="6" s="1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C28" i="6"/>
  <c r="AL28" i="6" s="1"/>
  <c r="D28" i="6"/>
  <c r="E28" i="6"/>
  <c r="F28" i="6"/>
  <c r="G28" i="6"/>
  <c r="AP28" i="6" s="1"/>
  <c r="H28" i="6"/>
  <c r="I28" i="6"/>
  <c r="J28" i="6"/>
  <c r="K28" i="6"/>
  <c r="L28" i="6"/>
  <c r="M28" i="6"/>
  <c r="N28" i="6"/>
  <c r="O28" i="6"/>
  <c r="AX28" i="6" s="1"/>
  <c r="P28" i="6"/>
  <c r="Q28" i="6"/>
  <c r="R28" i="6"/>
  <c r="S28" i="6"/>
  <c r="T28" i="6"/>
  <c r="U28" i="6"/>
  <c r="V28" i="6"/>
  <c r="W28" i="6"/>
  <c r="BF28" i="6" s="1"/>
  <c r="X28" i="6"/>
  <c r="Y28" i="6"/>
  <c r="Z28" i="6"/>
  <c r="AA28" i="6"/>
  <c r="AB28" i="6"/>
  <c r="AC28" i="6"/>
  <c r="AD28" i="6"/>
  <c r="BM28" i="6" s="1"/>
  <c r="AE28" i="6"/>
  <c r="BN28" i="6" s="1"/>
  <c r="AF28" i="6"/>
  <c r="AG28" i="6"/>
  <c r="BP28" i="6" s="1"/>
  <c r="AH28" i="6"/>
  <c r="AI28" i="6"/>
  <c r="AJ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BR29" i="6" s="1"/>
  <c r="AJ29" i="6"/>
  <c r="C30" i="6"/>
  <c r="AL30" i="6" s="1"/>
  <c r="D30" i="6"/>
  <c r="E30" i="6"/>
  <c r="F30" i="6"/>
  <c r="G30" i="6"/>
  <c r="H30" i="6"/>
  <c r="I30" i="6"/>
  <c r="J30" i="6"/>
  <c r="K30" i="6"/>
  <c r="AT30" i="6" s="1"/>
  <c r="L30" i="6"/>
  <c r="M30" i="6"/>
  <c r="N30" i="6"/>
  <c r="O30" i="6"/>
  <c r="P30" i="6"/>
  <c r="Q30" i="6"/>
  <c r="R30" i="6"/>
  <c r="S30" i="6"/>
  <c r="BB30" i="6" s="1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BR30" i="6" s="1"/>
  <c r="AJ30" i="6"/>
  <c r="C31" i="6"/>
  <c r="AL31" i="6" s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G31" i="6"/>
  <c r="AH31" i="6"/>
  <c r="AI31" i="6"/>
  <c r="AJ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BB32" i="6" s="1"/>
  <c r="T32" i="6"/>
  <c r="U32" i="6"/>
  <c r="V32" i="6"/>
  <c r="W32" i="6"/>
  <c r="X32" i="6"/>
  <c r="Y32" i="6"/>
  <c r="Z32" i="6"/>
  <c r="AA32" i="6"/>
  <c r="BJ32" i="6" s="1"/>
  <c r="AB32" i="6"/>
  <c r="AC32" i="6"/>
  <c r="AD32" i="6"/>
  <c r="AE32" i="6"/>
  <c r="AF32" i="6"/>
  <c r="AG32" i="6"/>
  <c r="AH32" i="6"/>
  <c r="AI32" i="6"/>
  <c r="AJ32" i="6"/>
  <c r="C33" i="6"/>
  <c r="AL33" i="6" s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C35" i="6"/>
  <c r="BE35" i="6" s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BR35" i="6" s="1"/>
  <c r="AJ35" i="6"/>
  <c r="C36" i="6"/>
  <c r="AL36" i="6" s="1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C37" i="6"/>
  <c r="AL37" i="6" s="1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BK37" i="6" s="1"/>
  <c r="AC37" i="6"/>
  <c r="AD37" i="6"/>
  <c r="AE37" i="6"/>
  <c r="AF37" i="6"/>
  <c r="AG37" i="6"/>
  <c r="AH37" i="6"/>
  <c r="C38" i="6"/>
  <c r="D38" i="6"/>
  <c r="E38" i="6"/>
  <c r="F38" i="6"/>
  <c r="G38" i="6"/>
  <c r="H38" i="6"/>
  <c r="I38" i="6"/>
  <c r="J38" i="6"/>
  <c r="K38" i="6"/>
  <c r="AT38" i="6" s="1"/>
  <c r="L38" i="6"/>
  <c r="M38" i="6"/>
  <c r="N38" i="6"/>
  <c r="O38" i="6"/>
  <c r="P38" i="6"/>
  <c r="Q38" i="6"/>
  <c r="R38" i="6"/>
  <c r="S38" i="6"/>
  <c r="BB38" i="6" s="1"/>
  <c r="T38" i="6"/>
  <c r="U38" i="6"/>
  <c r="V38" i="6"/>
  <c r="W38" i="6"/>
  <c r="X38" i="6"/>
  <c r="Y38" i="6"/>
  <c r="Z38" i="6"/>
  <c r="AA38" i="6"/>
  <c r="BJ38" i="6" s="1"/>
  <c r="AB38" i="6"/>
  <c r="AC38" i="6"/>
  <c r="AD38" i="6"/>
  <c r="AE38" i="6"/>
  <c r="AF38" i="6"/>
  <c r="AG38" i="6"/>
  <c r="AH38" i="6"/>
  <c r="AI38" i="6"/>
  <c r="AJ38" i="6"/>
  <c r="C39" i="6"/>
  <c r="AL39" i="6" s="1"/>
  <c r="D39" i="6"/>
  <c r="E39" i="6"/>
  <c r="F39" i="6"/>
  <c r="G39" i="6"/>
  <c r="H39" i="6"/>
  <c r="AQ39" i="6" s="1"/>
  <c r="I39" i="6"/>
  <c r="AR39" i="6" s="1"/>
  <c r="J39" i="6"/>
  <c r="K39" i="6"/>
  <c r="L39" i="6"/>
  <c r="M39" i="6"/>
  <c r="N39" i="6"/>
  <c r="O39" i="6"/>
  <c r="P39" i="6"/>
  <c r="AY39" i="6" s="1"/>
  <c r="Q39" i="6"/>
  <c r="AZ39" i="6" s="1"/>
  <c r="R39" i="6"/>
  <c r="BA39" i="6" s="1"/>
  <c r="S39" i="6"/>
  <c r="T39" i="6"/>
  <c r="U39" i="6"/>
  <c r="V39" i="6"/>
  <c r="W39" i="6"/>
  <c r="X39" i="6"/>
  <c r="BG39" i="6" s="1"/>
  <c r="Y39" i="6"/>
  <c r="Z39" i="6"/>
  <c r="AA39" i="6"/>
  <c r="AB39" i="6"/>
  <c r="BK39" i="6" s="1"/>
  <c r="AC39" i="6"/>
  <c r="AD39" i="6"/>
  <c r="AE39" i="6"/>
  <c r="AF39" i="6"/>
  <c r="BO39" i="6" s="1"/>
  <c r="AG39" i="6"/>
  <c r="BP39" i="6" s="1"/>
  <c r="AH39" i="6"/>
  <c r="AI39" i="6"/>
  <c r="AJ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C41" i="6"/>
  <c r="D41" i="6"/>
  <c r="E41" i="6"/>
  <c r="F41" i="6"/>
  <c r="AO41" i="6" s="1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C42" i="6"/>
  <c r="AL42" i="6" s="1"/>
  <c r="D42" i="6"/>
  <c r="E42" i="6"/>
  <c r="F42" i="6"/>
  <c r="AO42" i="6" s="1"/>
  <c r="G42" i="6"/>
  <c r="H42" i="6"/>
  <c r="I42" i="6"/>
  <c r="J42" i="6"/>
  <c r="K42" i="6"/>
  <c r="L42" i="6"/>
  <c r="M42" i="6"/>
  <c r="N42" i="6"/>
  <c r="O42" i="6"/>
  <c r="AX42" i="6" s="1"/>
  <c r="P42" i="6"/>
  <c r="Q42" i="6"/>
  <c r="R42" i="6"/>
  <c r="S42" i="6"/>
  <c r="BB42" i="6" s="1"/>
  <c r="T42" i="6"/>
  <c r="U42" i="6"/>
  <c r="V42" i="6"/>
  <c r="W42" i="6"/>
  <c r="BF42" i="6" s="1"/>
  <c r="X42" i="6"/>
  <c r="Y42" i="6"/>
  <c r="Z42" i="6"/>
  <c r="AA42" i="6"/>
  <c r="BJ42" i="6" s="1"/>
  <c r="AB42" i="6"/>
  <c r="AC42" i="6"/>
  <c r="AD42" i="6"/>
  <c r="AE42" i="6"/>
  <c r="AF42" i="6"/>
  <c r="AG42" i="6"/>
  <c r="AH42" i="6"/>
  <c r="AI42" i="6"/>
  <c r="AJ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C44" i="6"/>
  <c r="D44" i="6"/>
  <c r="E44" i="6"/>
  <c r="F44" i="6"/>
  <c r="G44" i="6"/>
  <c r="H44" i="6"/>
  <c r="I44" i="6"/>
  <c r="J44" i="6"/>
  <c r="K44" i="6"/>
  <c r="AT44" i="6" s="1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D44" i="6"/>
  <c r="AE44" i="6"/>
  <c r="AF44" i="6"/>
  <c r="AG44" i="6"/>
  <c r="AH44" i="6"/>
  <c r="AI44" i="6"/>
  <c r="AJ44" i="6"/>
  <c r="C45" i="6"/>
  <c r="BI45" i="6" s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C46" i="6"/>
  <c r="AL46" i="6" s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B46" i="6" s="1"/>
  <c r="T46" i="6"/>
  <c r="U46" i="6"/>
  <c r="V46" i="6"/>
  <c r="W46" i="6"/>
  <c r="X46" i="6"/>
  <c r="Y46" i="6"/>
  <c r="Z46" i="6"/>
  <c r="AA46" i="6"/>
  <c r="BJ46" i="6" s="1"/>
  <c r="AB46" i="6"/>
  <c r="AC46" i="6"/>
  <c r="AD46" i="6"/>
  <c r="AE46" i="6"/>
  <c r="AF46" i="6"/>
  <c r="AG46" i="6"/>
  <c r="AH46" i="6"/>
  <c r="AI46" i="6"/>
  <c r="AJ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AX47" i="6" s="1"/>
  <c r="P47" i="6"/>
  <c r="Q47" i="6"/>
  <c r="R47" i="6"/>
  <c r="S47" i="6"/>
  <c r="T47" i="6"/>
  <c r="U47" i="6"/>
  <c r="V47" i="6"/>
  <c r="W47" i="6"/>
  <c r="BF47" i="6" s="1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C48" i="6"/>
  <c r="AL48" i="6" s="1"/>
  <c r="D48" i="6"/>
  <c r="E48" i="6"/>
  <c r="AN48" i="6" s="1"/>
  <c r="F48" i="6"/>
  <c r="G48" i="6"/>
  <c r="H48" i="6"/>
  <c r="I48" i="6"/>
  <c r="J48" i="6"/>
  <c r="K48" i="6"/>
  <c r="AT48" i="6" s="1"/>
  <c r="L48" i="6"/>
  <c r="M48" i="6"/>
  <c r="AV48" i="6" s="1"/>
  <c r="N48" i="6"/>
  <c r="O48" i="6"/>
  <c r="P48" i="6"/>
  <c r="Q48" i="6"/>
  <c r="R48" i="6"/>
  <c r="S48" i="6"/>
  <c r="BB48" i="6" s="1"/>
  <c r="T48" i="6"/>
  <c r="U48" i="6"/>
  <c r="BD48" i="6" s="1"/>
  <c r="V48" i="6"/>
  <c r="W48" i="6"/>
  <c r="X48" i="6"/>
  <c r="Y48" i="6"/>
  <c r="Z48" i="6"/>
  <c r="AA48" i="6"/>
  <c r="BJ48" i="6" s="1"/>
  <c r="AB48" i="6"/>
  <c r="AC48" i="6"/>
  <c r="BL48" i="6" s="1"/>
  <c r="AD48" i="6"/>
  <c r="AE48" i="6"/>
  <c r="AF48" i="6"/>
  <c r="AG48" i="6"/>
  <c r="AH48" i="6"/>
  <c r="AI48" i="6"/>
  <c r="BR48" i="6" s="1"/>
  <c r="AJ48" i="6"/>
  <c r="C49" i="6"/>
  <c r="AL49" i="6" s="1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BR50" i="6" s="1"/>
  <c r="C51" i="6"/>
  <c r="AL51" i="6" s="1"/>
  <c r="D51" i="6"/>
  <c r="E51" i="6"/>
  <c r="F51" i="6"/>
  <c r="AO51" i="6" s="1"/>
  <c r="G51" i="6"/>
  <c r="AP51" i="6" s="1"/>
  <c r="H51" i="6"/>
  <c r="AQ51" i="6" s="1"/>
  <c r="I51" i="6"/>
  <c r="J51" i="6"/>
  <c r="K51" i="6"/>
  <c r="AT51" i="6" s="1"/>
  <c r="L51" i="6"/>
  <c r="M51" i="6"/>
  <c r="N51" i="6"/>
  <c r="O51" i="6"/>
  <c r="AX51" i="6" s="1"/>
  <c r="P51" i="6"/>
  <c r="AY51" i="6" s="1"/>
  <c r="Q51" i="6"/>
  <c r="R51" i="6"/>
  <c r="S51" i="6"/>
  <c r="BB51" i="6" s="1"/>
  <c r="T51" i="6"/>
  <c r="U51" i="6"/>
  <c r="V51" i="6"/>
  <c r="BE51" i="6" s="1"/>
  <c r="W51" i="6"/>
  <c r="BF51" i="6" s="1"/>
  <c r="X51" i="6"/>
  <c r="BG51" i="6" s="1"/>
  <c r="Y51" i="6"/>
  <c r="Z51" i="6"/>
  <c r="AA51" i="6"/>
  <c r="AB51" i="6"/>
  <c r="AC51" i="6"/>
  <c r="AD51" i="6"/>
  <c r="AE51" i="6"/>
  <c r="AF51" i="6"/>
  <c r="BO51" i="6" s="1"/>
  <c r="AG51" i="6"/>
  <c r="AH51" i="6"/>
  <c r="AI51" i="6"/>
  <c r="AJ51" i="6"/>
  <c r="C52" i="6"/>
  <c r="D52" i="6"/>
  <c r="E52" i="6"/>
  <c r="F52" i="6"/>
  <c r="AO52" i="6" s="1"/>
  <c r="G52" i="6"/>
  <c r="H52" i="6"/>
  <c r="I52" i="6"/>
  <c r="J52" i="6"/>
  <c r="K52" i="6"/>
  <c r="L52" i="6"/>
  <c r="AU52" i="6" s="1"/>
  <c r="M52" i="6"/>
  <c r="N52" i="6"/>
  <c r="AW52" i="6" s="1"/>
  <c r="O52" i="6"/>
  <c r="P52" i="6"/>
  <c r="Q52" i="6"/>
  <c r="R52" i="6"/>
  <c r="S52" i="6"/>
  <c r="BB52" i="6" s="1"/>
  <c r="T52" i="6"/>
  <c r="U52" i="6"/>
  <c r="BD52" i="6" s="1"/>
  <c r="V52" i="6"/>
  <c r="BE52" i="6" s="1"/>
  <c r="W52" i="6"/>
  <c r="X52" i="6"/>
  <c r="Y52" i="6"/>
  <c r="Z52" i="6"/>
  <c r="AA52" i="6"/>
  <c r="AB52" i="6"/>
  <c r="AC52" i="6"/>
  <c r="BL52" i="6" s="1"/>
  <c r="AD52" i="6"/>
  <c r="AE52" i="6"/>
  <c r="AF52" i="6"/>
  <c r="AG52" i="6"/>
  <c r="AH52" i="6"/>
  <c r="AI52" i="6"/>
  <c r="AJ52" i="6"/>
  <c r="C53" i="6"/>
  <c r="D53" i="6"/>
  <c r="E53" i="6"/>
  <c r="F53" i="6"/>
  <c r="G53" i="6"/>
  <c r="H53" i="6"/>
  <c r="I53" i="6"/>
  <c r="J53" i="6"/>
  <c r="K53" i="6"/>
  <c r="AT53" i="6" s="1"/>
  <c r="L53" i="6"/>
  <c r="M53" i="6"/>
  <c r="N53" i="6"/>
  <c r="O53" i="6"/>
  <c r="P53" i="6"/>
  <c r="Q53" i="6"/>
  <c r="R53" i="6"/>
  <c r="S53" i="6"/>
  <c r="BB53" i="6" s="1"/>
  <c r="T53" i="6"/>
  <c r="U53" i="6"/>
  <c r="V53" i="6"/>
  <c r="W53" i="6"/>
  <c r="X53" i="6"/>
  <c r="Y53" i="6"/>
  <c r="Z53" i="6"/>
  <c r="AA53" i="6"/>
  <c r="BJ53" i="6" s="1"/>
  <c r="AB53" i="6"/>
  <c r="AC53" i="6"/>
  <c r="AD53" i="6"/>
  <c r="AE53" i="6"/>
  <c r="AF53" i="6"/>
  <c r="AG53" i="6"/>
  <c r="AH53" i="6"/>
  <c r="AI53" i="6"/>
  <c r="BR53" i="6" s="1"/>
  <c r="C54" i="6"/>
  <c r="AL54" i="6" s="1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BB55" i="6" s="1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C56" i="6"/>
  <c r="D56" i="6"/>
  <c r="E56" i="6"/>
  <c r="F56" i="6"/>
  <c r="G56" i="6"/>
  <c r="AP56" i="6" s="1"/>
  <c r="H56" i="6"/>
  <c r="AQ56" i="6" s="1"/>
  <c r="I56" i="6"/>
  <c r="J56" i="6"/>
  <c r="K56" i="6"/>
  <c r="L56" i="6"/>
  <c r="M56" i="6"/>
  <c r="N56" i="6"/>
  <c r="O56" i="6"/>
  <c r="AX56" i="6" s="1"/>
  <c r="P56" i="6"/>
  <c r="AY56" i="6" s="1"/>
  <c r="Q56" i="6"/>
  <c r="R56" i="6"/>
  <c r="S56" i="6"/>
  <c r="T56" i="6"/>
  <c r="U56" i="6"/>
  <c r="V56" i="6"/>
  <c r="W56" i="6"/>
  <c r="BF56" i="6" s="1"/>
  <c r="X56" i="6"/>
  <c r="BG56" i="6" s="1"/>
  <c r="Y56" i="6"/>
  <c r="Z56" i="6"/>
  <c r="AA56" i="6"/>
  <c r="AB56" i="6"/>
  <c r="AC56" i="6"/>
  <c r="AD56" i="6"/>
  <c r="AE56" i="6"/>
  <c r="BN56" i="6" s="1"/>
  <c r="AF56" i="6"/>
  <c r="BO56" i="6" s="1"/>
  <c r="AG56" i="6"/>
  <c r="AH56" i="6"/>
  <c r="AI56" i="6"/>
  <c r="AJ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C58" i="6"/>
  <c r="D58" i="6"/>
  <c r="E58" i="6"/>
  <c r="F58" i="6"/>
  <c r="G58" i="6"/>
  <c r="H58" i="6"/>
  <c r="I58" i="6"/>
  <c r="J58" i="6"/>
  <c r="K58" i="6"/>
  <c r="AT58" i="6" s="1"/>
  <c r="L58" i="6"/>
  <c r="M58" i="6"/>
  <c r="N58" i="6"/>
  <c r="O58" i="6"/>
  <c r="P58" i="6"/>
  <c r="Q58" i="6"/>
  <c r="R58" i="6"/>
  <c r="S58" i="6"/>
  <c r="BB58" i="6" s="1"/>
  <c r="T58" i="6"/>
  <c r="U58" i="6"/>
  <c r="V58" i="6"/>
  <c r="W58" i="6"/>
  <c r="X58" i="6"/>
  <c r="Y58" i="6"/>
  <c r="Z58" i="6"/>
  <c r="AA58" i="6"/>
  <c r="BJ58" i="6" s="1"/>
  <c r="AB58" i="6"/>
  <c r="AC58" i="6"/>
  <c r="AD58" i="6"/>
  <c r="AE58" i="6"/>
  <c r="AF58" i="6"/>
  <c r="AG58" i="6"/>
  <c r="AH58" i="6"/>
  <c r="AI58" i="6"/>
  <c r="AJ58" i="6"/>
  <c r="C59" i="6"/>
  <c r="AL59" i="6" s="1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BJ59" i="6" s="1"/>
  <c r="AB59" i="6"/>
  <c r="AC59" i="6"/>
  <c r="AD59" i="6"/>
  <c r="AE59" i="6"/>
  <c r="AF59" i="6"/>
  <c r="AG59" i="6"/>
  <c r="AH59" i="6"/>
  <c r="AI59" i="6"/>
  <c r="BR59" i="6" s="1"/>
  <c r="AJ59" i="6"/>
  <c r="C60" i="6"/>
  <c r="D60" i="6"/>
  <c r="E60" i="6"/>
  <c r="F60" i="6"/>
  <c r="G60" i="6"/>
  <c r="AP60" i="6" s="1"/>
  <c r="H60" i="6"/>
  <c r="I60" i="6"/>
  <c r="AR60" i="6" s="1"/>
  <c r="J60" i="6"/>
  <c r="K60" i="6"/>
  <c r="AT60" i="6" s="1"/>
  <c r="L60" i="6"/>
  <c r="M60" i="6"/>
  <c r="N60" i="6"/>
  <c r="O60" i="6"/>
  <c r="AX60" i="6" s="1"/>
  <c r="P60" i="6"/>
  <c r="Q60" i="6"/>
  <c r="R60" i="6"/>
  <c r="S60" i="6"/>
  <c r="BB60" i="6" s="1"/>
  <c r="T60" i="6"/>
  <c r="U60" i="6"/>
  <c r="V60" i="6"/>
  <c r="W60" i="6"/>
  <c r="BF60" i="6" s="1"/>
  <c r="X60" i="6"/>
  <c r="Y60" i="6"/>
  <c r="BH60" i="6" s="1"/>
  <c r="Z60" i="6"/>
  <c r="AA60" i="6"/>
  <c r="AB60" i="6"/>
  <c r="AC60" i="6"/>
  <c r="BL60" i="6" s="1"/>
  <c r="AD60" i="6"/>
  <c r="AE60" i="6"/>
  <c r="BN60" i="6" s="1"/>
  <c r="AF60" i="6"/>
  <c r="AG60" i="6"/>
  <c r="AH60" i="6"/>
  <c r="AI60" i="6"/>
  <c r="AJ60" i="6"/>
  <c r="C61" i="6"/>
  <c r="AL61" i="6" s="1"/>
  <c r="D61" i="6"/>
  <c r="E61" i="6"/>
  <c r="F61" i="6"/>
  <c r="G61" i="6"/>
  <c r="H61" i="6"/>
  <c r="I61" i="6"/>
  <c r="J61" i="6"/>
  <c r="K61" i="6"/>
  <c r="AT61" i="6" s="1"/>
  <c r="L61" i="6"/>
  <c r="M61" i="6"/>
  <c r="N61" i="6"/>
  <c r="O61" i="6"/>
  <c r="P61" i="6"/>
  <c r="Q61" i="6"/>
  <c r="R61" i="6"/>
  <c r="S61" i="6"/>
  <c r="BB61" i="6" s="1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BB62" i="6" s="1"/>
  <c r="T62" i="6"/>
  <c r="U62" i="6"/>
  <c r="V62" i="6"/>
  <c r="W62" i="6"/>
  <c r="X62" i="6"/>
  <c r="Y62" i="6"/>
  <c r="Z62" i="6"/>
  <c r="AA62" i="6"/>
  <c r="BJ62" i="6" s="1"/>
  <c r="AB62" i="6"/>
  <c r="AC62" i="6"/>
  <c r="AD62" i="6"/>
  <c r="AE62" i="6"/>
  <c r="AF62" i="6"/>
  <c r="AG62" i="6"/>
  <c r="AH62" i="6"/>
  <c r="AI62" i="6"/>
  <c r="AJ62" i="6"/>
  <c r="C63" i="6"/>
  <c r="AS63" i="6" s="1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BB63" i="6" s="1"/>
  <c r="T63" i="6"/>
  <c r="U63" i="6"/>
  <c r="V63" i="6"/>
  <c r="W63" i="6"/>
  <c r="X63" i="6"/>
  <c r="Y63" i="6"/>
  <c r="Z63" i="6"/>
  <c r="AA63" i="6"/>
  <c r="BJ63" i="6" s="1"/>
  <c r="AB63" i="6"/>
  <c r="AC63" i="6"/>
  <c r="AD63" i="6"/>
  <c r="AE63" i="6"/>
  <c r="AF63" i="6"/>
  <c r="AG63" i="6"/>
  <c r="AH63" i="6"/>
  <c r="AI63" i="6"/>
  <c r="BR63" i="6" s="1"/>
  <c r="AJ63" i="6"/>
  <c r="C64" i="6"/>
  <c r="AL64" i="6" s="1"/>
  <c r="D64" i="6"/>
  <c r="E64" i="6"/>
  <c r="F64" i="6"/>
  <c r="G64" i="6"/>
  <c r="AP64" i="6" s="1"/>
  <c r="H64" i="6"/>
  <c r="I64" i="6"/>
  <c r="AR64" i="6" s="1"/>
  <c r="J64" i="6"/>
  <c r="K64" i="6"/>
  <c r="L64" i="6"/>
  <c r="M64" i="6"/>
  <c r="N64" i="6"/>
  <c r="O64" i="6"/>
  <c r="AX64" i="6" s="1"/>
  <c r="P64" i="6"/>
  <c r="Q64" i="6"/>
  <c r="AZ64" i="6" s="1"/>
  <c r="R64" i="6"/>
  <c r="S64" i="6"/>
  <c r="T64" i="6"/>
  <c r="U64" i="6"/>
  <c r="BD64" i="6" s="1"/>
  <c r="V64" i="6"/>
  <c r="W64" i="6"/>
  <c r="BF64" i="6" s="1"/>
  <c r="X64" i="6"/>
  <c r="Y64" i="6"/>
  <c r="Z64" i="6"/>
  <c r="AA64" i="6"/>
  <c r="AB64" i="6"/>
  <c r="AC64" i="6"/>
  <c r="BL64" i="6" s="1"/>
  <c r="AD64" i="6"/>
  <c r="AE64" i="6"/>
  <c r="BN64" i="6" s="1"/>
  <c r="AF64" i="6"/>
  <c r="AG64" i="6"/>
  <c r="BP64" i="6" s="1"/>
  <c r="AH64" i="6"/>
  <c r="AI64" i="6"/>
  <c r="BR64" i="6" s="1"/>
  <c r="AJ64" i="6"/>
  <c r="C65" i="6"/>
  <c r="D65" i="6"/>
  <c r="E65" i="6"/>
  <c r="F65" i="6"/>
  <c r="G65" i="6"/>
  <c r="H65" i="6"/>
  <c r="I65" i="6"/>
  <c r="J65" i="6"/>
  <c r="K65" i="6"/>
  <c r="AT65" i="6" s="1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C67" i="6"/>
  <c r="E67" i="6"/>
  <c r="F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BD67" i="6" s="1"/>
  <c r="V67" i="6"/>
  <c r="W67" i="6"/>
  <c r="X67" i="6"/>
  <c r="BG67" i="6" s="1"/>
  <c r="Y67" i="6"/>
  <c r="Z67" i="6"/>
  <c r="AA67" i="6"/>
  <c r="AB67" i="6"/>
  <c r="AC67" i="6"/>
  <c r="AD67" i="6"/>
  <c r="AE67" i="6"/>
  <c r="AF67" i="6"/>
  <c r="AG67" i="6"/>
  <c r="AH67" i="6"/>
  <c r="AI67" i="6"/>
  <c r="AJ67" i="6"/>
  <c r="C68" i="6"/>
  <c r="D68" i="6"/>
  <c r="E68" i="6"/>
  <c r="F68" i="6"/>
  <c r="AO68" i="6" s="1"/>
  <c r="G68" i="6"/>
  <c r="H68" i="6"/>
  <c r="AQ68" i="6" s="1"/>
  <c r="I68" i="6"/>
  <c r="J68" i="6"/>
  <c r="K68" i="6"/>
  <c r="L68" i="6"/>
  <c r="M68" i="6"/>
  <c r="N68" i="6"/>
  <c r="AW68" i="6" s="1"/>
  <c r="O68" i="6"/>
  <c r="P68" i="6"/>
  <c r="Q68" i="6"/>
  <c r="R68" i="6"/>
  <c r="S68" i="6"/>
  <c r="T68" i="6"/>
  <c r="U68" i="6"/>
  <c r="V68" i="6"/>
  <c r="BE68" i="6" s="1"/>
  <c r="W68" i="6"/>
  <c r="X68" i="6"/>
  <c r="Y68" i="6"/>
  <c r="Z68" i="6"/>
  <c r="AA68" i="6"/>
  <c r="AB68" i="6"/>
  <c r="AC68" i="6"/>
  <c r="AD68" i="6"/>
  <c r="BM68" i="6" s="1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C70" i="6"/>
  <c r="D70" i="6"/>
  <c r="E70" i="6"/>
  <c r="F70" i="6"/>
  <c r="G70" i="6"/>
  <c r="H70" i="6"/>
  <c r="I70" i="6"/>
  <c r="J70" i="6"/>
  <c r="AS70" i="6" s="1"/>
  <c r="K70" i="6"/>
  <c r="AT70" i="6" s="1"/>
  <c r="L70" i="6"/>
  <c r="M70" i="6"/>
  <c r="N70" i="6"/>
  <c r="O70" i="6"/>
  <c r="P70" i="6"/>
  <c r="Q70" i="6"/>
  <c r="R70" i="6"/>
  <c r="BA70" i="6" s="1"/>
  <c r="S70" i="6"/>
  <c r="T70" i="6"/>
  <c r="U70" i="6"/>
  <c r="V70" i="6"/>
  <c r="W70" i="6"/>
  <c r="X70" i="6"/>
  <c r="Y70" i="6"/>
  <c r="Z70" i="6"/>
  <c r="AA70" i="6"/>
  <c r="AB70" i="6"/>
  <c r="BK70" i="6" s="1"/>
  <c r="AC70" i="6"/>
  <c r="AD70" i="6"/>
  <c r="AE70" i="6"/>
  <c r="AF70" i="6"/>
  <c r="BO70" i="6" s="1"/>
  <c r="AG70" i="6"/>
  <c r="AH70" i="6"/>
  <c r="BQ70" i="6" s="1"/>
  <c r="AI70" i="6"/>
  <c r="AJ70" i="6"/>
  <c r="C71" i="6"/>
  <c r="D71" i="6"/>
  <c r="E71" i="6"/>
  <c r="F71" i="6"/>
  <c r="G71" i="6"/>
  <c r="H71" i="6"/>
  <c r="AQ71" i="6" s="1"/>
  <c r="I71" i="6"/>
  <c r="J71" i="6"/>
  <c r="K71" i="6"/>
  <c r="L71" i="6"/>
  <c r="M71" i="6"/>
  <c r="N71" i="6"/>
  <c r="O71" i="6"/>
  <c r="P71" i="6"/>
  <c r="AY71" i="6" s="1"/>
  <c r="Q71" i="6"/>
  <c r="R71" i="6"/>
  <c r="S71" i="6"/>
  <c r="T71" i="6"/>
  <c r="U71" i="6"/>
  <c r="V71" i="6"/>
  <c r="W71" i="6"/>
  <c r="X71" i="6"/>
  <c r="BG71" i="6" s="1"/>
  <c r="Y71" i="6"/>
  <c r="Z71" i="6"/>
  <c r="AA71" i="6"/>
  <c r="AB71" i="6"/>
  <c r="AC71" i="6"/>
  <c r="AD71" i="6"/>
  <c r="AE71" i="6"/>
  <c r="AF71" i="6"/>
  <c r="AG71" i="6"/>
  <c r="AH71" i="6"/>
  <c r="AI71" i="6"/>
  <c r="AJ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I72" i="6"/>
  <c r="AJ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E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C75" i="6"/>
  <c r="D75" i="6"/>
  <c r="E75" i="6"/>
  <c r="F75" i="6"/>
  <c r="G75" i="6"/>
  <c r="AP75" i="6" s="1"/>
  <c r="H75" i="6"/>
  <c r="I75" i="6"/>
  <c r="J75" i="6"/>
  <c r="K75" i="6"/>
  <c r="AT75" i="6" s="1"/>
  <c r="L75" i="6"/>
  <c r="M75" i="6"/>
  <c r="N75" i="6"/>
  <c r="O75" i="6"/>
  <c r="AX75" i="6" s="1"/>
  <c r="P75" i="6"/>
  <c r="Q75" i="6"/>
  <c r="R75" i="6"/>
  <c r="S75" i="6"/>
  <c r="T75" i="6"/>
  <c r="U75" i="6"/>
  <c r="V75" i="6"/>
  <c r="W75" i="6"/>
  <c r="BF75" i="6" s="1"/>
  <c r="X75" i="6"/>
  <c r="Y75" i="6"/>
  <c r="Z75" i="6"/>
  <c r="AA75" i="6"/>
  <c r="AB75" i="6"/>
  <c r="AC75" i="6"/>
  <c r="AD75" i="6"/>
  <c r="AE75" i="6"/>
  <c r="BN75" i="6" s="1"/>
  <c r="AF75" i="6"/>
  <c r="AG75" i="6"/>
  <c r="AH75" i="6"/>
  <c r="AI75" i="6"/>
  <c r="AJ75" i="6"/>
  <c r="C76" i="6"/>
  <c r="AL76" i="6" s="1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BJ76" i="6" s="1"/>
  <c r="AB76" i="6"/>
  <c r="AC76" i="6"/>
  <c r="AD76" i="6"/>
  <c r="AE76" i="6"/>
  <c r="AF76" i="6"/>
  <c r="AG76" i="6"/>
  <c r="AH76" i="6"/>
  <c r="AI76" i="6"/>
  <c r="BR76" i="6" s="1"/>
  <c r="AJ76" i="6"/>
  <c r="C77" i="6"/>
  <c r="BD77" i="6" s="1"/>
  <c r="D77" i="6"/>
  <c r="E77" i="6"/>
  <c r="F77" i="6"/>
  <c r="G77" i="6"/>
  <c r="H77" i="6"/>
  <c r="I77" i="6"/>
  <c r="J77" i="6"/>
  <c r="K77" i="6"/>
  <c r="AT77" i="6" s="1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BJ77" i="6" s="1"/>
  <c r="AB77" i="6"/>
  <c r="AC77" i="6"/>
  <c r="AD77" i="6"/>
  <c r="AE77" i="6"/>
  <c r="AF77" i="6"/>
  <c r="AG77" i="6"/>
  <c r="AH77" i="6"/>
  <c r="AI77" i="6"/>
  <c r="BR77" i="6" s="1"/>
  <c r="AJ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E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C80" i="6"/>
  <c r="D80" i="6"/>
  <c r="E80" i="6"/>
  <c r="F80" i="6"/>
  <c r="AO80" i="6" s="1"/>
  <c r="G80" i="6"/>
  <c r="H80" i="6"/>
  <c r="I80" i="6"/>
  <c r="J80" i="6"/>
  <c r="AS80" i="6" s="1"/>
  <c r="K80" i="6"/>
  <c r="L80" i="6"/>
  <c r="M80" i="6"/>
  <c r="N80" i="6"/>
  <c r="O80" i="6"/>
  <c r="P80" i="6"/>
  <c r="Q80" i="6"/>
  <c r="R80" i="6"/>
  <c r="BA80" i="6" s="1"/>
  <c r="S80" i="6"/>
  <c r="BB80" i="6" s="1"/>
  <c r="T80" i="6"/>
  <c r="U80" i="6"/>
  <c r="V80" i="6"/>
  <c r="BE80" i="6" s="1"/>
  <c r="W80" i="6"/>
  <c r="X80" i="6"/>
  <c r="Y80" i="6"/>
  <c r="Z80" i="6"/>
  <c r="BI80" i="6" s="1"/>
  <c r="AA80" i="6"/>
  <c r="AB80" i="6"/>
  <c r="AC80" i="6"/>
  <c r="AD80" i="6"/>
  <c r="BM80" i="6" s="1"/>
  <c r="AE80" i="6"/>
  <c r="AF80" i="6"/>
  <c r="AG80" i="6"/>
  <c r="BP80" i="6" s="1"/>
  <c r="AH80" i="6"/>
  <c r="BQ80" i="6" s="1"/>
  <c r="AI80" i="6"/>
  <c r="AJ80" i="6"/>
  <c r="C81" i="6"/>
  <c r="AL81" i="6" s="1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E82" i="6"/>
  <c r="AF82" i="6"/>
  <c r="AG82" i="6"/>
  <c r="AH82" i="6"/>
  <c r="AI82" i="6"/>
  <c r="AJ82" i="6"/>
  <c r="C83" i="6"/>
  <c r="D83" i="6"/>
  <c r="M83" i="6"/>
  <c r="N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AP84" i="6" s="1"/>
  <c r="H84" i="6"/>
  <c r="I84" i="6"/>
  <c r="J84" i="6"/>
  <c r="K84" i="6"/>
  <c r="L84" i="6"/>
  <c r="M84" i="6"/>
  <c r="N84" i="6"/>
  <c r="O84" i="6"/>
  <c r="P84" i="6"/>
  <c r="Q84" i="6"/>
  <c r="R84" i="6"/>
  <c r="S84" i="6"/>
  <c r="BB84" i="6" s="1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C86" i="6"/>
  <c r="AL86" i="6" s="1"/>
  <c r="D86" i="6"/>
  <c r="E86" i="6"/>
  <c r="F86" i="6"/>
  <c r="G86" i="6"/>
  <c r="H86" i="6"/>
  <c r="I86" i="6"/>
  <c r="J86" i="6"/>
  <c r="K86" i="6"/>
  <c r="AT86" i="6" s="1"/>
  <c r="L86" i="6"/>
  <c r="M86" i="6"/>
  <c r="N86" i="6"/>
  <c r="O86" i="6"/>
  <c r="P86" i="6"/>
  <c r="Q86" i="6"/>
  <c r="R86" i="6"/>
  <c r="S86" i="6"/>
  <c r="BB86" i="6" s="1"/>
  <c r="T86" i="6"/>
  <c r="U86" i="6"/>
  <c r="V86" i="6"/>
  <c r="W86" i="6"/>
  <c r="X86" i="6"/>
  <c r="Y86" i="6"/>
  <c r="Z86" i="6"/>
  <c r="AA86" i="6"/>
  <c r="BJ86" i="6" s="1"/>
  <c r="AB86" i="6"/>
  <c r="AC86" i="6"/>
  <c r="AD86" i="6"/>
  <c r="AE86" i="6"/>
  <c r="AF86" i="6"/>
  <c r="AG86" i="6"/>
  <c r="AH86" i="6"/>
  <c r="AI86" i="6"/>
  <c r="BR86" i="6" s="1"/>
  <c r="AJ86" i="6"/>
  <c r="C87" i="6"/>
  <c r="AS87" i="6" s="1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BR87" i="6" s="1"/>
  <c r="AJ87" i="6"/>
  <c r="C88" i="6"/>
  <c r="AL88" i="6" s="1"/>
  <c r="D88" i="6"/>
  <c r="E88" i="6"/>
  <c r="F88" i="6"/>
  <c r="G88" i="6"/>
  <c r="AP88" i="6" s="1"/>
  <c r="H88" i="6"/>
  <c r="I88" i="6"/>
  <c r="AR88" i="6" s="1"/>
  <c r="J88" i="6"/>
  <c r="K88" i="6"/>
  <c r="L88" i="6"/>
  <c r="M88" i="6"/>
  <c r="N88" i="6"/>
  <c r="O88" i="6"/>
  <c r="AX88" i="6" s="1"/>
  <c r="P88" i="6"/>
  <c r="Q88" i="6"/>
  <c r="R88" i="6"/>
  <c r="S88" i="6"/>
  <c r="T88" i="6"/>
  <c r="U88" i="6"/>
  <c r="V88" i="6"/>
  <c r="W88" i="6"/>
  <c r="X88" i="6"/>
  <c r="Y88" i="6"/>
  <c r="Z88" i="6"/>
  <c r="AA88" i="6"/>
  <c r="BJ88" i="6" s="1"/>
  <c r="AB88" i="6"/>
  <c r="AC88" i="6"/>
  <c r="AD88" i="6"/>
  <c r="AE88" i="6"/>
  <c r="BN88" i="6" s="1"/>
  <c r="AF88" i="6"/>
  <c r="AG88" i="6"/>
  <c r="AH88" i="6"/>
  <c r="AI88" i="6"/>
  <c r="BR88" i="6" s="1"/>
  <c r="AJ88" i="6"/>
  <c r="C89" i="6"/>
  <c r="D89" i="6"/>
  <c r="E89" i="6"/>
  <c r="F89" i="6"/>
  <c r="G89" i="6"/>
  <c r="H89" i="6"/>
  <c r="I89" i="6"/>
  <c r="J89" i="6"/>
  <c r="K89" i="6"/>
  <c r="AT89" i="6" s="1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C90" i="6"/>
  <c r="D90" i="6"/>
  <c r="E90" i="6"/>
  <c r="F90" i="6"/>
  <c r="AO90" i="6" s="1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BP90" i="6" s="1"/>
  <c r="AH90" i="6"/>
  <c r="AI90" i="6"/>
  <c r="AJ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C92" i="6"/>
  <c r="D92" i="6"/>
  <c r="E92" i="6"/>
  <c r="F92" i="6"/>
  <c r="G92" i="6"/>
  <c r="H92" i="6"/>
  <c r="I92" i="6"/>
  <c r="J92" i="6"/>
  <c r="K92" i="6"/>
  <c r="AT92" i="6" s="1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BN92" i="6" s="1"/>
  <c r="AF92" i="6"/>
  <c r="AG92" i="6"/>
  <c r="AH92" i="6"/>
  <c r="AI92" i="6"/>
  <c r="AJ92" i="6"/>
  <c r="C93" i="6"/>
  <c r="AL93" i="6" s="1"/>
  <c r="D93" i="6"/>
  <c r="E93" i="6"/>
  <c r="F93" i="6"/>
  <c r="G93" i="6"/>
  <c r="H93" i="6"/>
  <c r="I93" i="6"/>
  <c r="J93" i="6"/>
  <c r="AS93" i="6" s="1"/>
  <c r="K93" i="6"/>
  <c r="AT93" i="6" s="1"/>
  <c r="L93" i="6"/>
  <c r="M93" i="6"/>
  <c r="N93" i="6"/>
  <c r="O93" i="6"/>
  <c r="P93" i="6"/>
  <c r="Q93" i="6"/>
  <c r="R93" i="6"/>
  <c r="S93" i="6"/>
  <c r="BB93" i="6" s="1"/>
  <c r="T93" i="6"/>
  <c r="U93" i="6"/>
  <c r="V93" i="6"/>
  <c r="W93" i="6"/>
  <c r="X93" i="6"/>
  <c r="Y93" i="6"/>
  <c r="Z93" i="6"/>
  <c r="BI93" i="6" s="1"/>
  <c r="AA93" i="6"/>
  <c r="BJ93" i="6" s="1"/>
  <c r="AB93" i="6"/>
  <c r="AC93" i="6"/>
  <c r="BL93" i="6" s="1"/>
  <c r="AD93" i="6"/>
  <c r="AE93" i="6"/>
  <c r="AF93" i="6"/>
  <c r="AG93" i="6"/>
  <c r="AH93" i="6"/>
  <c r="BQ93" i="6" s="1"/>
  <c r="AI93" i="6"/>
  <c r="AJ93" i="6"/>
  <c r="C94" i="6"/>
  <c r="D94" i="6"/>
  <c r="E94" i="6"/>
  <c r="F94" i="6"/>
  <c r="G94" i="6"/>
  <c r="H94" i="6"/>
  <c r="I94" i="6"/>
  <c r="J94" i="6"/>
  <c r="K94" i="6"/>
  <c r="AT94" i="6" s="1"/>
  <c r="L94" i="6"/>
  <c r="M94" i="6"/>
  <c r="N94" i="6"/>
  <c r="O94" i="6"/>
  <c r="P94" i="6"/>
  <c r="Q94" i="6"/>
  <c r="R94" i="6"/>
  <c r="S94" i="6"/>
  <c r="BB94" i="6" s="1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C95" i="6"/>
  <c r="D95" i="6"/>
  <c r="E95" i="6"/>
  <c r="F95" i="6"/>
  <c r="G95" i="6"/>
  <c r="AP95" i="6" s="1"/>
  <c r="H95" i="6"/>
  <c r="I95" i="6"/>
  <c r="J95" i="6"/>
  <c r="K95" i="6"/>
  <c r="AT95" i="6" s="1"/>
  <c r="L95" i="6"/>
  <c r="M95" i="6"/>
  <c r="N95" i="6"/>
  <c r="O95" i="6"/>
  <c r="P95" i="6"/>
  <c r="Q95" i="6"/>
  <c r="R95" i="6"/>
  <c r="S95" i="6"/>
  <c r="T95" i="6"/>
  <c r="U95" i="6"/>
  <c r="V95" i="6"/>
  <c r="W95" i="6"/>
  <c r="BF95" i="6" s="1"/>
  <c r="X95" i="6"/>
  <c r="Y95" i="6"/>
  <c r="Z95" i="6"/>
  <c r="AA95" i="6"/>
  <c r="AB95" i="6"/>
  <c r="AC95" i="6"/>
  <c r="AD95" i="6"/>
  <c r="AE95" i="6"/>
  <c r="AF95" i="6"/>
  <c r="AG95" i="6"/>
  <c r="AH95" i="6"/>
  <c r="AI95" i="6"/>
  <c r="BR95" i="6" s="1"/>
  <c r="AJ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BJ96" i="6" s="1"/>
  <c r="AB96" i="6"/>
  <c r="AC96" i="6"/>
  <c r="AD96" i="6"/>
  <c r="AE96" i="6"/>
  <c r="AF96" i="6"/>
  <c r="AG96" i="6"/>
  <c r="AH96" i="6"/>
  <c r="AI96" i="6"/>
  <c r="BR96" i="6" s="1"/>
  <c r="AJ96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D2" i="6"/>
  <c r="E2" i="6"/>
  <c r="F2" i="6"/>
  <c r="G2" i="6"/>
  <c r="H2" i="6"/>
  <c r="I2" i="6"/>
  <c r="C2" i="6"/>
  <c r="AT2" i="6" s="1"/>
  <c r="AO64" i="4"/>
  <c r="AN64" i="4"/>
  <c r="H37" i="6"/>
  <c r="AQ37" i="6" s="1"/>
  <c r="AM64" i="4"/>
  <c r="G37" i="6"/>
  <c r="AP37" i="6" s="1"/>
  <c r="AL64" i="4"/>
  <c r="D194" i="5"/>
  <c r="D110" i="5"/>
  <c r="D259" i="5"/>
  <c r="D103" i="5"/>
  <c r="D239" i="5"/>
  <c r="D73" i="5"/>
  <c r="D72" i="5"/>
  <c r="D175" i="5"/>
  <c r="D98" i="5"/>
  <c r="D129" i="5"/>
  <c r="D212" i="5"/>
  <c r="D96" i="5"/>
  <c r="D236" i="5"/>
  <c r="D113" i="5"/>
  <c r="D95" i="5"/>
  <c r="D65" i="5"/>
  <c r="D85" i="5"/>
  <c r="D183" i="5"/>
  <c r="D163" i="5"/>
  <c r="D64" i="5"/>
  <c r="D112" i="5"/>
  <c r="D62" i="5"/>
  <c r="D61" i="5"/>
  <c r="D60" i="5"/>
  <c r="D59" i="5"/>
  <c r="D58" i="5"/>
  <c r="D213" i="5"/>
  <c r="D57" i="5"/>
  <c r="D266" i="5"/>
  <c r="D204" i="5"/>
  <c r="D82" i="5"/>
  <c r="D177" i="5"/>
  <c r="D223" i="5"/>
  <c r="D56" i="5"/>
  <c r="D55" i="5"/>
  <c r="D222" i="5"/>
  <c r="D53" i="5"/>
  <c r="D160" i="5"/>
  <c r="D52" i="5"/>
  <c r="D203" i="5"/>
  <c r="D227" i="5"/>
  <c r="D50" i="5"/>
  <c r="D185" i="5"/>
  <c r="D46" i="5"/>
  <c r="D45" i="5"/>
  <c r="D190" i="5"/>
  <c r="D221" i="5"/>
  <c r="D137" i="5"/>
  <c r="D173" i="5"/>
  <c r="D245" i="5"/>
  <c r="D158" i="5"/>
  <c r="D244" i="5"/>
  <c r="D124" i="5"/>
  <c r="D94" i="5"/>
  <c r="D42" i="5"/>
  <c r="D41" i="5"/>
  <c r="D38" i="5"/>
  <c r="D218" i="5"/>
  <c r="D176" i="5"/>
  <c r="D206" i="5"/>
  <c r="D123" i="5"/>
  <c r="D156" i="5"/>
  <c r="D265" i="5"/>
  <c r="D248" i="5"/>
  <c r="D31" i="5"/>
  <c r="D191" i="5"/>
  <c r="D28" i="5"/>
  <c r="D241" i="5"/>
  <c r="D127" i="5"/>
  <c r="D111" i="5"/>
  <c r="D154" i="5"/>
  <c r="D217" i="5"/>
  <c r="D135" i="5"/>
  <c r="D25" i="5"/>
  <c r="D202" i="5"/>
  <c r="D152" i="5"/>
  <c r="D150" i="5"/>
  <c r="D23" i="5"/>
  <c r="D22" i="5"/>
  <c r="D87" i="5"/>
  <c r="D79" i="5"/>
  <c r="D106" i="5"/>
  <c r="D21" i="5"/>
  <c r="D20" i="5"/>
  <c r="D261" i="5"/>
  <c r="D166" i="5"/>
  <c r="D19" i="5"/>
  <c r="D18" i="5"/>
  <c r="D17" i="5"/>
  <c r="D16" i="5"/>
  <c r="D13" i="5"/>
  <c r="D172" i="5"/>
  <c r="D11" i="5"/>
  <c r="D10" i="5"/>
  <c r="D201" i="5"/>
  <c r="D104" i="5"/>
  <c r="D97" i="5"/>
  <c r="D9" i="5"/>
  <c r="D8" i="5"/>
  <c r="D143" i="5"/>
  <c r="D246" i="5"/>
  <c r="D6" i="5"/>
  <c r="D133" i="5"/>
  <c r="D256" i="5"/>
  <c r="D237" i="5"/>
  <c r="D226" i="5"/>
  <c r="D3" i="5"/>
  <c r="D186" i="5"/>
  <c r="I120" i="1"/>
  <c r="H120" i="1"/>
  <c r="G120" i="1" s="1"/>
  <c r="F120" i="1" s="1"/>
  <c r="E120" i="1" s="1"/>
  <c r="BQ120" i="1" s="1"/>
  <c r="F90" i="1"/>
  <c r="E90" i="1" s="1"/>
  <c r="X90" i="1"/>
  <c r="W90" i="1" s="1"/>
  <c r="E210" i="4"/>
  <c r="F210" i="4"/>
  <c r="G210" i="4"/>
  <c r="AF76" i="4"/>
  <c r="AG76" i="4"/>
  <c r="AH76" i="4"/>
  <c r="AI76" i="4"/>
  <c r="C40" i="6"/>
  <c r="BR40" i="6" s="1"/>
  <c r="AE31" i="4"/>
  <c r="F11" i="1"/>
  <c r="E11" i="1" s="1"/>
  <c r="BQ11" i="1" s="1"/>
  <c r="E245" i="1"/>
  <c r="BQ245" i="1"/>
  <c r="O211" i="1"/>
  <c r="AI240" i="4"/>
  <c r="AI163" i="4"/>
  <c r="C82" i="6"/>
  <c r="AL82" i="6" s="1"/>
  <c r="AI155" i="4"/>
  <c r="C78" i="6"/>
  <c r="AI129" i="4"/>
  <c r="C66" i="6"/>
  <c r="AL66" i="6" s="1"/>
  <c r="AH47" i="4"/>
  <c r="AI9" i="4"/>
  <c r="C5" i="6"/>
  <c r="AO5" i="6" s="1"/>
  <c r="AJ3" i="4"/>
  <c r="D3" i="6"/>
  <c r="AM3" i="6" s="1"/>
  <c r="D132" i="5"/>
  <c r="D249" i="5"/>
  <c r="D250" i="5"/>
  <c r="D117" i="5"/>
  <c r="D193" i="5"/>
  <c r="D2" i="5"/>
  <c r="D107" i="5"/>
  <c r="D224" i="5"/>
  <c r="D247" i="5"/>
  <c r="D157" i="5"/>
  <c r="D66" i="5"/>
  <c r="D67" i="5"/>
  <c r="D125" i="5"/>
  <c r="D205" i="5"/>
  <c r="D209" i="5"/>
  <c r="D148" i="5"/>
  <c r="D215" i="5"/>
  <c r="D208" i="5"/>
  <c r="D136" i="5"/>
  <c r="D4" i="5"/>
  <c r="D207" i="5"/>
  <c r="D122" i="5"/>
  <c r="D5" i="5"/>
  <c r="D228" i="5"/>
  <c r="D238" i="5"/>
  <c r="D219" i="5"/>
  <c r="D47" i="5"/>
  <c r="D214" i="5"/>
  <c r="D182" i="5"/>
  <c r="D179" i="5"/>
  <c r="D102" i="5"/>
  <c r="D197" i="5"/>
  <c r="D142" i="5"/>
  <c r="D29" i="5"/>
  <c r="D151" i="5"/>
  <c r="D264" i="5"/>
  <c r="D262" i="5"/>
  <c r="D71" i="5"/>
  <c r="D174" i="5"/>
  <c r="D155" i="5"/>
  <c r="D263" i="5"/>
  <c r="D100" i="5"/>
  <c r="D178" i="5"/>
  <c r="D220" i="5"/>
  <c r="D240" i="5"/>
  <c r="D120" i="5"/>
  <c r="D48" i="5"/>
  <c r="D7" i="5"/>
  <c r="D211" i="5"/>
  <c r="D258" i="5"/>
  <c r="D126" i="5"/>
  <c r="D43" i="5"/>
  <c r="D40" i="5"/>
  <c r="D76" i="5"/>
  <c r="D189" i="5"/>
  <c r="D267" i="5"/>
  <c r="D36" i="5"/>
  <c r="D32" i="5"/>
  <c r="D115" i="5"/>
  <c r="D44" i="5"/>
  <c r="D88" i="5"/>
  <c r="D184" i="5"/>
  <c r="D119" i="5"/>
  <c r="D196" i="5"/>
  <c r="D92" i="5"/>
  <c r="D180" i="5"/>
  <c r="D232" i="5"/>
  <c r="D74" i="5"/>
  <c r="D234" i="5"/>
  <c r="D243" i="5"/>
  <c r="D165" i="5"/>
  <c r="D80" i="5"/>
  <c r="D78" i="5"/>
  <c r="D51" i="5"/>
  <c r="D260" i="5"/>
  <c r="D33" i="5"/>
  <c r="D12" i="5"/>
  <c r="D146" i="5"/>
  <c r="D27" i="5"/>
  <c r="D26" i="5"/>
  <c r="D77" i="5"/>
  <c r="D131" i="5"/>
  <c r="D89" i="5"/>
  <c r="D30" i="5"/>
  <c r="D37" i="5"/>
  <c r="D70" i="5"/>
  <c r="D108" i="5"/>
  <c r="D251" i="5"/>
  <c r="D164" i="5"/>
  <c r="D81" i="5"/>
  <c r="D170" i="5"/>
  <c r="D69" i="5"/>
  <c r="D24" i="5"/>
  <c r="D99" i="5"/>
  <c r="D199" i="5"/>
  <c r="D14" i="5"/>
  <c r="D253" i="5"/>
  <c r="D144" i="5"/>
  <c r="D91" i="5"/>
  <c r="D198" i="5"/>
  <c r="D105" i="5"/>
  <c r="D15" i="5"/>
  <c r="D242" i="5"/>
  <c r="D83" i="5"/>
  <c r="D121" i="5"/>
  <c r="D141" i="5"/>
  <c r="D161" i="5"/>
  <c r="D233" i="5"/>
  <c r="D159" i="5"/>
  <c r="D162" i="5"/>
  <c r="D169" i="5"/>
  <c r="D210" i="5"/>
  <c r="D181" i="5"/>
  <c r="D188" i="5"/>
  <c r="D75" i="5"/>
  <c r="D84" i="5"/>
  <c r="D63" i="5"/>
  <c r="D139" i="5"/>
  <c r="D168" i="5"/>
  <c r="D93" i="5"/>
  <c r="D216" i="5"/>
  <c r="D254" i="5"/>
  <c r="D235" i="5"/>
  <c r="D140" i="5"/>
  <c r="D149" i="5"/>
  <c r="D138" i="5"/>
  <c r="D109" i="5"/>
  <c r="D49" i="5"/>
  <c r="D229" i="5"/>
  <c r="D114" i="5"/>
  <c r="D225" i="5"/>
  <c r="D192" i="5"/>
  <c r="D257" i="5"/>
  <c r="D153" i="5"/>
  <c r="D200" i="5"/>
  <c r="D231" i="5"/>
  <c r="D145" i="5"/>
  <c r="D230" i="5"/>
  <c r="D118" i="5"/>
  <c r="D252" i="5"/>
  <c r="D147" i="5"/>
  <c r="D39" i="5"/>
  <c r="D187" i="5"/>
  <c r="D134" i="5"/>
  <c r="D90" i="5"/>
  <c r="D255" i="5"/>
  <c r="D101" i="5"/>
  <c r="D167" i="5"/>
  <c r="D68" i="5"/>
  <c r="D128" i="5"/>
  <c r="D34" i="5"/>
  <c r="D116" i="5"/>
  <c r="D195" i="5"/>
  <c r="D86" i="5"/>
  <c r="D130" i="5"/>
  <c r="D171" i="5"/>
  <c r="D35" i="5"/>
  <c r="D54" i="5"/>
  <c r="BQ6" i="4"/>
  <c r="BQ7" i="4"/>
  <c r="BQ8" i="4"/>
  <c r="BQ12" i="4"/>
  <c r="BQ13" i="4"/>
  <c r="BQ14" i="4"/>
  <c r="BQ15" i="4"/>
  <c r="BQ16" i="4"/>
  <c r="BQ17" i="4"/>
  <c r="BQ19" i="4"/>
  <c r="BQ20" i="4"/>
  <c r="BQ22" i="4"/>
  <c r="BQ23" i="4"/>
  <c r="BQ26" i="4"/>
  <c r="BQ28" i="4"/>
  <c r="BQ29" i="4"/>
  <c r="BQ33" i="4"/>
  <c r="BQ34" i="4"/>
  <c r="BQ35" i="4"/>
  <c r="BQ37" i="4"/>
  <c r="BQ38" i="4"/>
  <c r="BQ40" i="4"/>
  <c r="BQ41" i="4"/>
  <c r="BQ42" i="4"/>
  <c r="BQ46" i="4"/>
  <c r="BQ48" i="4"/>
  <c r="BQ49" i="4"/>
  <c r="BQ50" i="4"/>
  <c r="BQ52" i="4"/>
  <c r="BQ53" i="4"/>
  <c r="BQ54" i="4"/>
  <c r="BQ55" i="4"/>
  <c r="BQ56" i="4"/>
  <c r="BQ58" i="4"/>
  <c r="BQ59" i="4"/>
  <c r="BQ60" i="4"/>
  <c r="BQ61" i="4"/>
  <c r="BQ65" i="4"/>
  <c r="BQ66" i="4"/>
  <c r="BQ67" i="4"/>
  <c r="BQ68" i="4"/>
  <c r="BQ69" i="4"/>
  <c r="BQ70" i="4"/>
  <c r="BQ71" i="4"/>
  <c r="BQ72" i="4"/>
  <c r="BQ73" i="4"/>
  <c r="BQ74" i="4"/>
  <c r="BQ75" i="4"/>
  <c r="BQ77" i="4"/>
  <c r="BQ78" i="4"/>
  <c r="BQ79" i="4"/>
  <c r="BQ80" i="4"/>
  <c r="BQ83" i="4"/>
  <c r="BQ84" i="4"/>
  <c r="BQ85" i="4"/>
  <c r="BQ86" i="4"/>
  <c r="BQ89" i="4"/>
  <c r="BQ90" i="4"/>
  <c r="BQ91" i="4"/>
  <c r="BQ92" i="4"/>
  <c r="BQ93" i="4"/>
  <c r="BQ94" i="4"/>
  <c r="BQ95" i="4"/>
  <c r="BQ96" i="4"/>
  <c r="BQ98" i="4"/>
  <c r="BQ99" i="4"/>
  <c r="BQ101" i="4"/>
  <c r="BQ102" i="4"/>
  <c r="BQ103" i="4"/>
  <c r="BQ104" i="4"/>
  <c r="BQ105" i="4"/>
  <c r="BQ108" i="4"/>
  <c r="BQ110" i="4"/>
  <c r="BQ112" i="4"/>
  <c r="BQ113" i="4"/>
  <c r="BQ115" i="4"/>
  <c r="BQ116" i="4"/>
  <c r="BQ117" i="4"/>
  <c r="BQ118" i="4"/>
  <c r="BQ119" i="4"/>
  <c r="BQ120" i="4"/>
  <c r="BQ121" i="4"/>
  <c r="BQ122" i="4"/>
  <c r="BQ124" i="4"/>
  <c r="BQ125" i="4"/>
  <c r="BQ126" i="4"/>
  <c r="BQ127" i="4"/>
  <c r="BQ128" i="4"/>
  <c r="BQ131" i="4"/>
  <c r="BQ134" i="4"/>
  <c r="BQ135" i="4"/>
  <c r="BQ139" i="4"/>
  <c r="BQ143" i="4"/>
  <c r="BQ144" i="4"/>
  <c r="BQ145" i="4"/>
  <c r="BQ146" i="4"/>
  <c r="BQ147" i="4"/>
  <c r="BQ148" i="4"/>
  <c r="BQ149" i="4"/>
  <c r="BQ150" i="4"/>
  <c r="BQ151" i="4"/>
  <c r="BQ152" i="4"/>
  <c r="BQ154" i="4"/>
  <c r="BQ156" i="4"/>
  <c r="BQ157" i="4"/>
  <c r="BQ159" i="4"/>
  <c r="BQ160" i="4"/>
  <c r="BQ161" i="4"/>
  <c r="BQ164" i="4"/>
  <c r="BQ165" i="4"/>
  <c r="BQ166" i="4"/>
  <c r="BQ167" i="4"/>
  <c r="BQ169" i="4"/>
  <c r="BQ170" i="4"/>
  <c r="BQ171" i="4"/>
  <c r="BQ172" i="4"/>
  <c r="BQ174" i="4"/>
  <c r="BQ177" i="4"/>
  <c r="BQ178" i="4"/>
  <c r="BQ179" i="4"/>
  <c r="BQ180" i="4"/>
  <c r="BQ181" i="4"/>
  <c r="BQ182" i="4"/>
  <c r="BQ184" i="4"/>
  <c r="BQ185" i="4"/>
  <c r="BQ186" i="4"/>
  <c r="BQ189" i="4"/>
  <c r="BQ190" i="4"/>
  <c r="BQ191" i="4"/>
  <c r="BQ192" i="4"/>
  <c r="BQ194" i="4"/>
  <c r="BQ195" i="4"/>
  <c r="BQ196" i="4"/>
  <c r="BQ197" i="4"/>
  <c r="BQ198" i="4"/>
  <c r="BQ199" i="4"/>
  <c r="BQ201" i="4"/>
  <c r="BQ202" i="4"/>
  <c r="BQ203" i="4"/>
  <c r="BQ209" i="4"/>
  <c r="BQ211" i="4"/>
  <c r="BQ212" i="4"/>
  <c r="BQ213" i="4"/>
  <c r="BQ214" i="4"/>
  <c r="BQ215" i="4"/>
  <c r="BQ216" i="4"/>
  <c r="BQ218" i="4"/>
  <c r="BQ220" i="4"/>
  <c r="BQ221" i="4"/>
  <c r="BQ222" i="4"/>
  <c r="BQ223" i="4"/>
  <c r="BQ224" i="4"/>
  <c r="BQ225" i="4"/>
  <c r="BQ226" i="4"/>
  <c r="BQ227" i="4"/>
  <c r="BQ228" i="4"/>
  <c r="BQ229" i="4"/>
  <c r="BQ230" i="4"/>
  <c r="BQ232" i="4"/>
  <c r="BQ235" i="4"/>
  <c r="BQ236" i="4"/>
  <c r="BQ237" i="4"/>
  <c r="BQ239" i="4"/>
  <c r="BQ241" i="4"/>
  <c r="BQ244" i="4"/>
  <c r="BQ245" i="4"/>
  <c r="BQ246" i="4"/>
  <c r="BQ247" i="4"/>
  <c r="BQ249" i="4"/>
  <c r="BQ251" i="4"/>
  <c r="BQ252" i="4"/>
  <c r="BQ253" i="4"/>
  <c r="BQ254" i="4"/>
  <c r="BQ255" i="4"/>
  <c r="BQ256" i="4"/>
  <c r="BQ257" i="4"/>
  <c r="BQ258" i="4"/>
  <c r="BQ260" i="4"/>
  <c r="BQ262" i="4"/>
  <c r="BQ263" i="4"/>
  <c r="BQ264" i="4"/>
  <c r="BQ2" i="4"/>
  <c r="BQ3" i="1"/>
  <c r="BQ4" i="1"/>
  <c r="BQ5" i="1"/>
  <c r="BQ6" i="1"/>
  <c r="BQ7" i="1"/>
  <c r="BQ8" i="1"/>
  <c r="BQ10" i="1"/>
  <c r="BQ1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5" i="1"/>
  <c r="BQ36" i="1"/>
  <c r="BQ37" i="1"/>
  <c r="BQ38" i="1"/>
  <c r="BQ39" i="1"/>
  <c r="BQ41" i="1"/>
  <c r="BQ42" i="1"/>
  <c r="BQ43" i="1"/>
  <c r="BQ44" i="1"/>
  <c r="BQ45" i="1"/>
  <c r="BQ46" i="1"/>
  <c r="BQ47" i="1"/>
  <c r="BQ48" i="1"/>
  <c r="BQ49" i="1"/>
  <c r="BQ50" i="1"/>
  <c r="BQ51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1" i="1"/>
  <c r="BQ82" i="1"/>
  <c r="BQ83" i="1"/>
  <c r="BQ84" i="1"/>
  <c r="BQ85" i="1"/>
  <c r="BQ86" i="1"/>
  <c r="BQ87" i="1"/>
  <c r="BQ89" i="1"/>
  <c r="BQ91" i="1"/>
  <c r="BQ92" i="1"/>
  <c r="BQ94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1" i="1"/>
  <c r="BQ112" i="1"/>
  <c r="BQ113" i="1"/>
  <c r="BQ114" i="1"/>
  <c r="BQ115" i="1"/>
  <c r="BQ116" i="1"/>
  <c r="BQ117" i="1"/>
  <c r="BQ118" i="1"/>
  <c r="BQ119" i="1"/>
  <c r="BQ121" i="1"/>
  <c r="BQ122" i="1"/>
  <c r="BQ123" i="1"/>
  <c r="BQ124" i="1"/>
  <c r="BQ125" i="1"/>
  <c r="BQ126" i="1"/>
  <c r="BQ127" i="1"/>
  <c r="BQ128" i="1"/>
  <c r="BQ130" i="1"/>
  <c r="BQ131" i="1"/>
  <c r="BQ133" i="1"/>
  <c r="BQ134" i="1"/>
  <c r="BQ135" i="1"/>
  <c r="BQ136" i="1"/>
  <c r="BQ137" i="1"/>
  <c r="BQ138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1" i="1"/>
  <c r="BQ162" i="1"/>
  <c r="BQ163" i="1"/>
  <c r="BQ164" i="1"/>
  <c r="BQ165" i="1"/>
  <c r="BQ167" i="1"/>
  <c r="BQ169" i="1"/>
  <c r="BQ170" i="1"/>
  <c r="BQ171" i="1"/>
  <c r="BQ172" i="1"/>
  <c r="BQ173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2" i="1"/>
  <c r="BQ203" i="1"/>
  <c r="BQ204" i="1"/>
  <c r="BQ205" i="1"/>
  <c r="BQ206" i="1"/>
  <c r="BQ207" i="1"/>
  <c r="BQ208" i="1"/>
  <c r="BQ209" i="1"/>
  <c r="BQ210" i="1"/>
  <c r="BQ212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30" i="1"/>
  <c r="BQ231" i="1"/>
  <c r="BQ232" i="1"/>
  <c r="BQ233" i="1"/>
  <c r="BQ234" i="1"/>
  <c r="BQ235" i="1"/>
  <c r="BQ236" i="1"/>
  <c r="BQ237" i="1"/>
  <c r="BQ238" i="1"/>
  <c r="BQ239" i="1"/>
  <c r="BQ240" i="1"/>
  <c r="BQ242" i="1"/>
  <c r="BQ243" i="1"/>
  <c r="BQ244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9" i="1"/>
  <c r="BQ260" i="1"/>
  <c r="BQ261" i="1"/>
  <c r="BQ262" i="1"/>
  <c r="BQ263" i="1"/>
  <c r="BQ264" i="1"/>
  <c r="BQ265" i="1"/>
  <c r="BQ266" i="1"/>
  <c r="BQ267" i="1"/>
  <c r="BQ2" i="1"/>
  <c r="BP258" i="1"/>
  <c r="BQ258" i="1"/>
  <c r="BP241" i="1"/>
  <c r="AJ86" i="7" s="1"/>
  <c r="BS86" i="7" s="1"/>
  <c r="BP229" i="1"/>
  <c r="BQ229" i="1"/>
  <c r="BP214" i="1"/>
  <c r="BQ214" i="1"/>
  <c r="BP201" i="1"/>
  <c r="BP174" i="1"/>
  <c r="BP166" i="1"/>
  <c r="BQ166" i="1" s="1"/>
  <c r="BP139" i="1"/>
  <c r="BQ139" i="1"/>
  <c r="BP132" i="1"/>
  <c r="BQ132" i="1" s="1"/>
  <c r="BO110" i="1"/>
  <c r="BP95" i="1"/>
  <c r="BQ95" i="1"/>
  <c r="BO93" i="1"/>
  <c r="BN52" i="1"/>
  <c r="BP34" i="1"/>
  <c r="BQ34" i="1" s="1"/>
  <c r="AJ19" i="7"/>
  <c r="BS19" i="7" s="1"/>
  <c r="BP13" i="1"/>
  <c r="BQ13" i="1"/>
  <c r="BA40" i="1"/>
  <c r="BQ40" i="1" s="1"/>
  <c r="I213" i="1"/>
  <c r="H213" i="1"/>
  <c r="G213" i="1" s="1"/>
  <c r="F213" i="1" s="1"/>
  <c r="E213" i="1" s="1"/>
  <c r="BQ213" i="1" s="1"/>
  <c r="K211" i="1"/>
  <c r="J211" i="1"/>
  <c r="I211" i="1" s="1"/>
  <c r="H211" i="1" s="1"/>
  <c r="G211" i="1" s="1"/>
  <c r="F211" i="1" s="1"/>
  <c r="E211" i="1" s="1"/>
  <c r="BQ211" i="1" s="1"/>
  <c r="I201" i="1"/>
  <c r="H201" i="1"/>
  <c r="G201" i="1" s="1"/>
  <c r="F201" i="1" s="1"/>
  <c r="E201" i="1" s="1"/>
  <c r="BQ201" i="1" s="1"/>
  <c r="I174" i="1"/>
  <c r="H174" i="1"/>
  <c r="G174" i="1" s="1"/>
  <c r="F174" i="1" s="1"/>
  <c r="E174" i="1" s="1"/>
  <c r="BQ174" i="1" s="1"/>
  <c r="E168" i="1"/>
  <c r="BQ168" i="1" s="1"/>
  <c r="K160" i="1"/>
  <c r="J160" i="1"/>
  <c r="I160" i="1"/>
  <c r="H160" i="1" s="1"/>
  <c r="G160" i="1" s="1"/>
  <c r="F160" i="1" s="1"/>
  <c r="E160" i="1" s="1"/>
  <c r="BQ160" i="1" s="1"/>
  <c r="F129" i="1"/>
  <c r="E129" i="1" s="1"/>
  <c r="BQ129" i="1" s="1"/>
  <c r="J88" i="1"/>
  <c r="I88" i="1"/>
  <c r="H88" i="1"/>
  <c r="G88" i="1" s="1"/>
  <c r="F88" i="1" s="1"/>
  <c r="E88" i="1" s="1"/>
  <c r="BQ88" i="1" s="1"/>
  <c r="I80" i="1"/>
  <c r="H80" i="1" s="1"/>
  <c r="G80" i="1" s="1"/>
  <c r="F80" i="1" s="1"/>
  <c r="E80" i="1"/>
  <c r="BQ80" i="1" s="1"/>
  <c r="I33" i="1"/>
  <c r="H33" i="1" s="1"/>
  <c r="G33" i="1" s="1"/>
  <c r="F33" i="1" s="1"/>
  <c r="E33" i="1" s="1"/>
  <c r="BQ33" i="1" s="1"/>
  <c r="E9" i="1"/>
  <c r="BQ9" i="1" s="1"/>
  <c r="BC32" i="4"/>
  <c r="BD32" i="4"/>
  <c r="BP5" i="4"/>
  <c r="BQ5" i="4"/>
  <c r="BN4" i="4"/>
  <c r="BK9" i="4"/>
  <c r="AE5" i="6"/>
  <c r="BL9" i="4"/>
  <c r="AF5" i="6"/>
  <c r="BM9" i="4"/>
  <c r="BN9" i="4"/>
  <c r="BO9" i="4"/>
  <c r="AI5" i="6"/>
  <c r="BP9" i="4"/>
  <c r="AJ5" i="6"/>
  <c r="BP10" i="4"/>
  <c r="BQ10" i="4"/>
  <c r="BK11" i="4"/>
  <c r="BL11" i="4"/>
  <c r="BM11" i="4"/>
  <c r="AG6" i="6"/>
  <c r="BP6" i="6" s="1"/>
  <c r="BN11" i="4"/>
  <c r="AH6" i="6"/>
  <c r="BO11" i="4"/>
  <c r="AI6" i="6"/>
  <c r="BR6" i="6" s="1"/>
  <c r="BP11" i="4"/>
  <c r="AJ6" i="6"/>
  <c r="BS6" i="6" s="1"/>
  <c r="BJ25" i="4"/>
  <c r="AD14" i="6"/>
  <c r="BM14" i="6" s="1"/>
  <c r="BK25" i="4"/>
  <c r="BL25" i="4"/>
  <c r="BQ25" i="4"/>
  <c r="BM25" i="4"/>
  <c r="AG14" i="6"/>
  <c r="BP14" i="6" s="1"/>
  <c r="BN25" i="4"/>
  <c r="AH14" i="6"/>
  <c r="BQ14" i="6" s="1"/>
  <c r="BO25" i="4"/>
  <c r="AI14" i="6"/>
  <c r="BR14" i="6" s="1"/>
  <c r="BP25" i="4"/>
  <c r="AJ14" i="6"/>
  <c r="BS14" i="6" s="1"/>
  <c r="BI24" i="4"/>
  <c r="BO27" i="4"/>
  <c r="BP30" i="4"/>
  <c r="BQ30" i="4"/>
  <c r="BP36" i="4"/>
  <c r="AJ21" i="6"/>
  <c r="BS21" i="6" s="1"/>
  <c r="BQ36" i="4"/>
  <c r="BJ39" i="4"/>
  <c r="BK39" i="4"/>
  <c r="AE22" i="6"/>
  <c r="BN22" i="6" s="1"/>
  <c r="BL39" i="4"/>
  <c r="BM39" i="4"/>
  <c r="BM44" i="4"/>
  <c r="BN44" i="4"/>
  <c r="BO44" i="4"/>
  <c r="AI25" i="6"/>
  <c r="BR25" i="6" s="1"/>
  <c r="BP44" i="4"/>
  <c r="AJ25" i="6"/>
  <c r="BS25" i="6" s="1"/>
  <c r="BJ51" i="4"/>
  <c r="BK51" i="4"/>
  <c r="AE31" i="6"/>
  <c r="BN31" i="6" s="1"/>
  <c r="BL51" i="4"/>
  <c r="AF31" i="6"/>
  <c r="BO31" i="6" s="1"/>
  <c r="BP57" i="4"/>
  <c r="BQ57" i="4"/>
  <c r="BO64" i="4"/>
  <c r="AI37" i="6"/>
  <c r="BR37" i="6" s="1"/>
  <c r="BP64" i="4"/>
  <c r="AJ37" i="6"/>
  <c r="BS37" i="6" s="1"/>
  <c r="BP76" i="4"/>
  <c r="BQ76" i="4"/>
  <c r="BO81" i="4"/>
  <c r="BP81" i="4"/>
  <c r="BM82" i="4"/>
  <c r="BN82" i="4"/>
  <c r="BO82" i="4"/>
  <c r="AI41" i="6"/>
  <c r="BR41" i="6" s="1"/>
  <c r="BP82" i="4"/>
  <c r="AJ41" i="6"/>
  <c r="BS41" i="6" s="1"/>
  <c r="BO87" i="4"/>
  <c r="BP87" i="4"/>
  <c r="BH88" i="4"/>
  <c r="BI88" i="4"/>
  <c r="AC44" i="6"/>
  <c r="BP100" i="4"/>
  <c r="AJ50" i="6"/>
  <c r="BP107" i="4"/>
  <c r="AJ54" i="6"/>
  <c r="BQ107" i="4"/>
  <c r="BP106" i="4"/>
  <c r="AJ53" i="6"/>
  <c r="BJ114" i="4"/>
  <c r="AD57" i="6"/>
  <c r="BM57" i="6" s="1"/>
  <c r="BK114" i="4"/>
  <c r="BO111" i="4"/>
  <c r="BQ111" i="4"/>
  <c r="BP111" i="4"/>
  <c r="BM129" i="4"/>
  <c r="BK132" i="4"/>
  <c r="AE68" i="6"/>
  <c r="BN68" i="6" s="1"/>
  <c r="BL132" i="4"/>
  <c r="AF68" i="6"/>
  <c r="BM132" i="4"/>
  <c r="AG68" i="6"/>
  <c r="BP68" i="6" s="1"/>
  <c r="BN132" i="4"/>
  <c r="AH68" i="6"/>
  <c r="BQ68" i="6" s="1"/>
  <c r="BO132" i="4"/>
  <c r="BP133" i="4"/>
  <c r="BQ133" i="4"/>
  <c r="BM140" i="4"/>
  <c r="BQ140" i="4"/>
  <c r="BN140" i="4"/>
  <c r="AH72" i="6"/>
  <c r="BO140" i="4"/>
  <c r="BP140" i="4"/>
  <c r="BO141" i="4"/>
  <c r="BK155" i="4"/>
  <c r="BL155" i="4"/>
  <c r="BM155" i="4"/>
  <c r="BQ155" i="4"/>
  <c r="BN155" i="4"/>
  <c r="AH78" i="6"/>
  <c r="BO155" i="4"/>
  <c r="AI78" i="6"/>
  <c r="BP155" i="4"/>
  <c r="AJ78" i="6"/>
  <c r="BN162" i="4"/>
  <c r="BJ163" i="4"/>
  <c r="AD82" i="6"/>
  <c r="BM82" i="6" s="1"/>
  <c r="BK163" i="4"/>
  <c r="BM168" i="4"/>
  <c r="AG83" i="6"/>
  <c r="BP83" i="6" s="1"/>
  <c r="BN168" i="4"/>
  <c r="AH83" i="6"/>
  <c r="BQ83" i="6" s="1"/>
  <c r="BO168" i="4"/>
  <c r="AI83" i="6"/>
  <c r="BR83" i="6" s="1"/>
  <c r="BP168" i="4"/>
  <c r="AJ83" i="6"/>
  <c r="BS83" i="6" s="1"/>
  <c r="BP173" i="4"/>
  <c r="BQ173" i="4"/>
  <c r="BP176" i="4"/>
  <c r="AJ89" i="6"/>
  <c r="BQ176" i="4"/>
  <c r="BN187" i="4"/>
  <c r="BO187" i="4"/>
  <c r="BP187" i="4"/>
  <c r="BQ187" i="4"/>
  <c r="BP188" i="4"/>
  <c r="BP193" i="4"/>
  <c r="BK207" i="4"/>
  <c r="BL207" i="4"/>
  <c r="BM207" i="4"/>
  <c r="BN207" i="4"/>
  <c r="BO207" i="4"/>
  <c r="BP207" i="4"/>
  <c r="BO204" i="4"/>
  <c r="BP204" i="4"/>
  <c r="BO206" i="4"/>
  <c r="BP206" i="4"/>
  <c r="BN210" i="4"/>
  <c r="BO210" i="4"/>
  <c r="BQ210" i="4"/>
  <c r="BP210" i="4"/>
  <c r="BP208" i="4"/>
  <c r="BP217" i="4"/>
  <c r="BP219" i="4"/>
  <c r="BO231" i="4"/>
  <c r="BP231" i="4"/>
  <c r="BQ231" i="4"/>
  <c r="BO233" i="4"/>
  <c r="BP233" i="4"/>
  <c r="BJ240" i="4"/>
  <c r="BK240" i="4"/>
  <c r="BO242" i="4"/>
  <c r="BP242" i="4"/>
  <c r="BP243" i="4"/>
  <c r="BP250" i="4"/>
  <c r="BQ250" i="4"/>
  <c r="BP259" i="4"/>
  <c r="BQ259" i="4"/>
  <c r="BP266" i="4"/>
  <c r="BQ266" i="4"/>
  <c r="BA267" i="4"/>
  <c r="AZ267" i="4"/>
  <c r="AY267" i="4"/>
  <c r="AM259" i="4"/>
  <c r="AK261" i="4"/>
  <c r="AJ261" i="4"/>
  <c r="AJ265" i="4"/>
  <c r="AJ243" i="4"/>
  <c r="AM238" i="4"/>
  <c r="AL238" i="4"/>
  <c r="AK238" i="4"/>
  <c r="AJ238" i="4"/>
  <c r="AH238" i="4"/>
  <c r="AJ219" i="4"/>
  <c r="AJ217" i="4"/>
  <c r="AK200" i="4"/>
  <c r="AI200" i="4"/>
  <c r="AK183" i="4"/>
  <c r="AJ183" i="4"/>
  <c r="D91" i="6"/>
  <c r="AI183" i="4"/>
  <c r="AW168" i="4"/>
  <c r="Q83" i="6"/>
  <c r="AZ83" i="6" s="1"/>
  <c r="AV168" i="4"/>
  <c r="P83" i="6"/>
  <c r="AY83" i="6" s="1"/>
  <c r="AU168" i="4"/>
  <c r="O83" i="6"/>
  <c r="AX83" i="6" s="1"/>
  <c r="AT168" i="4"/>
  <c r="AS168" i="4"/>
  <c r="AR168" i="4"/>
  <c r="L83" i="6"/>
  <c r="AU83" i="6" s="1"/>
  <c r="AQ168" i="4"/>
  <c r="AM158" i="4"/>
  <c r="G79" i="6"/>
  <c r="AL158" i="4"/>
  <c r="BQ158" i="4"/>
  <c r="AJ158" i="4"/>
  <c r="D79" i="6"/>
  <c r="AI158" i="4"/>
  <c r="C79" i="6"/>
  <c r="AN79" i="6" s="1"/>
  <c r="AL142" i="4"/>
  <c r="F74" i="6"/>
  <c r="AJ142" i="4"/>
  <c r="D74" i="6"/>
  <c r="AI142" i="4"/>
  <c r="C74" i="6"/>
  <c r="AV74" i="6" s="1"/>
  <c r="AR45" i="4"/>
  <c r="L26" i="6"/>
  <c r="AU26" i="6" s="1"/>
  <c r="AQ45" i="4"/>
  <c r="K26" i="6"/>
  <c r="AT26" i="6" s="1"/>
  <c r="AP45" i="4"/>
  <c r="AM130" i="4"/>
  <c r="G67" i="6"/>
  <c r="AL130" i="4"/>
  <c r="AK130" i="4"/>
  <c r="AJ130" i="4"/>
  <c r="D67" i="6"/>
  <c r="AM67" i="6" s="1"/>
  <c r="AH130" i="4"/>
  <c r="Y267" i="4"/>
  <c r="BQ267" i="4"/>
  <c r="W240" i="4"/>
  <c r="Y200" i="4"/>
  <c r="X200" i="4"/>
  <c r="W200" i="4"/>
  <c r="V200" i="4"/>
  <c r="U200" i="4"/>
  <c r="T200" i="4"/>
  <c r="S200" i="4"/>
  <c r="W163" i="4"/>
  <c r="BQ163" i="4"/>
  <c r="AF158" i="4"/>
  <c r="AE158" i="4"/>
  <c r="W155" i="4"/>
  <c r="AF142" i="4"/>
  <c r="AE142" i="4"/>
  <c r="BQ142" i="4"/>
  <c r="W114" i="4"/>
  <c r="P109" i="4"/>
  <c r="O109" i="4"/>
  <c r="BQ109" i="4"/>
  <c r="AG97" i="4"/>
  <c r="BQ97" i="4"/>
  <c r="AF63" i="4"/>
  <c r="BQ63" i="4"/>
  <c r="W64" i="4"/>
  <c r="AE47" i="4"/>
  <c r="BQ47" i="4"/>
  <c r="I265" i="4"/>
  <c r="H265" i="4"/>
  <c r="G265" i="4"/>
  <c r="F265" i="4"/>
  <c r="E265" i="4"/>
  <c r="BQ265" i="4"/>
  <c r="E248" i="4"/>
  <c r="BQ248" i="4"/>
  <c r="F238" i="4"/>
  <c r="E238" i="4"/>
  <c r="F234" i="4"/>
  <c r="E234" i="4"/>
  <c r="BQ234" i="4"/>
  <c r="H205" i="4"/>
  <c r="G205" i="4"/>
  <c r="F205" i="4"/>
  <c r="E205" i="4"/>
  <c r="BQ205" i="4"/>
  <c r="F193" i="4"/>
  <c r="E193" i="4"/>
  <c r="BQ193" i="4"/>
  <c r="F175" i="4"/>
  <c r="E175" i="4"/>
  <c r="BQ175" i="4"/>
  <c r="F168" i="4"/>
  <c r="E168" i="4"/>
  <c r="F153" i="4"/>
  <c r="E153" i="4"/>
  <c r="BQ153" i="4"/>
  <c r="G138" i="4"/>
  <c r="F138" i="4"/>
  <c r="E138" i="4"/>
  <c r="BQ138" i="4"/>
  <c r="G137" i="4"/>
  <c r="F137" i="4"/>
  <c r="E137" i="4"/>
  <c r="BQ137" i="4"/>
  <c r="F136" i="4"/>
  <c r="E136" i="4"/>
  <c r="BQ136" i="4"/>
  <c r="F130" i="4"/>
  <c r="E130" i="4"/>
  <c r="BQ130" i="4"/>
  <c r="F129" i="4"/>
  <c r="E129" i="4"/>
  <c r="E123" i="4"/>
  <c r="BQ123" i="4"/>
  <c r="G109" i="4"/>
  <c r="F109" i="4"/>
  <c r="E109" i="4"/>
  <c r="F106" i="4"/>
  <c r="E106" i="4"/>
  <c r="BQ106" i="4"/>
  <c r="F100" i="4"/>
  <c r="E100" i="4"/>
  <c r="H62" i="4"/>
  <c r="G62" i="4"/>
  <c r="F62" i="4"/>
  <c r="E62" i="4"/>
  <c r="BQ62" i="4"/>
  <c r="F64" i="4"/>
  <c r="E64" i="4"/>
  <c r="G45" i="4"/>
  <c r="F45" i="4"/>
  <c r="E45" i="4"/>
  <c r="F43" i="4"/>
  <c r="E43" i="4"/>
  <c r="BQ43" i="4"/>
  <c r="J32" i="4"/>
  <c r="I32" i="4"/>
  <c r="H32" i="4"/>
  <c r="G32" i="4"/>
  <c r="F32" i="4"/>
  <c r="E32" i="4"/>
  <c r="BQ32" i="4"/>
  <c r="F21" i="4"/>
  <c r="E21" i="4"/>
  <c r="BQ21" i="4"/>
  <c r="H18" i="4"/>
  <c r="G18" i="4"/>
  <c r="F18" i="4"/>
  <c r="E18" i="4"/>
  <c r="BQ18" i="4"/>
  <c r="I3" i="4"/>
  <c r="H3" i="4"/>
  <c r="G3" i="4"/>
  <c r="F3" i="4"/>
  <c r="E3" i="4"/>
  <c r="BQ3" i="4"/>
  <c r="F9" i="4"/>
  <c r="BQ200" i="4"/>
  <c r="BQ9" i="4"/>
  <c r="BQ243" i="4"/>
  <c r="BQ217" i="4"/>
  <c r="BQ51" i="4"/>
  <c r="BQ219" i="4"/>
  <c r="BQ100" i="4"/>
  <c r="BQ88" i="4"/>
  <c r="BQ81" i="4"/>
  <c r="BQ206" i="4"/>
  <c r="BQ204" i="4"/>
  <c r="BQ242" i="4"/>
  <c r="BQ11" i="4"/>
  <c r="AP76" i="7"/>
  <c r="BS93" i="7"/>
  <c r="BK93" i="7"/>
  <c r="BC93" i="7"/>
  <c r="AU93" i="7"/>
  <c r="AM93" i="7"/>
  <c r="BC89" i="7"/>
  <c r="AU89" i="7"/>
  <c r="AM89" i="7"/>
  <c r="BS85" i="7"/>
  <c r="BM84" i="7"/>
  <c r="AO84" i="7"/>
  <c r="BI73" i="7"/>
  <c r="BQ69" i="7"/>
  <c r="BI69" i="7"/>
  <c r="BA69" i="7"/>
  <c r="AS69" i="7"/>
  <c r="BK81" i="7"/>
  <c r="AQ80" i="7"/>
  <c r="AQ76" i="7"/>
  <c r="AN85" i="7"/>
  <c r="BN84" i="7"/>
  <c r="BF84" i="7"/>
  <c r="AX84" i="7"/>
  <c r="AP84" i="7"/>
  <c r="BL81" i="7"/>
  <c r="BD81" i="7"/>
  <c r="AV81" i="7"/>
  <c r="AN81" i="7"/>
  <c r="BN80" i="7"/>
  <c r="BF80" i="7"/>
  <c r="AX80" i="7"/>
  <c r="BL77" i="7"/>
  <c r="BD77" i="7"/>
  <c r="AV77" i="7"/>
  <c r="AN77" i="7"/>
  <c r="BN76" i="7"/>
  <c r="BF76" i="7"/>
  <c r="AX76" i="7"/>
  <c r="BL73" i="7"/>
  <c r="BD73" i="7"/>
  <c r="AV73" i="7"/>
  <c r="AN73" i="7"/>
  <c r="BN72" i="7"/>
  <c r="BF72" i="7"/>
  <c r="AX72" i="7"/>
  <c r="AP72" i="7"/>
  <c r="BL69" i="7"/>
  <c r="BD69" i="7"/>
  <c r="AV69" i="7"/>
  <c r="AN69" i="7"/>
  <c r="BM68" i="7"/>
  <c r="BE68" i="7"/>
  <c r="AW68" i="7"/>
  <c r="AO68" i="7"/>
  <c r="BO67" i="7"/>
  <c r="BG67" i="7"/>
  <c r="AY67" i="7"/>
  <c r="AQ67" i="7"/>
  <c r="BG35" i="7"/>
  <c r="AV45" i="7"/>
  <c r="AZ27" i="7"/>
  <c r="AQ63" i="7"/>
  <c r="AY59" i="7"/>
  <c r="AQ59" i="7"/>
  <c r="BC53" i="7"/>
  <c r="BS49" i="7"/>
  <c r="BK49" i="7"/>
  <c r="BC49" i="7"/>
  <c r="BK37" i="7"/>
  <c r="AU37" i="7"/>
  <c r="AM37" i="7"/>
  <c r="BE36" i="7"/>
  <c r="BS33" i="7"/>
  <c r="BK33" i="7"/>
  <c r="BC33" i="7"/>
  <c r="AU33" i="7"/>
  <c r="AM33" i="7"/>
  <c r="BO31" i="7"/>
  <c r="BS25" i="7"/>
  <c r="BK25" i="7"/>
  <c r="BC25" i="7"/>
  <c r="AU25" i="7"/>
  <c r="AQ23" i="7"/>
  <c r="BS21" i="7"/>
  <c r="BA57" i="7"/>
  <c r="BI49" i="7"/>
  <c r="AS49" i="7"/>
  <c r="BQ45" i="7"/>
  <c r="BI45" i="7"/>
  <c r="BA45" i="7"/>
  <c r="AS45" i="7"/>
  <c r="BQ41" i="7"/>
  <c r="BI41" i="7"/>
  <c r="BA41" i="7"/>
  <c r="AS41" i="7"/>
  <c r="BQ37" i="7"/>
  <c r="BI37" i="7"/>
  <c r="BA37" i="7"/>
  <c r="AS37" i="7"/>
  <c r="BQ33" i="7"/>
  <c r="BI33" i="7"/>
  <c r="BA33" i="7"/>
  <c r="AS33" i="7"/>
  <c r="BA25" i="7"/>
  <c r="AS25" i="7"/>
  <c r="BQ21" i="7"/>
  <c r="BI21" i="7"/>
  <c r="BA21" i="7"/>
  <c r="AS21" i="7"/>
  <c r="BP57" i="7"/>
  <c r="BP53" i="7"/>
  <c r="BP49" i="7"/>
  <c r="BH49" i="7"/>
  <c r="AZ49" i="7"/>
  <c r="AR49" i="7"/>
  <c r="BP45" i="7"/>
  <c r="BH45" i="7"/>
  <c r="AZ45" i="7"/>
  <c r="AR45" i="7"/>
  <c r="BP41" i="7"/>
  <c r="BH41" i="7"/>
  <c r="AZ41" i="7"/>
  <c r="AR41" i="7"/>
  <c r="BP37" i="7"/>
  <c r="BH37" i="7"/>
  <c r="AZ37" i="7"/>
  <c r="AR37" i="7"/>
  <c r="AZ33" i="7"/>
  <c r="BP25" i="7"/>
  <c r="BH25" i="7"/>
  <c r="AZ25" i="7"/>
  <c r="AR25" i="7"/>
  <c r="BP21" i="7"/>
  <c r="BH21" i="7"/>
  <c r="AZ21" i="7"/>
  <c r="AR21" i="7"/>
  <c r="BA12" i="7"/>
  <c r="AS12" i="7"/>
  <c r="AS8" i="7"/>
  <c r="BA93" i="6"/>
  <c r="BE93" i="6"/>
  <c r="AW93" i="6"/>
  <c r="AO93" i="6"/>
  <c r="BS93" i="6"/>
  <c r="BK93" i="6"/>
  <c r="BC93" i="6"/>
  <c r="AU93" i="6"/>
  <c r="AM93" i="6"/>
  <c r="BQ77" i="6"/>
  <c r="BA63" i="6"/>
  <c r="BQ59" i="6"/>
  <c r="BI59" i="6"/>
  <c r="AR41" i="6"/>
  <c r="AV38" i="6"/>
  <c r="AS31" i="6"/>
  <c r="BA27" i="6"/>
  <c r="BG77" i="6"/>
  <c r="AX50" i="6"/>
  <c r="BN46" i="6"/>
  <c r="BF46" i="6"/>
  <c r="AX46" i="6"/>
  <c r="AP46" i="6"/>
  <c r="AN21" i="6"/>
  <c r="AR53" i="6"/>
  <c r="AN42" i="6"/>
  <c r="AN41" i="6"/>
  <c r="BM31" i="6"/>
  <c r="BE31" i="6"/>
  <c r="AW31" i="6"/>
  <c r="AO31" i="6"/>
  <c r="AM28" i="6"/>
  <c r="AM25" i="6"/>
  <c r="AP9" i="6"/>
  <c r="BL77" i="6"/>
  <c r="AN77" i="6"/>
  <c r="BL59" i="6"/>
  <c r="AV59" i="6"/>
  <c r="AN59" i="6"/>
  <c r="AQ53" i="6"/>
  <c r="AV50" i="6"/>
  <c r="BD46" i="6"/>
  <c r="AM41" i="6"/>
  <c r="BO38" i="6"/>
  <c r="BL31" i="6"/>
  <c r="BD31" i="6"/>
  <c r="AV31" i="6"/>
  <c r="AN31" i="6"/>
  <c r="AV83" i="6"/>
  <c r="AV81" i="6"/>
  <c r="AN81" i="6"/>
  <c r="BS77" i="6"/>
  <c r="AU77" i="6"/>
  <c r="AY65" i="6"/>
  <c r="AR57" i="6"/>
  <c r="AU50" i="6"/>
  <c r="AU46" i="6"/>
  <c r="BF38" i="6"/>
  <c r="BS36" i="6"/>
  <c r="BK36" i="6"/>
  <c r="BC36" i="6"/>
  <c r="AU36" i="6"/>
  <c r="AM36" i="6"/>
  <c r="BS32" i="6"/>
  <c r="BK32" i="6"/>
  <c r="BC32" i="6"/>
  <c r="AU32" i="6"/>
  <c r="AM32" i="6"/>
  <c r="AN9" i="6"/>
  <c r="BQ233" i="4"/>
  <c r="AI68" i="6"/>
  <c r="BR68" i="6" s="1"/>
  <c r="BP132" i="4"/>
  <c r="AJ68" i="6"/>
  <c r="BS68" i="6" s="1"/>
  <c r="AE57" i="6"/>
  <c r="BN57" i="6" s="1"/>
  <c r="BL114" i="4"/>
  <c r="F37" i="6"/>
  <c r="AO37" i="6" s="1"/>
  <c r="AK64" i="4"/>
  <c r="AI73" i="6"/>
  <c r="BP141" i="4"/>
  <c r="AJ73" i="6"/>
  <c r="AJ40" i="6"/>
  <c r="K83" i="6"/>
  <c r="AT83" i="6" s="1"/>
  <c r="AP168" i="4"/>
  <c r="BQ87" i="4"/>
  <c r="BQ141" i="4"/>
  <c r="BQ207" i="4"/>
  <c r="BO162" i="4"/>
  <c r="BQ4" i="4"/>
  <c r="BO4" i="4"/>
  <c r="BP4" i="4"/>
  <c r="AJ68" i="7"/>
  <c r="BS68" i="7" s="1"/>
  <c r="AI261" i="4"/>
  <c r="J26" i="6"/>
  <c r="AS26" i="6" s="1"/>
  <c r="AO45" i="4"/>
  <c r="F79" i="6"/>
  <c r="AJ94" i="6"/>
  <c r="BQ188" i="4"/>
  <c r="BN39" i="4"/>
  <c r="AG22" i="6"/>
  <c r="BP22" i="6" s="1"/>
  <c r="AC13" i="6"/>
  <c r="BL13" i="6" s="1"/>
  <c r="BJ24" i="4"/>
  <c r="BQ240" i="4"/>
  <c r="C91" i="6"/>
  <c r="BI91" i="6" s="1"/>
  <c r="BQ183" i="4"/>
  <c r="BQ44" i="4"/>
  <c r="BQ27" i="4"/>
  <c r="BP27" i="4"/>
  <c r="BQ238" i="4"/>
  <c r="BQ208" i="4"/>
  <c r="AG66" i="6"/>
  <c r="BN129" i="4"/>
  <c r="BQ31" i="4"/>
  <c r="AF31" i="4"/>
  <c r="AF22" i="6"/>
  <c r="BO22" i="6" s="1"/>
  <c r="BG80" i="6"/>
  <c r="AP2" i="6"/>
  <c r="BL80" i="6"/>
  <c r="BD80" i="6"/>
  <c r="AV80" i="6"/>
  <c r="AN80" i="6"/>
  <c r="AG78" i="6"/>
  <c r="AX71" i="6"/>
  <c r="AP71" i="6"/>
  <c r="BP70" i="6"/>
  <c r="BH70" i="6"/>
  <c r="AZ70" i="6"/>
  <c r="AR70" i="6"/>
  <c r="AV64" i="6"/>
  <c r="AN64" i="6"/>
  <c r="BN63" i="6"/>
  <c r="AV60" i="6"/>
  <c r="AN60" i="6"/>
  <c r="BN59" i="6"/>
  <c r="BL56" i="6"/>
  <c r="BD56" i="6"/>
  <c r="AV56" i="6"/>
  <c r="AN56" i="6"/>
  <c r="AV44" i="6"/>
  <c r="BN43" i="6"/>
  <c r="BF43" i="6"/>
  <c r="AX43" i="6"/>
  <c r="BP42" i="6"/>
  <c r="BH42" i="6"/>
  <c r="AZ42" i="6"/>
  <c r="AR42" i="6"/>
  <c r="BN39" i="6"/>
  <c r="BF39" i="6"/>
  <c r="AX39" i="6"/>
  <c r="AP39" i="6"/>
  <c r="AR38" i="6"/>
  <c r="BD36" i="6"/>
  <c r="AV36" i="6"/>
  <c r="AN36" i="6"/>
  <c r="BL32" i="6"/>
  <c r="BD32" i="6"/>
  <c r="AV32" i="6"/>
  <c r="AN32" i="6"/>
  <c r="BH26" i="6"/>
  <c r="BL24" i="6"/>
  <c r="BD24" i="6"/>
  <c r="BH22" i="6"/>
  <c r="AZ22" i="6"/>
  <c r="BL20" i="6"/>
  <c r="BD20" i="6"/>
  <c r="AV20" i="6"/>
  <c r="BP18" i="6"/>
  <c r="BH18" i="6"/>
  <c r="AZ18" i="6"/>
  <c r="AR18" i="6"/>
  <c r="BL16" i="6"/>
  <c r="BD16" i="6"/>
  <c r="AV16" i="6"/>
  <c r="AN16" i="6"/>
  <c r="BH14" i="6"/>
  <c r="AZ14" i="6"/>
  <c r="AR14" i="6"/>
  <c r="BL12" i="6"/>
  <c r="AN12" i="6"/>
  <c r="BF11" i="6"/>
  <c r="AX11" i="6"/>
  <c r="AP11" i="6"/>
  <c r="BP10" i="6"/>
  <c r="BH10" i="6"/>
  <c r="AZ10" i="6"/>
  <c r="AR10" i="6"/>
  <c r="BL8" i="6"/>
  <c r="AN8" i="6"/>
  <c r="BN7" i="6"/>
  <c r="BF7" i="6"/>
  <c r="AX7" i="6"/>
  <c r="AP7" i="6"/>
  <c r="BH6" i="6"/>
  <c r="BN3" i="6"/>
  <c r="BF3" i="6"/>
  <c r="BD92" i="7"/>
  <c r="BS95" i="6"/>
  <c r="AU95" i="6"/>
  <c r="AM95" i="6"/>
  <c r="BQ88" i="6"/>
  <c r="BI88" i="6"/>
  <c r="BA88" i="6"/>
  <c r="AS88" i="6"/>
  <c r="BA84" i="6"/>
  <c r="AS84" i="6"/>
  <c r="BK83" i="6"/>
  <c r="BC83" i="6"/>
  <c r="BK71" i="6"/>
  <c r="AM71" i="6"/>
  <c r="BM70" i="6"/>
  <c r="BE70" i="6"/>
  <c r="AW70" i="6"/>
  <c r="AO70" i="6"/>
  <c r="BK67" i="6"/>
  <c r="BQ64" i="6"/>
  <c r="BI64" i="6"/>
  <c r="BA64" i="6"/>
  <c r="AS64" i="6"/>
  <c r="BK63" i="6"/>
  <c r="BQ60" i="6"/>
  <c r="BI60" i="6"/>
  <c r="BA60" i="6"/>
  <c r="AS60" i="6"/>
  <c r="BS59" i="6"/>
  <c r="BK59" i="6"/>
  <c r="AU59" i="6"/>
  <c r="AM59" i="6"/>
  <c r="BQ56" i="6"/>
  <c r="BI56" i="6"/>
  <c r="BA56" i="6"/>
  <c r="AS56" i="6"/>
  <c r="BK55" i="6"/>
  <c r="BQ52" i="6"/>
  <c r="BI52" i="6"/>
  <c r="BA52" i="6"/>
  <c r="AS52" i="6"/>
  <c r="BK51" i="6"/>
  <c r="BC51" i="6"/>
  <c r="AU51" i="6"/>
  <c r="AM51" i="6"/>
  <c r="BM50" i="6"/>
  <c r="BQ48" i="6"/>
  <c r="BI48" i="6"/>
  <c r="BA48" i="6"/>
  <c r="AS48" i="6"/>
  <c r="BS47" i="6"/>
  <c r="BC47" i="6"/>
  <c r="AU47" i="6"/>
  <c r="AM47" i="6"/>
  <c r="BM46" i="6"/>
  <c r="BE46" i="6"/>
  <c r="AW46" i="6"/>
  <c r="AO46" i="6"/>
  <c r="BS43" i="6"/>
  <c r="AU43" i="6"/>
  <c r="BM42" i="6"/>
  <c r="BE42" i="6"/>
  <c r="AW42" i="6"/>
  <c r="BS39" i="6"/>
  <c r="BC39" i="6"/>
  <c r="AU39" i="6"/>
  <c r="AM39" i="6"/>
  <c r="BM38" i="6"/>
  <c r="BA36" i="6"/>
  <c r="AO34" i="6"/>
  <c r="BQ32" i="6"/>
  <c r="BI32" i="6"/>
  <c r="BA32" i="6"/>
  <c r="BK31" i="6"/>
  <c r="BC31" i="6"/>
  <c r="AU31" i="6"/>
  <c r="AM31" i="6"/>
  <c r="BQ28" i="6"/>
  <c r="BI28" i="6"/>
  <c r="BA28" i="6"/>
  <c r="AS28" i="6"/>
  <c r="BS27" i="6"/>
  <c r="BK27" i="6"/>
  <c r="AM27" i="6"/>
  <c r="BM26" i="6"/>
  <c r="BE26" i="6"/>
  <c r="AW26" i="6"/>
  <c r="BQ24" i="6"/>
  <c r="AS24" i="6"/>
  <c r="AD22" i="6"/>
  <c r="BM22" i="6" s="1"/>
  <c r="BQ20" i="6"/>
  <c r="BI20" i="6"/>
  <c r="BA20" i="6"/>
  <c r="AS20" i="6"/>
  <c r="BM18" i="6"/>
  <c r="BE18" i="6"/>
  <c r="AW18" i="6"/>
  <c r="AO18" i="6"/>
  <c r="BQ16" i="6"/>
  <c r="BI16" i="6"/>
  <c r="BA16" i="6"/>
  <c r="AS16" i="6"/>
  <c r="BE14" i="6"/>
  <c r="AW14" i="6"/>
  <c r="AO14" i="6"/>
  <c r="BI12" i="6"/>
  <c r="BA12" i="6"/>
  <c r="BM10" i="6"/>
  <c r="BE10" i="6"/>
  <c r="AW10" i="6"/>
  <c r="BI8" i="6"/>
  <c r="AW6" i="6"/>
  <c r="AO6" i="6"/>
  <c r="BS3" i="6"/>
  <c r="AU3" i="6"/>
  <c r="BH92" i="6"/>
  <c r="BH80" i="6"/>
  <c r="AZ80" i="6"/>
  <c r="AG72" i="6"/>
  <c r="BH68" i="6"/>
  <c r="BH64" i="6"/>
  <c r="BP60" i="6"/>
  <c r="AZ60" i="6"/>
  <c r="BP52" i="6"/>
  <c r="BH52" i="6"/>
  <c r="AZ52" i="6"/>
  <c r="AR52" i="6"/>
  <c r="BP48" i="6"/>
  <c r="BH48" i="6"/>
  <c r="AZ48" i="6"/>
  <c r="AR48" i="6"/>
  <c r="BP44" i="6"/>
  <c r="BH28" i="6"/>
  <c r="AZ28" i="6"/>
  <c r="AR28" i="6"/>
  <c r="BP8" i="6"/>
  <c r="BH8" i="6"/>
  <c r="AR8" i="6"/>
  <c r="BM2" i="7"/>
  <c r="BQ82" i="4"/>
  <c r="AQ92" i="6"/>
  <c r="AY88" i="6"/>
  <c r="BO80" i="6"/>
  <c r="BO64" i="6"/>
  <c r="BG64" i="6"/>
  <c r="AY64" i="6"/>
  <c r="AQ64" i="6"/>
  <c r="BO60" i="6"/>
  <c r="BG60" i="6"/>
  <c r="AY60" i="6"/>
  <c r="AQ60" i="6"/>
  <c r="BO52" i="6"/>
  <c r="BG52" i="6"/>
  <c r="AY52" i="6"/>
  <c r="AQ52" i="6"/>
  <c r="BG48" i="6"/>
  <c r="BG44" i="6"/>
  <c r="AY44" i="6"/>
  <c r="BO32" i="6"/>
  <c r="BG32" i="6"/>
  <c r="AY32" i="6"/>
  <c r="BO28" i="6"/>
  <c r="BG28" i="6"/>
  <c r="AY28" i="6"/>
  <c r="AQ28" i="6"/>
  <c r="BO24" i="6"/>
  <c r="BG24" i="6"/>
  <c r="AY24" i="6"/>
  <c r="BG20" i="6"/>
  <c r="AY16" i="6"/>
  <c r="AQ16" i="6"/>
  <c r="BO12" i="6"/>
  <c r="BG12" i="6"/>
  <c r="AQ12" i="6"/>
  <c r="AY8" i="6"/>
  <c r="BE5" i="6"/>
  <c r="AY92" i="6"/>
  <c r="BG88" i="6"/>
  <c r="AQ80" i="6"/>
  <c r="BH83" i="6"/>
  <c r="BN80" i="6"/>
  <c r="BF80" i="6"/>
  <c r="AX80" i="6"/>
  <c r="AP80" i="6"/>
  <c r="BP71" i="6"/>
  <c r="AZ71" i="6"/>
  <c r="BH67" i="6"/>
  <c r="AZ67" i="6"/>
  <c r="AR67" i="6"/>
  <c r="AR51" i="6"/>
  <c r="BN48" i="6"/>
  <c r="BF48" i="6"/>
  <c r="AX48" i="6"/>
  <c r="AP48" i="6"/>
  <c r="BP47" i="6"/>
  <c r="AZ47" i="6"/>
  <c r="AR47" i="6"/>
  <c r="AR43" i="6"/>
  <c r="BH39" i="6"/>
  <c r="BF24" i="6"/>
  <c r="BN20" i="6"/>
  <c r="BF20" i="6"/>
  <c r="AX20" i="6"/>
  <c r="AP20" i="6"/>
  <c r="BN16" i="6"/>
  <c r="BF16" i="6"/>
  <c r="AX16" i="6"/>
  <c r="AP16" i="6"/>
  <c r="BF12" i="6"/>
  <c r="AZ11" i="6"/>
  <c r="AR11" i="6"/>
  <c r="BN8" i="6"/>
  <c r="BF8" i="6"/>
  <c r="AP8" i="6"/>
  <c r="BP7" i="6"/>
  <c r="BH7" i="6"/>
  <c r="AZ7" i="6"/>
  <c r="AR7" i="6"/>
  <c r="AN5" i="6"/>
  <c r="BH3" i="6"/>
  <c r="BF96" i="7"/>
  <c r="BH95" i="7"/>
  <c r="BN88" i="7"/>
  <c r="BF88" i="7"/>
  <c r="AP88" i="7"/>
  <c r="AY80" i="6"/>
  <c r="BO95" i="6"/>
  <c r="BG95" i="6"/>
  <c r="AY95" i="6"/>
  <c r="AQ95" i="6"/>
  <c r="AW92" i="6"/>
  <c r="BI90" i="6"/>
  <c r="BA90" i="6"/>
  <c r="BM88" i="6"/>
  <c r="BE88" i="6"/>
  <c r="AW88" i="6"/>
  <c r="AO88" i="6"/>
  <c r="BE84" i="6"/>
  <c r="AW84" i="6"/>
  <c r="BO83" i="6"/>
  <c r="BG83" i="6"/>
  <c r="BO75" i="6"/>
  <c r="BG75" i="6"/>
  <c r="AY75" i="6"/>
  <c r="AQ75" i="6"/>
  <c r="BO71" i="6"/>
  <c r="BI70" i="6"/>
  <c r="BM64" i="6"/>
  <c r="BE64" i="6"/>
  <c r="AW64" i="6"/>
  <c r="AO64" i="6"/>
  <c r="BG63" i="6"/>
  <c r="BM60" i="6"/>
  <c r="BE60" i="6"/>
  <c r="AW60" i="6"/>
  <c r="AO60" i="6"/>
  <c r="BO59" i="6"/>
  <c r="BG59" i="6"/>
  <c r="AY59" i="6"/>
  <c r="AQ59" i="6"/>
  <c r="AO56" i="6"/>
  <c r="AS50" i="6"/>
  <c r="BG47" i="6"/>
  <c r="AY47" i="6"/>
  <c r="AQ47" i="6"/>
  <c r="BQ46" i="6"/>
  <c r="BI46" i="6"/>
  <c r="BA46" i="6"/>
  <c r="AS46" i="6"/>
  <c r="AW44" i="6"/>
  <c r="BO43" i="6"/>
  <c r="BG43" i="6"/>
  <c r="AY43" i="6"/>
  <c r="AQ43" i="6"/>
  <c r="BI42" i="6"/>
  <c r="BA42" i="6"/>
  <c r="AS42" i="6"/>
  <c r="BM36" i="6"/>
  <c r="BE36" i="6"/>
  <c r="AW36" i="6"/>
  <c r="AO36" i="6"/>
  <c r="BQ34" i="6"/>
  <c r="BM32" i="6"/>
  <c r="BE32" i="6"/>
  <c r="AW32" i="6"/>
  <c r="AO32" i="6"/>
  <c r="BG31" i="6"/>
  <c r="AY31" i="6"/>
  <c r="BE28" i="6"/>
  <c r="AW28" i="6"/>
  <c r="AO28" i="6"/>
  <c r="BO27" i="6"/>
  <c r="AY27" i="6"/>
  <c r="BI26" i="6"/>
  <c r="BA26" i="6"/>
  <c r="BM24" i="6"/>
  <c r="BE24" i="6"/>
  <c r="AW24" i="6"/>
  <c r="AO24" i="6"/>
  <c r="BI22" i="6"/>
  <c r="BA22" i="6"/>
  <c r="AS22" i="6"/>
  <c r="BM20" i="6"/>
  <c r="BE20" i="6"/>
  <c r="AW20" i="6"/>
  <c r="AO20" i="6"/>
  <c r="BQ18" i="6"/>
  <c r="BI18" i="6"/>
  <c r="BA18" i="6"/>
  <c r="AS18" i="6"/>
  <c r="BM16" i="6"/>
  <c r="BE16" i="6"/>
  <c r="AW16" i="6"/>
  <c r="AO16" i="6"/>
  <c r="BI14" i="6"/>
  <c r="AS14" i="6"/>
  <c r="BE12" i="6"/>
  <c r="AW12" i="6"/>
  <c r="AO12" i="6"/>
  <c r="BG11" i="6"/>
  <c r="AY11" i="6"/>
  <c r="AQ11" i="6"/>
  <c r="BQ10" i="6"/>
  <c r="BI10" i="6"/>
  <c r="BA10" i="6"/>
  <c r="AS10" i="6"/>
  <c r="BM8" i="6"/>
  <c r="BE8" i="6"/>
  <c r="AO8" i="6"/>
  <c r="BO7" i="6"/>
  <c r="BG7" i="6"/>
  <c r="AY7" i="6"/>
  <c r="AQ7" i="6"/>
  <c r="BK5" i="6"/>
  <c r="AM5" i="6"/>
  <c r="BG3" i="6"/>
  <c r="BA94" i="7"/>
  <c r="AS94" i="7"/>
  <c r="BM92" i="7"/>
  <c r="AO92" i="7"/>
  <c r="BQ90" i="7"/>
  <c r="BI90" i="7"/>
  <c r="BA90" i="7"/>
  <c r="AS90" i="7"/>
  <c r="BM88" i="7"/>
  <c r="BE88" i="7"/>
  <c r="BQ86" i="7"/>
  <c r="BI86" i="7"/>
  <c r="BA86" i="7"/>
  <c r="AS86" i="7"/>
  <c r="AN50" i="7"/>
  <c r="AN38" i="7"/>
  <c r="BQ78" i="7"/>
  <c r="BO55" i="7"/>
  <c r="AQ55" i="7"/>
  <c r="BO51" i="7"/>
  <c r="BG51" i="7"/>
  <c r="AY51" i="7"/>
  <c r="AQ51" i="7"/>
  <c r="BO47" i="7"/>
  <c r="BO35" i="7"/>
  <c r="AY35" i="7"/>
  <c r="AQ35" i="7"/>
  <c r="BG31" i="7"/>
  <c r="AY31" i="7"/>
  <c r="AQ31" i="7"/>
  <c r="BO27" i="7"/>
  <c r="BG27" i="7"/>
  <c r="AY27" i="7"/>
  <c r="AQ27" i="7"/>
  <c r="BO23" i="7"/>
  <c r="BG23" i="7"/>
  <c r="AY23" i="7"/>
  <c r="BP90" i="7"/>
  <c r="BH90" i="7"/>
  <c r="BL88" i="7"/>
  <c r="BD88" i="7"/>
  <c r="AV88" i="7"/>
  <c r="AN88" i="7"/>
  <c r="BP86" i="7"/>
  <c r="BH86" i="7"/>
  <c r="AZ86" i="7"/>
  <c r="AR86" i="7"/>
  <c r="BD84" i="7"/>
  <c r="AV84" i="7"/>
  <c r="AN84" i="7"/>
  <c r="BP82" i="7"/>
  <c r="BH82" i="7"/>
  <c r="AZ82" i="7"/>
  <c r="AR82" i="7"/>
  <c r="BL80" i="7"/>
  <c r="AN80" i="7"/>
  <c r="BH78" i="7"/>
  <c r="AZ78" i="7"/>
  <c r="AR78" i="7"/>
  <c r="BL76" i="7"/>
  <c r="BD76" i="7"/>
  <c r="AV76" i="7"/>
  <c r="AN76" i="7"/>
  <c r="BP74" i="7"/>
  <c r="BH74" i="7"/>
  <c r="AZ74" i="7"/>
  <c r="AR74" i="7"/>
  <c r="BL72" i="7"/>
  <c r="BD72" i="7"/>
  <c r="AV72" i="7"/>
  <c r="AN72" i="7"/>
  <c r="BP70" i="7"/>
  <c r="BH70" i="7"/>
  <c r="AZ70" i="7"/>
  <c r="AR70" i="7"/>
  <c r="AP67" i="7"/>
  <c r="BD64" i="7"/>
  <c r="BD60" i="7"/>
  <c r="BF59" i="7"/>
  <c r="BF55" i="7"/>
  <c r="BD52" i="7"/>
  <c r="BF51" i="7"/>
  <c r="BL48" i="7"/>
  <c r="BD48" i="7"/>
  <c r="AV48" i="7"/>
  <c r="AN48" i="7"/>
  <c r="BN47" i="7"/>
  <c r="AP47" i="7"/>
  <c r="BL44" i="7"/>
  <c r="BD44" i="7"/>
  <c r="AV44" i="7"/>
  <c r="AN44" i="7"/>
  <c r="BN43" i="7"/>
  <c r="AP43" i="7"/>
  <c r="AZ42" i="7"/>
  <c r="BL40" i="7"/>
  <c r="BD40" i="7"/>
  <c r="AV40" i="7"/>
  <c r="AN40" i="7"/>
  <c r="BN39" i="7"/>
  <c r="BF39" i="7"/>
  <c r="AX39" i="7"/>
  <c r="AP39" i="7"/>
  <c r="BL36" i="7"/>
  <c r="AN36" i="7"/>
  <c r="BN35" i="7"/>
  <c r="BF35" i="7"/>
  <c r="AX35" i="7"/>
  <c r="AP35" i="7"/>
  <c r="BL32" i="7"/>
  <c r="BD32" i="7"/>
  <c r="AN32" i="7"/>
  <c r="BN31" i="7"/>
  <c r="BF31" i="7"/>
  <c r="AX31" i="7"/>
  <c r="AP31" i="7"/>
  <c r="AP27" i="7"/>
  <c r="BL24" i="7"/>
  <c r="BD24" i="7"/>
  <c r="AV24" i="7"/>
  <c r="AN24" i="7"/>
  <c r="BN23" i="7"/>
  <c r="BF23" i="7"/>
  <c r="AX23" i="7"/>
  <c r="AP23" i="7"/>
  <c r="BL20" i="7"/>
  <c r="BD20" i="7"/>
  <c r="AV20" i="7"/>
  <c r="AN20" i="7"/>
  <c r="BN19" i="7"/>
  <c r="BF19" i="7"/>
  <c r="AX19" i="7"/>
  <c r="AP19" i="7"/>
  <c r="BN15" i="7"/>
  <c r="BF15" i="7"/>
  <c r="AX15" i="7"/>
  <c r="AP15" i="7"/>
  <c r="BL12" i="7"/>
  <c r="BD12" i="7"/>
  <c r="AV12" i="7"/>
  <c r="AN12" i="7"/>
  <c r="BL8" i="7"/>
  <c r="BD8" i="7"/>
  <c r="AV8" i="7"/>
  <c r="AN8" i="7"/>
  <c r="AX7" i="7"/>
  <c r="BL4" i="7"/>
  <c r="BD4" i="7"/>
  <c r="AV4" i="7"/>
  <c r="AN4" i="7"/>
  <c r="BC76" i="7"/>
  <c r="AQ74" i="7"/>
  <c r="BC72" i="7"/>
  <c r="AU72" i="7"/>
  <c r="BO70" i="7"/>
  <c r="BG70" i="7"/>
  <c r="AY70" i="7"/>
  <c r="AQ70" i="7"/>
  <c r="BK68" i="7"/>
  <c r="BC68" i="7"/>
  <c r="AU68" i="7"/>
  <c r="AM68" i="7"/>
  <c r="BM67" i="7"/>
  <c r="BE67" i="7"/>
  <c r="AW67" i="7"/>
  <c r="AO67" i="7"/>
  <c r="BS64" i="7"/>
  <c r="BK64" i="7"/>
  <c r="AU64" i="7"/>
  <c r="AM64" i="7"/>
  <c r="BM63" i="7"/>
  <c r="BE63" i="7"/>
  <c r="AW63" i="7"/>
  <c r="AO63" i="7"/>
  <c r="BS60" i="7"/>
  <c r="BK60" i="7"/>
  <c r="BC60" i="7"/>
  <c r="AU60" i="7"/>
  <c r="AM60" i="7"/>
  <c r="BM59" i="7"/>
  <c r="BE59" i="7"/>
  <c r="AW59" i="7"/>
  <c r="AO59" i="7"/>
  <c r="BS56" i="7"/>
  <c r="BK56" i="7"/>
  <c r="BC56" i="7"/>
  <c r="AU56" i="7"/>
  <c r="AM56" i="7"/>
  <c r="BM55" i="7"/>
  <c r="BE55" i="7"/>
  <c r="AW55" i="7"/>
  <c r="AO55" i="7"/>
  <c r="AQ54" i="7"/>
  <c r="BS52" i="7"/>
  <c r="BK52" i="7"/>
  <c r="BC52" i="7"/>
  <c r="AU52" i="7"/>
  <c r="AM52" i="7"/>
  <c r="BM51" i="7"/>
  <c r="BE51" i="7"/>
  <c r="AW51" i="7"/>
  <c r="AO51" i="7"/>
  <c r="BS48" i="7"/>
  <c r="BK48" i="7"/>
  <c r="BC48" i="7"/>
  <c r="AU48" i="7"/>
  <c r="AM48" i="7"/>
  <c r="AW47" i="7"/>
  <c r="AO47" i="7"/>
  <c r="AQ46" i="7"/>
  <c r="BS44" i="7"/>
  <c r="BK44" i="7"/>
  <c r="BC44" i="7"/>
  <c r="AO43" i="7"/>
  <c r="AQ42" i="7"/>
  <c r="BS40" i="7"/>
  <c r="BK40" i="7"/>
  <c r="BC40" i="7"/>
  <c r="AU40" i="7"/>
  <c r="AM40" i="7"/>
  <c r="BM39" i="7"/>
  <c r="BE39" i="7"/>
  <c r="AW39" i="7"/>
  <c r="AO39" i="7"/>
  <c r="BK36" i="7"/>
  <c r="BC36" i="7"/>
  <c r="BM35" i="7"/>
  <c r="BE35" i="7"/>
  <c r="AW35" i="7"/>
  <c r="AO35" i="7"/>
  <c r="BS32" i="7"/>
  <c r="BK32" i="7"/>
  <c r="AM32" i="7"/>
  <c r="BM31" i="7"/>
  <c r="AO31" i="7"/>
  <c r="BS28" i="7"/>
  <c r="BC28" i="7"/>
  <c r="AU28" i="7"/>
  <c r="AM28" i="7"/>
  <c r="BM27" i="7"/>
  <c r="BE27" i="7"/>
  <c r="AW27" i="7"/>
  <c r="AO27" i="7"/>
  <c r="BS24" i="7"/>
  <c r="BK24" i="7"/>
  <c r="BC24" i="7"/>
  <c r="AU24" i="7"/>
  <c r="AM24" i="7"/>
  <c r="BM23" i="7"/>
  <c r="BE23" i="7"/>
  <c r="AW23" i="7"/>
  <c r="AO23" i="7"/>
  <c r="BS20" i="7"/>
  <c r="BK20" i="7"/>
  <c r="BC20" i="7"/>
  <c r="AU20" i="7"/>
  <c r="AM20" i="7"/>
  <c r="BM19" i="7"/>
  <c r="BE19" i="7"/>
  <c r="AW19" i="7"/>
  <c r="AO19" i="7"/>
  <c r="AS17" i="7"/>
  <c r="BM15" i="7"/>
  <c r="BE15" i="7"/>
  <c r="AW15" i="7"/>
  <c r="AO15" i="7"/>
  <c r="BA13" i="7"/>
  <c r="AS13" i="7"/>
  <c r="BS12" i="7"/>
  <c r="BK12" i="7"/>
  <c r="BC12" i="7"/>
  <c r="AU12" i="7"/>
  <c r="AM12" i="7"/>
  <c r="BM11" i="7"/>
  <c r="BE11" i="7"/>
  <c r="AW11" i="7"/>
  <c r="AO11" i="7"/>
  <c r="BI9" i="7"/>
  <c r="BA9" i="7"/>
  <c r="AS9" i="7"/>
  <c r="BS8" i="7"/>
  <c r="BK8" i="7"/>
  <c r="BC8" i="7"/>
  <c r="AU8" i="7"/>
  <c r="AM8" i="7"/>
  <c r="BS4" i="7"/>
  <c r="BK4" i="7"/>
  <c r="BC4" i="7"/>
  <c r="AU4" i="7"/>
  <c r="AM4" i="7"/>
  <c r="BM3" i="7"/>
  <c r="BN86" i="7"/>
  <c r="BF86" i="7"/>
  <c r="AX86" i="7"/>
  <c r="AP86" i="7"/>
  <c r="BN82" i="7"/>
  <c r="BF82" i="7"/>
  <c r="AX82" i="7"/>
  <c r="AP82" i="7"/>
  <c r="BN78" i="7"/>
  <c r="BF78" i="7"/>
  <c r="AX78" i="7"/>
  <c r="AP78" i="7"/>
  <c r="BN74" i="7"/>
  <c r="BF74" i="7"/>
  <c r="AX74" i="7"/>
  <c r="AP74" i="7"/>
  <c r="BN70" i="7"/>
  <c r="BF70" i="7"/>
  <c r="AX70" i="7"/>
  <c r="AP70" i="7"/>
  <c r="BL67" i="7"/>
  <c r="BD67" i="7"/>
  <c r="AV67" i="7"/>
  <c r="AN67" i="7"/>
  <c r="BN66" i="7"/>
  <c r="BL63" i="7"/>
  <c r="BD63" i="7"/>
  <c r="AV63" i="7"/>
  <c r="AN63" i="7"/>
  <c r="BL59" i="7"/>
  <c r="BD59" i="7"/>
  <c r="AV59" i="7"/>
  <c r="AN59" i="7"/>
  <c r="BL55" i="7"/>
  <c r="BD55" i="7"/>
  <c r="AV55" i="7"/>
  <c r="AN55" i="7"/>
  <c r="BN54" i="7"/>
  <c r="BL51" i="7"/>
  <c r="BD51" i="7"/>
  <c r="AV51" i="7"/>
  <c r="AN51" i="7"/>
  <c r="BN50" i="7"/>
  <c r="BL47" i="7"/>
  <c r="BD47" i="7"/>
  <c r="AV47" i="7"/>
  <c r="AN47" i="7"/>
  <c r="BL43" i="7"/>
  <c r="BD43" i="7"/>
  <c r="AV43" i="7"/>
  <c r="AN43" i="7"/>
  <c r="BN42" i="7"/>
  <c r="BL39" i="7"/>
  <c r="BD39" i="7"/>
  <c r="AV39" i="7"/>
  <c r="AN39" i="7"/>
  <c r="BN38" i="7"/>
  <c r="BL35" i="7"/>
  <c r="BD35" i="7"/>
  <c r="AV35" i="7"/>
  <c r="AN35" i="7"/>
  <c r="BL31" i="7"/>
  <c r="BD31" i="7"/>
  <c r="AV31" i="7"/>
  <c r="AN31" i="7"/>
  <c r="BL27" i="7"/>
  <c r="BD27" i="7"/>
  <c r="AV27" i="7"/>
  <c r="AN27" i="7"/>
  <c r="AX26" i="7"/>
  <c r="BL23" i="7"/>
  <c r="BD23" i="7"/>
  <c r="AV23" i="7"/>
  <c r="AN23" i="7"/>
  <c r="BL19" i="7"/>
  <c r="BD19" i="7"/>
  <c r="AV19" i="7"/>
  <c r="AN19" i="7"/>
  <c r="AV15" i="7"/>
  <c r="AN15" i="7"/>
  <c r="BL11" i="7"/>
  <c r="BD11" i="7"/>
  <c r="AV11" i="7"/>
  <c r="AN11" i="7"/>
  <c r="BL3" i="7"/>
  <c r="BM86" i="7"/>
  <c r="BE86" i="7"/>
  <c r="BQ84" i="7"/>
  <c r="BI84" i="7"/>
  <c r="BA84" i="7"/>
  <c r="AS84" i="7"/>
  <c r="BM82" i="7"/>
  <c r="BE82" i="7"/>
  <c r="AW82" i="7"/>
  <c r="AO82" i="7"/>
  <c r="BQ80" i="7"/>
  <c r="BI80" i="7"/>
  <c r="BA80" i="7"/>
  <c r="AS80" i="7"/>
  <c r="BM78" i="7"/>
  <c r="BE78" i="7"/>
  <c r="AW78" i="7"/>
  <c r="AO78" i="7"/>
  <c r="BQ76" i="7"/>
  <c r="BI76" i="7"/>
  <c r="BA76" i="7"/>
  <c r="AS76" i="7"/>
  <c r="BE74" i="7"/>
  <c r="AW74" i="7"/>
  <c r="AO74" i="7"/>
  <c r="BQ72" i="7"/>
  <c r="BI72" i="7"/>
  <c r="BA72" i="7"/>
  <c r="AS72" i="7"/>
  <c r="BM70" i="7"/>
  <c r="BE70" i="7"/>
  <c r="AW70" i="7"/>
  <c r="AO70" i="7"/>
  <c r="BQ68" i="7"/>
  <c r="BI68" i="7"/>
  <c r="BA68" i="7"/>
  <c r="AS68" i="7"/>
  <c r="BS67" i="7"/>
  <c r="BK67" i="7"/>
  <c r="BC67" i="7"/>
  <c r="AU67" i="7"/>
  <c r="AM67" i="7"/>
  <c r="BQ64" i="7"/>
  <c r="BI64" i="7"/>
  <c r="BA64" i="7"/>
  <c r="AS64" i="7"/>
  <c r="BS63" i="7"/>
  <c r="BK63" i="7"/>
  <c r="BC63" i="7"/>
  <c r="AU63" i="7"/>
  <c r="AM63" i="7"/>
  <c r="BQ60" i="7"/>
  <c r="BI60" i="7"/>
  <c r="BA60" i="7"/>
  <c r="AS60" i="7"/>
  <c r="BS59" i="7"/>
  <c r="BK59" i="7"/>
  <c r="BC59" i="7"/>
  <c r="AU59" i="7"/>
  <c r="AM59" i="7"/>
  <c r="BQ56" i="7"/>
  <c r="BI56" i="7"/>
  <c r="BA56" i="7"/>
  <c r="AS56" i="7"/>
  <c r="BS55" i="7"/>
  <c r="BK55" i="7"/>
  <c r="BC55" i="7"/>
  <c r="AU55" i="7"/>
  <c r="AM55" i="7"/>
  <c r="BQ52" i="7"/>
  <c r="BI52" i="7"/>
  <c r="BA52" i="7"/>
  <c r="AS52" i="7"/>
  <c r="BS51" i="7"/>
  <c r="BK51" i="7"/>
  <c r="BC51" i="7"/>
  <c r="AU51" i="7"/>
  <c r="AM51" i="7"/>
  <c r="BI48" i="7"/>
  <c r="BA48" i="7"/>
  <c r="AS48" i="7"/>
  <c r="BS47" i="7"/>
  <c r="BK47" i="7"/>
  <c r="BC47" i="7"/>
  <c r="AU47" i="7"/>
  <c r="AM47" i="7"/>
  <c r="AW46" i="7"/>
  <c r="BI44" i="7"/>
  <c r="BA44" i="7"/>
  <c r="AS44" i="7"/>
  <c r="BS43" i="7"/>
  <c r="BK43" i="7"/>
  <c r="BC43" i="7"/>
  <c r="AU43" i="7"/>
  <c r="AM43" i="7"/>
  <c r="BA40" i="7"/>
  <c r="AS40" i="7"/>
  <c r="BS39" i="7"/>
  <c r="BK39" i="7"/>
  <c r="BC39" i="7"/>
  <c r="AU39" i="7"/>
  <c r="AM39" i="7"/>
  <c r="AO38" i="7"/>
  <c r="AS36" i="7"/>
  <c r="BS35" i="7"/>
  <c r="BK35" i="7"/>
  <c r="AM35" i="7"/>
  <c r="AS32" i="7"/>
  <c r="BS31" i="7"/>
  <c r="BK31" i="7"/>
  <c r="BC31" i="7"/>
  <c r="AU31" i="7"/>
  <c r="AM31" i="7"/>
  <c r="AS28" i="7"/>
  <c r="BS27" i="7"/>
  <c r="BK27" i="7"/>
  <c r="BC27" i="7"/>
  <c r="AU27" i="7"/>
  <c r="AM27" i="7"/>
  <c r="BS23" i="7"/>
  <c r="BK23" i="7"/>
  <c r="BC23" i="7"/>
  <c r="AU23" i="7"/>
  <c r="AM23" i="7"/>
  <c r="BK19" i="7"/>
  <c r="BC19" i="7"/>
  <c r="AU19" i="7"/>
  <c r="AM19" i="7"/>
  <c r="BS15" i="7"/>
  <c r="BK15" i="7"/>
  <c r="BC15" i="7"/>
  <c r="AU15" i="7"/>
  <c r="AM15" i="7"/>
  <c r="BS11" i="7"/>
  <c r="BK11" i="7"/>
  <c r="BC11" i="7"/>
  <c r="AU11" i="7"/>
  <c r="AM11" i="7"/>
  <c r="BS7" i="7"/>
  <c r="AM7" i="7"/>
  <c r="BS3" i="7"/>
  <c r="AU3" i="7"/>
  <c r="AH22" i="6"/>
  <c r="BQ22" i="6" s="1"/>
  <c r="BO39" i="4"/>
  <c r="BM114" i="4"/>
  <c r="AF57" i="6"/>
  <c r="BO57" i="6" s="1"/>
  <c r="BQ132" i="4"/>
  <c r="BK24" i="4"/>
  <c r="AD13" i="6"/>
  <c r="BM13" i="6" s="1"/>
  <c r="AO168" i="4"/>
  <c r="J83" i="6"/>
  <c r="AS83" i="6" s="1"/>
  <c r="AH66" i="6"/>
  <c r="BO129" i="4"/>
  <c r="BQ45" i="4"/>
  <c r="I26" i="6"/>
  <c r="AR26" i="6" s="1"/>
  <c r="AJ64" i="4"/>
  <c r="E37" i="6"/>
  <c r="AN37" i="6" s="1"/>
  <c r="BQ261" i="4"/>
  <c r="BP162" i="4"/>
  <c r="AI81" i="6"/>
  <c r="BR81" i="6" s="1"/>
  <c r="I83" i="6"/>
  <c r="AR83" i="6" s="1"/>
  <c r="AN168" i="4"/>
  <c r="BL24" i="4"/>
  <c r="AE13" i="6"/>
  <c r="BN13" i="6" s="1"/>
  <c r="BN114" i="4"/>
  <c r="AG57" i="6"/>
  <c r="BP57" i="6" s="1"/>
  <c r="AJ81" i="6"/>
  <c r="BS81" i="6" s="1"/>
  <c r="BQ162" i="4"/>
  <c r="BP39" i="4"/>
  <c r="AI22" i="6"/>
  <c r="BR22" i="6" s="1"/>
  <c r="D37" i="6"/>
  <c r="AM37" i="6" s="1"/>
  <c r="BQ64" i="4"/>
  <c r="AI66" i="6"/>
  <c r="BP129" i="4"/>
  <c r="AJ66" i="6"/>
  <c r="BO114" i="4"/>
  <c r="AH57" i="6"/>
  <c r="BQ57" i="6" s="1"/>
  <c r="BM24" i="4"/>
  <c r="AF13" i="6"/>
  <c r="BO13" i="6" s="1"/>
  <c r="AJ22" i="6"/>
  <c r="BS22" i="6" s="1"/>
  <c r="BQ39" i="4"/>
  <c r="H83" i="6"/>
  <c r="AQ83" i="6" s="1"/>
  <c r="AM168" i="4"/>
  <c r="BQ129" i="4"/>
  <c r="BQ114" i="4"/>
  <c r="AL168" i="4"/>
  <c r="G83" i="6"/>
  <c r="AP83" i="6" s="1"/>
  <c r="BN24" i="4"/>
  <c r="AG13" i="6"/>
  <c r="BP13" i="6" s="1"/>
  <c r="BP114" i="4"/>
  <c r="AJ57" i="6"/>
  <c r="BS57" i="6" s="1"/>
  <c r="AI57" i="6"/>
  <c r="BR57" i="6" s="1"/>
  <c r="BO24" i="4"/>
  <c r="AH13" i="6"/>
  <c r="BQ13" i="6" s="1"/>
  <c r="AK168" i="4"/>
  <c r="F83" i="6"/>
  <c r="AO83" i="6" s="1"/>
  <c r="BP24" i="4"/>
  <c r="AI13" i="6"/>
  <c r="BR13" i="6" s="1"/>
  <c r="E83" i="6"/>
  <c r="AN83" i="6" s="1"/>
  <c r="BQ168" i="4"/>
  <c r="AJ13" i="6"/>
  <c r="BS13" i="6" s="1"/>
  <c r="BQ24" i="4"/>
  <c r="I5" i="10" l="1"/>
  <c r="AL3" i="10"/>
  <c r="CD3" i="10" s="1"/>
  <c r="AV6" i="10"/>
  <c r="AX5" i="10"/>
  <c r="M2" i="10"/>
  <c r="AW5" i="10"/>
  <c r="AV5" i="10"/>
  <c r="AV2" i="10"/>
  <c r="BQ93" i="1"/>
  <c r="BP93" i="1"/>
  <c r="BQ241" i="1"/>
  <c r="BQ90" i="1"/>
  <c r="AQ72" i="7"/>
  <c r="AV58" i="7"/>
  <c r="AN46" i="7"/>
  <c r="BA26" i="7"/>
  <c r="BN2" i="7"/>
  <c r="BG96" i="7"/>
  <c r="AY96" i="7"/>
  <c r="AQ96" i="7"/>
  <c r="AM94" i="7"/>
  <c r="BG92" i="7"/>
  <c r="AY92" i="7"/>
  <c r="AQ92" i="7"/>
  <c r="AU90" i="7"/>
  <c r="AM90" i="7"/>
  <c r="BG88" i="7"/>
  <c r="BI77" i="7"/>
  <c r="BA77" i="7"/>
  <c r="AS77" i="7"/>
  <c r="AM76" i="7"/>
  <c r="BQ73" i="7"/>
  <c r="BA73" i="7"/>
  <c r="AS73" i="7"/>
  <c r="AM72" i="7"/>
  <c r="BJ2" i="7"/>
  <c r="BO52" i="1"/>
  <c r="BP52" i="1" s="1"/>
  <c r="BP110" i="1"/>
  <c r="BQ110" i="1" s="1"/>
  <c r="BH32" i="7"/>
  <c r="BP96" i="7"/>
  <c r="BH92" i="7"/>
  <c r="BP88" i="7"/>
  <c r="BH88" i="7"/>
  <c r="AZ88" i="7"/>
  <c r="AR88" i="7"/>
  <c r="BN87" i="7"/>
  <c r="AN86" i="7"/>
  <c r="BP84" i="7"/>
  <c r="BH84" i="7"/>
  <c r="AZ84" i="7"/>
  <c r="AR84" i="7"/>
  <c r="AV82" i="7"/>
  <c r="AN82" i="7"/>
  <c r="BP80" i="7"/>
  <c r="BH80" i="7"/>
  <c r="AZ80" i="7"/>
  <c r="AR80" i="7"/>
  <c r="BH76" i="7"/>
  <c r="BF75" i="7"/>
  <c r="BD74" i="7"/>
  <c r="AV74" i="7"/>
  <c r="AN74" i="7"/>
  <c r="BP72" i="7"/>
  <c r="BH72" i="7"/>
  <c r="AZ72" i="7"/>
  <c r="AR72" i="7"/>
  <c r="BL70" i="7"/>
  <c r="BD70" i="7"/>
  <c r="AV70" i="7"/>
  <c r="AN70" i="7"/>
  <c r="BO68" i="7"/>
  <c r="BG68" i="7"/>
  <c r="AY68" i="7"/>
  <c r="AS67" i="7"/>
  <c r="BA63" i="7"/>
  <c r="AS63" i="7"/>
  <c r="BA59" i="7"/>
  <c r="AS59" i="7"/>
  <c r="BA55" i="7"/>
  <c r="AS55" i="7"/>
  <c r="BO52" i="7"/>
  <c r="BG52" i="7"/>
  <c r="AY52" i="7"/>
  <c r="BO48" i="7"/>
  <c r="BG48" i="7"/>
  <c r="BQ43" i="7"/>
  <c r="BQ39" i="7"/>
  <c r="BI39" i="7"/>
  <c r="BA39" i="7"/>
  <c r="AS39" i="7"/>
  <c r="BQ35" i="7"/>
  <c r="BI35" i="7"/>
  <c r="BA35" i="7"/>
  <c r="AS35" i="7"/>
  <c r="BQ31" i="7"/>
  <c r="BI31" i="7"/>
  <c r="BA31" i="7"/>
  <c r="AS31" i="7"/>
  <c r="BQ27" i="7"/>
  <c r="BI27" i="7"/>
  <c r="BA27" i="7"/>
  <c r="AS27" i="7"/>
  <c r="BQ23" i="7"/>
  <c r="BI23" i="7"/>
  <c r="BA23" i="7"/>
  <c r="AS23" i="7"/>
  <c r="AZ19" i="7"/>
  <c r="AR19" i="7"/>
  <c r="BE14" i="7"/>
  <c r="AR11" i="7"/>
  <c r="BG10" i="7"/>
  <c r="BN68" i="7"/>
  <c r="BF68" i="7"/>
  <c r="AX68" i="7"/>
  <c r="AP68" i="7"/>
  <c r="AV30" i="7"/>
  <c r="AY43" i="7"/>
  <c r="BG39" i="7"/>
  <c r="AY39" i="7"/>
  <c r="AQ39" i="7"/>
  <c r="AO2" i="7"/>
  <c r="BE96" i="7"/>
  <c r="BN67" i="7"/>
  <c r="BF67" i="7"/>
  <c r="AX67" i="7"/>
  <c r="BN63" i="7"/>
  <c r="BF63" i="7"/>
  <c r="AX63" i="7"/>
  <c r="BN59" i="7"/>
  <c r="AX59" i="7"/>
  <c r="BN55" i="7"/>
  <c r="AX55" i="7"/>
  <c r="BN51" i="7"/>
  <c r="AX51" i="7"/>
  <c r="BC32" i="7"/>
  <c r="BK28" i="7"/>
  <c r="BM14" i="7"/>
  <c r="BM10" i="7"/>
  <c r="BM93" i="7"/>
  <c r="BE93" i="7"/>
  <c r="AW93" i="7"/>
  <c r="AO93" i="7"/>
  <c r="BM89" i="7"/>
  <c r="BE89" i="7"/>
  <c r="AW89" i="7"/>
  <c r="AW85" i="7"/>
  <c r="BM81" i="7"/>
  <c r="BE81" i="7"/>
  <c r="AW81" i="7"/>
  <c r="AO81" i="7"/>
  <c r="BM77" i="7"/>
  <c r="BE77" i="7"/>
  <c r="AW77" i="7"/>
  <c r="AO77" i="7"/>
  <c r="BM73" i="7"/>
  <c r="BE73" i="7"/>
  <c r="AW73" i="7"/>
  <c r="AO73" i="7"/>
  <c r="BM69" i="7"/>
  <c r="BE69" i="7"/>
  <c r="AW69" i="7"/>
  <c r="AO69" i="7"/>
  <c r="AX42" i="7"/>
  <c r="BP38" i="7"/>
  <c r="AY34" i="7"/>
  <c r="AV18" i="7"/>
  <c r="BP18" i="7"/>
  <c r="BE18" i="7"/>
  <c r="BP14" i="7"/>
  <c r="BO63" i="6"/>
  <c r="AQ87" i="6"/>
  <c r="AN63" i="6"/>
  <c r="BI63" i="6"/>
  <c r="BG25" i="6"/>
  <c r="AY87" i="6"/>
  <c r="AV63" i="6"/>
  <c r="BQ63" i="6"/>
  <c r="AY96" i="6"/>
  <c r="BP87" i="6"/>
  <c r="BH87" i="6"/>
  <c r="AZ87" i="6"/>
  <c r="BS82" i="6"/>
  <c r="BJ82" i="6"/>
  <c r="BB82" i="6"/>
  <c r="AT82" i="6"/>
  <c r="BP77" i="6"/>
  <c r="AZ59" i="6"/>
  <c r="BF58" i="6"/>
  <c r="BP46" i="6"/>
  <c r="BH46" i="6"/>
  <c r="AZ46" i="6"/>
  <c r="AR46" i="6"/>
  <c r="BP36" i="6"/>
  <c r="BH36" i="6"/>
  <c r="AZ36" i="6"/>
  <c r="AR36" i="6"/>
  <c r="BP32" i="6"/>
  <c r="BH32" i="6"/>
  <c r="AZ32" i="6"/>
  <c r="AR32" i="6"/>
  <c r="BH31" i="6"/>
  <c r="AZ31" i="6"/>
  <c r="AR31" i="6"/>
  <c r="AR27" i="6"/>
  <c r="BP24" i="6"/>
  <c r="AR24" i="6"/>
  <c r="BP20" i="6"/>
  <c r="BH20" i="6"/>
  <c r="AZ20" i="6"/>
  <c r="AR20" i="6"/>
  <c r="AX19" i="6"/>
  <c r="BP16" i="6"/>
  <c r="BH16" i="6"/>
  <c r="AZ16" i="6"/>
  <c r="AR16" i="6"/>
  <c r="AM63" i="6"/>
  <c r="BO87" i="6"/>
  <c r="BC59" i="6"/>
  <c r="AU63" i="6"/>
  <c r="BD63" i="6"/>
  <c r="BM63" i="6"/>
  <c r="AP77" i="6"/>
  <c r="AS59" i="6"/>
  <c r="BA77" i="6"/>
  <c r="AV52" i="6"/>
  <c r="AO26" i="6"/>
  <c r="AQ24" i="6"/>
  <c r="BO20" i="6"/>
  <c r="AY20" i="6"/>
  <c r="AQ20" i="6"/>
  <c r="BO16" i="6"/>
  <c r="BG16" i="6"/>
  <c r="BC63" i="6"/>
  <c r="AM77" i="6"/>
  <c r="BL63" i="6"/>
  <c r="BE77" i="6"/>
  <c r="AY77" i="6"/>
  <c r="BA59" i="6"/>
  <c r="BI77" i="6"/>
  <c r="AX87" i="6"/>
  <c r="BN77" i="6"/>
  <c r="BF77" i="6"/>
  <c r="AX77" i="6"/>
  <c r="BF63" i="6"/>
  <c r="AX63" i="6"/>
  <c r="BD60" i="6"/>
  <c r="BF59" i="6"/>
  <c r="AX59" i="6"/>
  <c r="AP59" i="6"/>
  <c r="BN36" i="6"/>
  <c r="BF36" i="6"/>
  <c r="AX36" i="6"/>
  <c r="BF32" i="6"/>
  <c r="BP31" i="6"/>
  <c r="BL28" i="6"/>
  <c r="BD28" i="6"/>
  <c r="AV28" i="6"/>
  <c r="AN28" i="6"/>
  <c r="BP26" i="6"/>
  <c r="AZ26" i="6"/>
  <c r="AX24" i="6"/>
  <c r="AP24" i="6"/>
  <c r="AM7" i="6"/>
  <c r="BM77" i="6"/>
  <c r="BK64" i="6"/>
  <c r="BC64" i="6"/>
  <c r="AQ63" i="6"/>
  <c r="BS63" i="6"/>
  <c r="BC77" i="6"/>
  <c r="AV77" i="6"/>
  <c r="BO77" i="6"/>
  <c r="AY63" i="6"/>
  <c r="AP63" i="6"/>
  <c r="BK77" i="6"/>
  <c r="BD59" i="6"/>
  <c r="BS20" i="6"/>
  <c r="BK20" i="6"/>
  <c r="BA17" i="6"/>
  <c r="BB35" i="6"/>
  <c r="BL5" i="6"/>
  <c r="AP57" i="6"/>
  <c r="BN52" i="6"/>
  <c r="BF52" i="6"/>
  <c r="BB4" i="6"/>
  <c r="AN57" i="6"/>
  <c r="AN52" i="6"/>
  <c r="BR4" i="6"/>
  <c r="AT4" i="6"/>
  <c r="AW5" i="6"/>
  <c r="AZ5" i="6"/>
  <c r="AR5" i="6"/>
  <c r="BD45" i="6"/>
  <c r="AU45" i="6"/>
  <c r="BB2" i="6"/>
  <c r="AU57" i="6"/>
  <c r="AM57" i="6"/>
  <c r="AM52" i="6"/>
  <c r="BI96" i="6"/>
  <c r="BS5" i="6"/>
  <c r="BN5" i="6"/>
  <c r="BA57" i="6"/>
  <c r="BJ5" i="6"/>
  <c r="BS46" i="6"/>
  <c r="BK46" i="6"/>
  <c r="BP43" i="6"/>
  <c r="BH43" i="6"/>
  <c r="AZ43" i="6"/>
  <c r="BR5" i="6"/>
  <c r="BM96" i="6"/>
  <c r="AM82" i="6"/>
  <c r="BN82" i="6"/>
  <c r="BN19" i="6"/>
  <c r="BL23" i="6"/>
  <c r="BM49" i="6"/>
  <c r="AP52" i="6"/>
  <c r="BE76" i="6"/>
  <c r="BD58" i="6"/>
  <c r="BN45" i="6"/>
  <c r="AZ45" i="6"/>
  <c r="BK58" i="6"/>
  <c r="BP96" i="6"/>
  <c r="AZ96" i="6"/>
  <c r="BJ2" i="6"/>
  <c r="AR76" i="6"/>
  <c r="AW30" i="6"/>
  <c r="BD76" i="6"/>
  <c r="AS43" i="6"/>
  <c r="AO58" i="6"/>
  <c r="AW54" i="6"/>
  <c r="AQ19" i="6"/>
  <c r="BF23" i="6"/>
  <c r="AP54" i="6"/>
  <c r="AQ30" i="6"/>
  <c r="BG54" i="6"/>
  <c r="BC23" i="6"/>
  <c r="AY82" i="6"/>
  <c r="BP49" i="6"/>
  <c r="AW80" i="6"/>
  <c r="BN14" i="7"/>
  <c r="AQ18" i="7"/>
  <c r="BI91" i="7"/>
  <c r="BQ18" i="7"/>
  <c r="BI18" i="7"/>
  <c r="BA18" i="7"/>
  <c r="AS18" i="7"/>
  <c r="BQ14" i="7"/>
  <c r="BI14" i="7"/>
  <c r="BA14" i="7"/>
  <c r="AS14" i="7"/>
  <c r="BI10" i="7"/>
  <c r="BM18" i="7"/>
  <c r="AS91" i="7"/>
  <c r="AW66" i="7"/>
  <c r="AY18" i="7"/>
  <c r="BL18" i="7"/>
  <c r="BK21" i="7"/>
  <c r="BC21" i="7"/>
  <c r="AU21" i="7"/>
  <c r="BN11" i="7"/>
  <c r="BF11" i="7"/>
  <c r="AX11" i="7"/>
  <c r="BI95" i="7"/>
  <c r="BN62" i="7"/>
  <c r="BO14" i="7"/>
  <c r="BG18" i="7"/>
  <c r="BO58" i="7"/>
  <c r="BP10" i="7"/>
  <c r="AQ95" i="7"/>
  <c r="BM96" i="7"/>
  <c r="BE84" i="7"/>
  <c r="AW84" i="7"/>
  <c r="BM80" i="7"/>
  <c r="BE80" i="7"/>
  <c r="AW80" i="7"/>
  <c r="AO80" i="7"/>
  <c r="BM76" i="7"/>
  <c r="BE76" i="7"/>
  <c r="AW76" i="7"/>
  <c r="AO76" i="7"/>
  <c r="BM72" i="7"/>
  <c r="BE72" i="7"/>
  <c r="AW72" i="7"/>
  <c r="AO72" i="7"/>
  <c r="BN10" i="7"/>
  <c r="AP91" i="7"/>
  <c r="BQ66" i="7"/>
  <c r="AQ91" i="7"/>
  <c r="AY95" i="7"/>
  <c r="AZ91" i="7"/>
  <c r="AM10" i="7"/>
  <c r="AN96" i="7"/>
  <c r="BN95" i="7"/>
  <c r="BF95" i="7"/>
  <c r="AX95" i="7"/>
  <c r="BL84" i="7"/>
  <c r="BQ25" i="7"/>
  <c r="BI25" i="7"/>
  <c r="BL15" i="7"/>
  <c r="BQ95" i="7"/>
  <c r="AP18" i="7"/>
  <c r="BO18" i="7"/>
  <c r="AO10" i="7"/>
  <c r="AO54" i="7"/>
  <c r="AX18" i="7"/>
  <c r="BG66" i="7"/>
  <c r="AR18" i="7"/>
  <c r="AX91" i="7"/>
  <c r="BL58" i="7"/>
  <c r="AY91" i="7"/>
  <c r="BG95" i="7"/>
  <c r="BH91" i="7"/>
  <c r="AU91" i="7"/>
  <c r="AP95" i="7"/>
  <c r="BS88" i="7"/>
  <c r="AU88" i="7"/>
  <c r="AM88" i="7"/>
  <c r="BO86" i="7"/>
  <c r="AY86" i="7"/>
  <c r="AQ86" i="7"/>
  <c r="BC84" i="7"/>
  <c r="AU84" i="7"/>
  <c r="AM84" i="7"/>
  <c r="BG82" i="7"/>
  <c r="AY82" i="7"/>
  <c r="AQ82" i="7"/>
  <c r="BS80" i="7"/>
  <c r="BK80" i="7"/>
  <c r="AU80" i="7"/>
  <c r="BD18" i="7"/>
  <c r="BH71" i="7"/>
  <c r="AS95" i="7"/>
  <c r="BQ91" i="7"/>
  <c r="BQ83" i="7"/>
  <c r="AW14" i="7"/>
  <c r="BF18" i="7"/>
  <c r="AZ18" i="7"/>
  <c r="BF91" i="7"/>
  <c r="AN14" i="7"/>
  <c r="BL66" i="7"/>
  <c r="BO91" i="7"/>
  <c r="BO95" i="7"/>
  <c r="AR95" i="7"/>
  <c r="AY21" i="7"/>
  <c r="BA91" i="7"/>
  <c r="AS75" i="7"/>
  <c r="BQ71" i="7"/>
  <c r="AW10" i="7"/>
  <c r="AO18" i="7"/>
  <c r="BN58" i="7"/>
  <c r="BE10" i="7"/>
  <c r="AW18" i="7"/>
  <c r="BM58" i="7"/>
  <c r="AU79" i="7"/>
  <c r="BN18" i="7"/>
  <c r="BN46" i="7"/>
  <c r="BH18" i="7"/>
  <c r="BH58" i="7"/>
  <c r="BN91" i="7"/>
  <c r="AN18" i="7"/>
  <c r="AZ95" i="7"/>
  <c r="BC95" i="7"/>
  <c r="BQ88" i="7"/>
  <c r="BF21" i="7"/>
  <c r="AX21" i="7"/>
  <c r="AP21" i="7"/>
  <c r="BQ19" i="7"/>
  <c r="BI19" i="7"/>
  <c r="BQ15" i="7"/>
  <c r="BI15" i="7"/>
  <c r="BA15" i="7"/>
  <c r="AS15" i="7"/>
  <c r="BQ11" i="7"/>
  <c r="BI11" i="7"/>
  <c r="AQ8" i="7"/>
  <c r="AW62" i="7"/>
  <c r="BO42" i="7"/>
  <c r="BO54" i="7"/>
  <c r="AY62" i="7"/>
  <c r="BH46" i="7"/>
  <c r="BH62" i="7"/>
  <c r="AS50" i="7"/>
  <c r="BL50" i="7"/>
  <c r="AO46" i="7"/>
  <c r="BE58" i="7"/>
  <c r="AO66" i="7"/>
  <c r="BF38" i="7"/>
  <c r="BF42" i="7"/>
  <c r="BF46" i="7"/>
  <c r="BF50" i="7"/>
  <c r="BF54" i="7"/>
  <c r="BF58" i="7"/>
  <c r="BF62" i="7"/>
  <c r="BF66" i="7"/>
  <c r="BG58" i="7"/>
  <c r="AY66" i="7"/>
  <c r="AR42" i="7"/>
  <c r="BI66" i="7"/>
  <c r="AV46" i="7"/>
  <c r="BD58" i="7"/>
  <c r="BD66" i="7"/>
  <c r="BN89" i="7"/>
  <c r="BF89" i="7"/>
  <c r="AX89" i="7"/>
  <c r="AP89" i="7"/>
  <c r="AX87" i="7"/>
  <c r="BN81" i="7"/>
  <c r="BF81" i="7"/>
  <c r="AX81" i="7"/>
  <c r="AP81" i="7"/>
  <c r="AP75" i="7"/>
  <c r="BN73" i="7"/>
  <c r="BF73" i="7"/>
  <c r="AX73" i="7"/>
  <c r="AP73" i="7"/>
  <c r="BN69" i="7"/>
  <c r="BF69" i="7"/>
  <c r="AX69" i="7"/>
  <c r="AP69" i="7"/>
  <c r="BS66" i="7"/>
  <c r="BK66" i="7"/>
  <c r="BC66" i="7"/>
  <c r="AU66" i="7"/>
  <c r="AM66" i="7"/>
  <c r="AM62" i="7"/>
  <c r="BK54" i="7"/>
  <c r="BK46" i="7"/>
  <c r="AU46" i="7"/>
  <c r="BM45" i="7"/>
  <c r="AW38" i="7"/>
  <c r="BE46" i="7"/>
  <c r="AW54" i="7"/>
  <c r="BE66" i="7"/>
  <c r="AY42" i="7"/>
  <c r="AY46" i="7"/>
  <c r="AY54" i="7"/>
  <c r="BO66" i="7"/>
  <c r="BH42" i="7"/>
  <c r="AR46" i="7"/>
  <c r="AS58" i="7"/>
  <c r="AV38" i="7"/>
  <c r="AV50" i="7"/>
  <c r="AN62" i="7"/>
  <c r="BL89" i="7"/>
  <c r="BD89" i="7"/>
  <c r="BI62" i="7"/>
  <c r="BA62" i="7"/>
  <c r="BI58" i="7"/>
  <c r="BA58" i="7"/>
  <c r="AU49" i="7"/>
  <c r="AM49" i="7"/>
  <c r="BQ46" i="7"/>
  <c r="BI46" i="7"/>
  <c r="BA46" i="7"/>
  <c r="AS46" i="7"/>
  <c r="BS45" i="7"/>
  <c r="BK45" i="7"/>
  <c r="BC45" i="7"/>
  <c r="AU45" i="7"/>
  <c r="AM45" i="7"/>
  <c r="BQ42" i="7"/>
  <c r="BI42" i="7"/>
  <c r="BA42" i="7"/>
  <c r="AS42" i="7"/>
  <c r="BS41" i="7"/>
  <c r="BK41" i="7"/>
  <c r="BC41" i="7"/>
  <c r="AU41" i="7"/>
  <c r="AM41" i="7"/>
  <c r="BQ38" i="7"/>
  <c r="BI38" i="7"/>
  <c r="BA38" i="7"/>
  <c r="AS38" i="7"/>
  <c r="BS37" i="7"/>
  <c r="BC37" i="7"/>
  <c r="BE38" i="7"/>
  <c r="BM46" i="7"/>
  <c r="BE54" i="7"/>
  <c r="AO62" i="7"/>
  <c r="BM66" i="7"/>
  <c r="BG42" i="7"/>
  <c r="BG46" i="7"/>
  <c r="BG54" i="7"/>
  <c r="AQ62" i="7"/>
  <c r="BP42" i="7"/>
  <c r="AZ46" i="7"/>
  <c r="BQ58" i="7"/>
  <c r="BD38" i="7"/>
  <c r="BD50" i="7"/>
  <c r="AV62" i="7"/>
  <c r="AU62" i="7"/>
  <c r="BS89" i="7"/>
  <c r="BK89" i="7"/>
  <c r="BS81" i="7"/>
  <c r="BC81" i="7"/>
  <c r="AU81" i="7"/>
  <c r="AM81" i="7"/>
  <c r="BS77" i="7"/>
  <c r="BK77" i="7"/>
  <c r="BC77" i="7"/>
  <c r="AU77" i="7"/>
  <c r="AM77" i="7"/>
  <c r="BS73" i="7"/>
  <c r="BK73" i="7"/>
  <c r="BC73" i="7"/>
  <c r="AU73" i="7"/>
  <c r="AM73" i="7"/>
  <c r="BS69" i="7"/>
  <c r="BK69" i="7"/>
  <c r="BC69" i="7"/>
  <c r="AU69" i="7"/>
  <c r="AM69" i="7"/>
  <c r="BP66" i="7"/>
  <c r="BH66" i="7"/>
  <c r="AZ66" i="7"/>
  <c r="AR66" i="7"/>
  <c r="BP62" i="7"/>
  <c r="AZ62" i="7"/>
  <c r="AR62" i="7"/>
  <c r="BP58" i="7"/>
  <c r="AZ58" i="7"/>
  <c r="AR58" i="7"/>
  <c r="BP54" i="7"/>
  <c r="AZ54" i="7"/>
  <c r="AR54" i="7"/>
  <c r="BP50" i="7"/>
  <c r="AZ50" i="7"/>
  <c r="AR50" i="7"/>
  <c r="AN49" i="7"/>
  <c r="BM38" i="7"/>
  <c r="AO42" i="7"/>
  <c r="AO50" i="7"/>
  <c r="AQ38" i="7"/>
  <c r="AQ50" i="7"/>
  <c r="AR38" i="7"/>
  <c r="BH50" i="7"/>
  <c r="AS54" i="7"/>
  <c r="BL38" i="7"/>
  <c r="BD62" i="7"/>
  <c r="AW42" i="7"/>
  <c r="AW50" i="7"/>
  <c r="BE62" i="7"/>
  <c r="AY38" i="7"/>
  <c r="AY50" i="7"/>
  <c r="BG62" i="7"/>
  <c r="AZ38" i="7"/>
  <c r="BP46" i="7"/>
  <c r="BA50" i="7"/>
  <c r="BA54" i="7"/>
  <c r="BQ62" i="7"/>
  <c r="AN42" i="7"/>
  <c r="BL54" i="7"/>
  <c r="BL62" i="7"/>
  <c r="BQ89" i="7"/>
  <c r="BI89" i="7"/>
  <c r="BA89" i="7"/>
  <c r="AS89" i="7"/>
  <c r="BQ85" i="7"/>
  <c r="BQ81" i="7"/>
  <c r="BI81" i="7"/>
  <c r="BA81" i="7"/>
  <c r="AS81" i="7"/>
  <c r="BP33" i="7"/>
  <c r="BH33" i="7"/>
  <c r="AR33" i="7"/>
  <c r="BO46" i="7"/>
  <c r="BE42" i="7"/>
  <c r="BE50" i="7"/>
  <c r="AO58" i="7"/>
  <c r="BM62" i="7"/>
  <c r="AP38" i="7"/>
  <c r="AP42" i="7"/>
  <c r="AP46" i="7"/>
  <c r="AP50" i="7"/>
  <c r="AP54" i="7"/>
  <c r="AP58" i="7"/>
  <c r="AP62" i="7"/>
  <c r="AP66" i="7"/>
  <c r="BG38" i="7"/>
  <c r="BG50" i="7"/>
  <c r="AQ58" i="7"/>
  <c r="BO62" i="7"/>
  <c r="BH38" i="7"/>
  <c r="BI50" i="7"/>
  <c r="BI54" i="7"/>
  <c r="AS66" i="7"/>
  <c r="AV42" i="7"/>
  <c r="AN58" i="7"/>
  <c r="AN66" i="7"/>
  <c r="BL91" i="7"/>
  <c r="BN90" i="7"/>
  <c r="BF90" i="7"/>
  <c r="BP89" i="7"/>
  <c r="AZ89" i="7"/>
  <c r="AR73" i="7"/>
  <c r="BG37" i="7"/>
  <c r="AY37" i="7"/>
  <c r="BM54" i="7"/>
  <c r="AS62" i="7"/>
  <c r="BM42" i="7"/>
  <c r="BM50" i="7"/>
  <c r="AW58" i="7"/>
  <c r="AX38" i="7"/>
  <c r="AX46" i="7"/>
  <c r="AX50" i="7"/>
  <c r="AX54" i="7"/>
  <c r="AX58" i="7"/>
  <c r="AX62" i="7"/>
  <c r="AX66" i="7"/>
  <c r="BO38" i="7"/>
  <c r="BO50" i="7"/>
  <c r="AY58" i="7"/>
  <c r="AQ66" i="7"/>
  <c r="BH54" i="7"/>
  <c r="BQ50" i="7"/>
  <c r="BQ54" i="7"/>
  <c r="BA66" i="7"/>
  <c r="AV66" i="7"/>
  <c r="AY89" i="7"/>
  <c r="BG85" i="7"/>
  <c r="AY73" i="7"/>
  <c r="BD54" i="7"/>
  <c r="AV54" i="7"/>
  <c r="AN54" i="7"/>
  <c r="BF49" i="7"/>
  <c r="AX49" i="7"/>
  <c r="BL46" i="7"/>
  <c r="BD46" i="7"/>
  <c r="BN45" i="7"/>
  <c r="BL42" i="7"/>
  <c r="BD42" i="7"/>
  <c r="BN37" i="7"/>
  <c r="BA58" i="6"/>
  <c r="BH96" i="6"/>
  <c r="AU19" i="6"/>
  <c r="BM30" i="6"/>
  <c r="BE58" i="6"/>
  <c r="BD96" i="6"/>
  <c r="AN19" i="6"/>
  <c r="AP49" i="6"/>
  <c r="BG30" i="6"/>
  <c r="BP45" i="6"/>
  <c r="BK45" i="6"/>
  <c r="BK86" i="6"/>
  <c r="BS54" i="6"/>
  <c r="AW76" i="6"/>
  <c r="BI82" i="6"/>
  <c r="BQ86" i="6"/>
  <c r="AW96" i="6"/>
  <c r="BP19" i="6"/>
  <c r="AX76" i="6"/>
  <c r="BR82" i="6"/>
  <c r="AX82" i="6"/>
  <c r="AP82" i="6"/>
  <c r="AU23" i="6"/>
  <c r="AO30" i="6"/>
  <c r="AO54" i="6"/>
  <c r="BA96" i="6"/>
  <c r="BF19" i="6"/>
  <c r="AX23" i="6"/>
  <c r="AV76" i="6"/>
  <c r="BO82" i="6"/>
  <c r="AV23" i="6"/>
  <c r="AV45" i="6"/>
  <c r="AV58" i="6"/>
  <c r="BM35" i="6"/>
  <c r="BE49" i="6"/>
  <c r="BN30" i="6"/>
  <c r="AX45" i="6"/>
  <c r="BN58" i="6"/>
  <c r="AY54" i="6"/>
  <c r="AR45" i="6"/>
  <c r="BH49" i="6"/>
  <c r="BI49" i="6"/>
  <c r="AM45" i="6"/>
  <c r="BC58" i="6"/>
  <c r="AV86" i="6"/>
  <c r="BK96" i="6"/>
  <c r="AU96" i="6"/>
  <c r="AS77" i="6"/>
  <c r="BK54" i="6"/>
  <c r="BC54" i="6"/>
  <c r="AU54" i="6"/>
  <c r="BQ36" i="6"/>
  <c r="BI36" i="6"/>
  <c r="AS36" i="6"/>
  <c r="AS32" i="6"/>
  <c r="BS31" i="6"/>
  <c r="BI31" i="6"/>
  <c r="BA31" i="6"/>
  <c r="BS30" i="6"/>
  <c r="BR49" i="6"/>
  <c r="BB45" i="6"/>
  <c r="AY19" i="6"/>
  <c r="AS58" i="6"/>
  <c r="BM76" i="6"/>
  <c r="BA2" i="6"/>
  <c r="BO76" i="6"/>
  <c r="AZ76" i="6"/>
  <c r="AM19" i="6"/>
  <c r="BK23" i="6"/>
  <c r="BE30" i="6"/>
  <c r="BE54" i="6"/>
  <c r="AW58" i="6"/>
  <c r="BQ96" i="6"/>
  <c r="BN23" i="6"/>
  <c r="BL76" i="6"/>
  <c r="AV96" i="6"/>
  <c r="BD30" i="6"/>
  <c r="BL45" i="6"/>
  <c r="BL58" i="6"/>
  <c r="AX54" i="6"/>
  <c r="AY30" i="6"/>
  <c r="BO54" i="6"/>
  <c r="BH45" i="6"/>
  <c r="BC45" i="6"/>
  <c r="BS58" i="6"/>
  <c r="AW2" i="6"/>
  <c r="BQ76" i="6"/>
  <c r="BI76" i="6"/>
  <c r="BA76" i="6"/>
  <c r="AS76" i="6"/>
  <c r="BQ54" i="6"/>
  <c r="BI54" i="6"/>
  <c r="BA54" i="6"/>
  <c r="AS54" i="6"/>
  <c r="BQ49" i="6"/>
  <c r="BA49" i="6"/>
  <c r="AS49" i="6"/>
  <c r="BS48" i="6"/>
  <c r="BK48" i="6"/>
  <c r="BC48" i="6"/>
  <c r="BQ45" i="6"/>
  <c r="AS45" i="6"/>
  <c r="BO36" i="6"/>
  <c r="BG36" i="6"/>
  <c r="AY36" i="6"/>
  <c r="AQ36" i="6"/>
  <c r="BQ35" i="6"/>
  <c r="BI35" i="6"/>
  <c r="BA35" i="6"/>
  <c r="AS35" i="6"/>
  <c r="AQ32" i="6"/>
  <c r="BQ31" i="6"/>
  <c r="AQ31" i="6"/>
  <c r="BI30" i="6"/>
  <c r="BA30" i="6"/>
  <c r="AS30" i="6"/>
  <c r="BG27" i="6"/>
  <c r="AQ27" i="6"/>
  <c r="BQ19" i="6"/>
  <c r="BA19" i="6"/>
  <c r="AS19" i="6"/>
  <c r="AT49" i="6"/>
  <c r="BF54" i="6"/>
  <c r="AR96" i="6"/>
  <c r="BP86" i="6"/>
  <c r="BH86" i="6"/>
  <c r="AZ86" i="6"/>
  <c r="AR86" i="6"/>
  <c r="BH58" i="6"/>
  <c r="AZ58" i="6"/>
  <c r="AR58" i="6"/>
  <c r="BP54" i="6"/>
  <c r="BH54" i="6"/>
  <c r="AZ54" i="6"/>
  <c r="AR54" i="6"/>
  <c r="AP36" i="6"/>
  <c r="BP35" i="6"/>
  <c r="BH35" i="6"/>
  <c r="AZ35" i="6"/>
  <c r="AR35" i="6"/>
  <c r="AX32" i="6"/>
  <c r="AP32" i="6"/>
  <c r="BF31" i="6"/>
  <c r="AX31" i="6"/>
  <c r="AP31" i="6"/>
  <c r="BP30" i="6"/>
  <c r="BH30" i="6"/>
  <c r="AR30" i="6"/>
  <c r="AP27" i="6"/>
  <c r="BP23" i="6"/>
  <c r="BH23" i="6"/>
  <c r="AZ23" i="6"/>
  <c r="BB49" i="6"/>
  <c r="BG19" i="6"/>
  <c r="BO19" i="6"/>
  <c r="AQ23" i="6"/>
  <c r="AY35" i="6"/>
  <c r="BI58" i="6"/>
  <c r="BK82" i="6"/>
  <c r="BP76" i="6"/>
  <c r="BC19" i="6"/>
  <c r="AU35" i="6"/>
  <c r="BM58" i="6"/>
  <c r="AO86" i="6"/>
  <c r="AX35" i="6"/>
  <c r="AR2" i="6"/>
  <c r="AV19" i="6"/>
  <c r="AV35" i="6"/>
  <c r="AV49" i="6"/>
  <c r="AO23" i="6"/>
  <c r="AX49" i="6"/>
  <c r="BN54" i="6"/>
  <c r="BO30" i="6"/>
  <c r="AQ49" i="6"/>
  <c r="AY58" i="6"/>
  <c r="BI19" i="6"/>
  <c r="BS45" i="6"/>
  <c r="AU76" i="6"/>
  <c r="AM96" i="6"/>
  <c r="BO96" i="6"/>
  <c r="BG96" i="6"/>
  <c r="AQ96" i="6"/>
  <c r="BA95" i="6"/>
  <c r="AS95" i="6"/>
  <c r="BQ94" i="6"/>
  <c r="BF92" i="6"/>
  <c r="BO86" i="6"/>
  <c r="BG86" i="6"/>
  <c r="AY86" i="6"/>
  <c r="AQ86" i="6"/>
  <c r="BP82" i="6"/>
  <c r="AR80" i="6"/>
  <c r="AW77" i="6"/>
  <c r="AO77" i="6"/>
  <c r="AQ76" i="6"/>
  <c r="AU64" i="6"/>
  <c r="BO58" i="6"/>
  <c r="BG58" i="6"/>
  <c r="BQ30" i="6"/>
  <c r="AY76" i="6"/>
  <c r="BH76" i="6"/>
  <c r="BM54" i="6"/>
  <c r="AP35" i="6"/>
  <c r="AM76" i="6"/>
  <c r="AY23" i="6"/>
  <c r="BO35" i="6"/>
  <c r="BQ58" i="6"/>
  <c r="AS86" i="6"/>
  <c r="BC82" i="6"/>
  <c r="AR19" i="6"/>
  <c r="AR23" i="6"/>
  <c r="BF82" i="6"/>
  <c r="BK19" i="6"/>
  <c r="BC35" i="6"/>
  <c r="AW86" i="6"/>
  <c r="BF35" i="6"/>
  <c r="BP58" i="6"/>
  <c r="BG76" i="6"/>
  <c r="BD19" i="6"/>
  <c r="BD35" i="6"/>
  <c r="AV54" i="6"/>
  <c r="AW23" i="6"/>
  <c r="AO35" i="6"/>
  <c r="AP30" i="6"/>
  <c r="BF49" i="6"/>
  <c r="AP58" i="6"/>
  <c r="BN86" i="6"/>
  <c r="AY49" i="6"/>
  <c r="AS23" i="6"/>
  <c r="BC49" i="6"/>
  <c r="BC76" i="6"/>
  <c r="BS96" i="6"/>
  <c r="BN96" i="6"/>
  <c r="BF96" i="6"/>
  <c r="AX96" i="6"/>
  <c r="AP96" i="6"/>
  <c r="BP95" i="6"/>
  <c r="BH95" i="6"/>
  <c r="AZ95" i="6"/>
  <c r="AR95" i="6"/>
  <c r="BN76" i="6"/>
  <c r="BF76" i="6"/>
  <c r="BP75" i="6"/>
  <c r="BH75" i="6"/>
  <c r="AZ75" i="6"/>
  <c r="AR75" i="6"/>
  <c r="BL46" i="6"/>
  <c r="BL36" i="6"/>
  <c r="BJ49" i="6"/>
  <c r="AT45" i="6"/>
  <c r="AN35" i="6"/>
  <c r="AQ58" i="6"/>
  <c r="BG23" i="6"/>
  <c r="AS82" i="6"/>
  <c r="BA86" i="6"/>
  <c r="AZ19" i="6"/>
  <c r="BS19" i="6"/>
  <c r="BK35" i="6"/>
  <c r="AW82" i="6"/>
  <c r="BE86" i="6"/>
  <c r="AP19" i="6"/>
  <c r="AZ30" i="6"/>
  <c r="BN35" i="6"/>
  <c r="BL19" i="6"/>
  <c r="BL35" i="6"/>
  <c r="BD54" i="6"/>
  <c r="BE23" i="6"/>
  <c r="AW35" i="6"/>
  <c r="AX30" i="6"/>
  <c r="BN49" i="6"/>
  <c r="AX58" i="6"/>
  <c r="BA45" i="6"/>
  <c r="BK49" i="6"/>
  <c r="BK76" i="6"/>
  <c r="AW49" i="6"/>
  <c r="AO49" i="6"/>
  <c r="BC46" i="6"/>
  <c r="AM46" i="6"/>
  <c r="BM45" i="6"/>
  <c r="BE45" i="6"/>
  <c r="AW45" i="6"/>
  <c r="AO45" i="6"/>
  <c r="BM19" i="6"/>
  <c r="BE19" i="6"/>
  <c r="AW19" i="6"/>
  <c r="AO19" i="6"/>
  <c r="AQ35" i="6"/>
  <c r="BS23" i="6"/>
  <c r="AN49" i="6"/>
  <c r="BO45" i="6"/>
  <c r="BO23" i="6"/>
  <c r="AO76" i="6"/>
  <c r="BA82" i="6"/>
  <c r="BI86" i="6"/>
  <c r="AO96" i="6"/>
  <c r="BH19" i="6"/>
  <c r="AP76" i="6"/>
  <c r="BL82" i="6"/>
  <c r="AM23" i="6"/>
  <c r="BS35" i="6"/>
  <c r="BE82" i="6"/>
  <c r="BM86" i="6"/>
  <c r="AP23" i="6"/>
  <c r="AN76" i="6"/>
  <c r="AN23" i="6"/>
  <c r="AN45" i="6"/>
  <c r="BL54" i="6"/>
  <c r="BM23" i="6"/>
  <c r="BF30" i="6"/>
  <c r="AP45" i="6"/>
  <c r="AQ54" i="6"/>
  <c r="BS49" i="6"/>
  <c r="BS76" i="6"/>
  <c r="AN86" i="6"/>
  <c r="AO2" i="6"/>
  <c r="BN2" i="6"/>
  <c r="BL96" i="6"/>
  <c r="BL49" i="6"/>
  <c r="H32" i="8"/>
  <c r="H24" i="8"/>
  <c r="H20" i="8"/>
  <c r="H16" i="8"/>
  <c r="H12" i="8"/>
  <c r="H8" i="8"/>
  <c r="H4" i="8"/>
  <c r="AU83" i="7"/>
  <c r="BF83" i="7"/>
  <c r="BP75" i="7"/>
  <c r="AZ83" i="7"/>
  <c r="AS71" i="7"/>
  <c r="BA79" i="7"/>
  <c r="AS83" i="7"/>
  <c r="AM79" i="7"/>
  <c r="BS83" i="7"/>
  <c r="BM71" i="7"/>
  <c r="AX75" i="7"/>
  <c r="BF87" i="7"/>
  <c r="BN92" i="7"/>
  <c r="AZ92" i="7"/>
  <c r="AZ71" i="7"/>
  <c r="BP83" i="7"/>
  <c r="BI71" i="7"/>
  <c r="BQ79" i="7"/>
  <c r="BI83" i="7"/>
  <c r="AM92" i="7"/>
  <c r="BS87" i="7"/>
  <c r="BK87" i="7"/>
  <c r="BC87" i="7"/>
  <c r="AW86" i="7"/>
  <c r="AO86" i="7"/>
  <c r="BS75" i="7"/>
  <c r="BK75" i="7"/>
  <c r="AU75" i="7"/>
  <c r="AM75" i="7"/>
  <c r="BM74" i="7"/>
  <c r="AR68" i="7"/>
  <c r="BP44" i="7"/>
  <c r="AZ44" i="7"/>
  <c r="BC35" i="7"/>
  <c r="AU35" i="7"/>
  <c r="BP12" i="7"/>
  <c r="BP8" i="7"/>
  <c r="BC79" i="7"/>
  <c r="AN71" i="7"/>
  <c r="AN75" i="7"/>
  <c r="AO75" i="7"/>
  <c r="BN75" i="7"/>
  <c r="AP79" i="7"/>
  <c r="BP92" i="7"/>
  <c r="AS92" i="7"/>
  <c r="AV92" i="7"/>
  <c r="BD96" i="7"/>
  <c r="BP71" i="7"/>
  <c r="BA75" i="7"/>
  <c r="BC92" i="7"/>
  <c r="AX92" i="7"/>
  <c r="AP92" i="7"/>
  <c r="BP91" i="7"/>
  <c r="AR91" i="7"/>
  <c r="BJ90" i="7"/>
  <c r="BB90" i="7"/>
  <c r="AT90" i="7"/>
  <c r="BQ87" i="7"/>
  <c r="BK78" i="7"/>
  <c r="BF60" i="7"/>
  <c r="AX60" i="7"/>
  <c r="AV49" i="7"/>
  <c r="AX44" i="7"/>
  <c r="AN17" i="7"/>
  <c r="AZ15" i="7"/>
  <c r="AR15" i="7"/>
  <c r="BF8" i="7"/>
  <c r="AP8" i="7"/>
  <c r="AM71" i="7"/>
  <c r="BK79" i="7"/>
  <c r="AV71" i="7"/>
  <c r="AP71" i="7"/>
  <c r="AX79" i="7"/>
  <c r="AR96" i="7"/>
  <c r="AR75" i="7"/>
  <c r="BI75" i="7"/>
  <c r="BM52" i="7"/>
  <c r="BE52" i="7"/>
  <c r="AW52" i="7"/>
  <c r="BM44" i="7"/>
  <c r="BP35" i="7"/>
  <c r="BH35" i="7"/>
  <c r="AZ35" i="7"/>
  <c r="AR35" i="7"/>
  <c r="AV34" i="7"/>
  <c r="BP31" i="7"/>
  <c r="BH31" i="7"/>
  <c r="AZ31" i="7"/>
  <c r="AR31" i="7"/>
  <c r="BP27" i="7"/>
  <c r="BH27" i="7"/>
  <c r="AR27" i="7"/>
  <c r="AQ26" i="7"/>
  <c r="BP23" i="7"/>
  <c r="BH23" i="7"/>
  <c r="AZ23" i="7"/>
  <c r="AR23" i="7"/>
  <c r="AY22" i="7"/>
  <c r="AW8" i="7"/>
  <c r="AO8" i="7"/>
  <c r="BE75" i="7"/>
  <c r="BE87" i="7"/>
  <c r="AX71" i="7"/>
  <c r="BF79" i="7"/>
  <c r="AP83" i="7"/>
  <c r="AN92" i="7"/>
  <c r="AW92" i="7"/>
  <c r="AP96" i="7"/>
  <c r="AZ96" i="7"/>
  <c r="BL92" i="7"/>
  <c r="AZ75" i="7"/>
  <c r="BQ75" i="7"/>
  <c r="AS87" i="7"/>
  <c r="BS92" i="7"/>
  <c r="AZ90" i="7"/>
  <c r="AR90" i="7"/>
  <c r="BQ82" i="7"/>
  <c r="BI82" i="7"/>
  <c r="BA82" i="7"/>
  <c r="AS82" i="7"/>
  <c r="BO79" i="7"/>
  <c r="BG79" i="7"/>
  <c r="AY79" i="7"/>
  <c r="AQ79" i="7"/>
  <c r="BI78" i="7"/>
  <c r="BA78" i="7"/>
  <c r="AS78" i="7"/>
  <c r="BO75" i="7"/>
  <c r="BG75" i="7"/>
  <c r="AY75" i="7"/>
  <c r="AQ75" i="7"/>
  <c r="BQ74" i="7"/>
  <c r="BI74" i="7"/>
  <c r="BA74" i="7"/>
  <c r="AS74" i="7"/>
  <c r="BO71" i="7"/>
  <c r="BG71" i="7"/>
  <c r="AY71" i="7"/>
  <c r="AQ71" i="7"/>
  <c r="BQ70" i="7"/>
  <c r="BI70" i="7"/>
  <c r="BA70" i="7"/>
  <c r="AS70" i="7"/>
  <c r="BL68" i="7"/>
  <c r="BD68" i="7"/>
  <c r="AV68" i="7"/>
  <c r="AN68" i="7"/>
  <c r="BP65" i="7"/>
  <c r="BL64" i="7"/>
  <c r="AV64" i="7"/>
  <c r="AN64" i="7"/>
  <c r="AP63" i="7"/>
  <c r="BL60" i="7"/>
  <c r="AV60" i="7"/>
  <c r="AN60" i="7"/>
  <c r="AP59" i="7"/>
  <c r="BL56" i="7"/>
  <c r="BD56" i="7"/>
  <c r="AV56" i="7"/>
  <c r="AN56" i="7"/>
  <c r="AP55" i="7"/>
  <c r="BL52" i="7"/>
  <c r="AV52" i="7"/>
  <c r="AN52" i="7"/>
  <c r="AP51" i="7"/>
  <c r="AP11" i="7"/>
  <c r="AV75" i="7"/>
  <c r="AW75" i="7"/>
  <c r="BL96" i="7"/>
  <c r="AU71" i="7"/>
  <c r="BS79" i="7"/>
  <c r="BD71" i="7"/>
  <c r="BC71" i="7"/>
  <c r="AM83" i="7"/>
  <c r="BL71" i="7"/>
  <c r="AO71" i="7"/>
  <c r="BM75" i="7"/>
  <c r="BF71" i="7"/>
  <c r="BN79" i="7"/>
  <c r="AX83" i="7"/>
  <c r="BE92" i="7"/>
  <c r="AW96" i="7"/>
  <c r="AX96" i="7"/>
  <c r="BH96" i="7"/>
  <c r="BH75" i="7"/>
  <c r="AS79" i="7"/>
  <c r="BI87" i="7"/>
  <c r="BG90" i="7"/>
  <c r="AY90" i="7"/>
  <c r="BP78" i="7"/>
  <c r="BQ49" i="7"/>
  <c r="BA49" i="7"/>
  <c r="BA17" i="7"/>
  <c r="BI13" i="7"/>
  <c r="BM87" i="7"/>
  <c r="AW87" i="7"/>
  <c r="AO87" i="7"/>
  <c r="BM83" i="7"/>
  <c r="BE83" i="7"/>
  <c r="AW83" i="7"/>
  <c r="AO83" i="7"/>
  <c r="BE79" i="7"/>
  <c r="AW79" i="7"/>
  <c r="AO79" i="7"/>
  <c r="BE31" i="7"/>
  <c r="AW31" i="7"/>
  <c r="BK71" i="7"/>
  <c r="AW71" i="7"/>
  <c r="BN71" i="7"/>
  <c r="AP87" i="7"/>
  <c r="BP79" i="7"/>
  <c r="BS71" i="7"/>
  <c r="BC75" i="7"/>
  <c r="BC83" i="7"/>
  <c r="BE71" i="7"/>
  <c r="BM79" i="7"/>
  <c r="BF92" i="7"/>
  <c r="AR92" i="7"/>
  <c r="AR71" i="7"/>
  <c r="BH83" i="7"/>
  <c r="BA71" i="7"/>
  <c r="BI79" i="7"/>
  <c r="BA83" i="7"/>
  <c r="BQ96" i="7"/>
  <c r="BI96" i="7"/>
  <c r="BA96" i="7"/>
  <c r="AS96" i="7"/>
  <c r="BS95" i="7"/>
  <c r="BK95" i="7"/>
  <c r="AU95" i="7"/>
  <c r="AM95" i="7"/>
  <c r="BG93" i="7"/>
  <c r="BQ92" i="7"/>
  <c r="BI92" i="7"/>
  <c r="BA92" i="7"/>
  <c r="BS91" i="7"/>
  <c r="BK91" i="7"/>
  <c r="BC91" i="7"/>
  <c r="AM91" i="7"/>
  <c r="BM90" i="7"/>
  <c r="BL87" i="7"/>
  <c r="BL75" i="7"/>
  <c r="AQ49" i="7"/>
  <c r="BO45" i="7"/>
  <c r="BG45" i="7"/>
  <c r="BQ44" i="7"/>
  <c r="BQ40" i="7"/>
  <c r="BG17" i="7"/>
  <c r="AY17" i="7"/>
  <c r="AQ17" i="7"/>
  <c r="BQ8" i="7"/>
  <c r="AL30" i="7"/>
  <c r="AN30" i="7"/>
  <c r="BA30" i="7"/>
  <c r="AS30" i="7"/>
  <c r="BN30" i="7"/>
  <c r="BF30" i="7"/>
  <c r="BM30" i="7"/>
  <c r="BH30" i="7"/>
  <c r="AP30" i="7"/>
  <c r="AW30" i="7"/>
  <c r="BI30" i="7"/>
  <c r="BL30" i="7"/>
  <c r="AZ30" i="7"/>
  <c r="AO30" i="7"/>
  <c r="BD30" i="7"/>
  <c r="AR30" i="7"/>
  <c r="BO30" i="7"/>
  <c r="AO26" i="7"/>
  <c r="AX30" i="7"/>
  <c r="BQ30" i="7"/>
  <c r="AL7" i="7"/>
  <c r="AP7" i="7"/>
  <c r="AW7" i="7"/>
  <c r="AO7" i="7"/>
  <c r="BO7" i="7"/>
  <c r="AQ7" i="7"/>
  <c r="BD7" i="7"/>
  <c r="AY7" i="7"/>
  <c r="BN7" i="7"/>
  <c r="AV7" i="7"/>
  <c r="BF7" i="7"/>
  <c r="BM7" i="7"/>
  <c r="AN7" i="7"/>
  <c r="AZ3" i="7"/>
  <c r="AP3" i="7"/>
  <c r="BE3" i="7"/>
  <c r="BD3" i="7"/>
  <c r="AR3" i="7"/>
  <c r="AW3" i="7"/>
  <c r="AV3" i="7"/>
  <c r="AO3" i="7"/>
  <c r="AN3" i="7"/>
  <c r="BN3" i="7"/>
  <c r="BP3" i="7"/>
  <c r="BF3" i="7"/>
  <c r="BC3" i="7"/>
  <c r="BP30" i="7"/>
  <c r="AR34" i="7"/>
  <c r="AV22" i="7"/>
  <c r="BH3" i="7"/>
  <c r="BK3" i="7"/>
  <c r="AW22" i="7"/>
  <c r="BE7" i="7"/>
  <c r="AV26" i="7"/>
  <c r="AL14" i="7"/>
  <c r="BH14" i="7"/>
  <c r="BF14" i="7"/>
  <c r="AZ14" i="7"/>
  <c r="AX14" i="7"/>
  <c r="AO14" i="7"/>
  <c r="AR14" i="7"/>
  <c r="AP14" i="7"/>
  <c r="BG14" i="7"/>
  <c r="BD14" i="7"/>
  <c r="AY14" i="7"/>
  <c r="AV14" i="7"/>
  <c r="AQ14" i="7"/>
  <c r="BA10" i="7"/>
  <c r="BH10" i="7"/>
  <c r="BF10" i="7"/>
  <c r="BC10" i="7"/>
  <c r="AS10" i="7"/>
  <c r="AX10" i="7"/>
  <c r="AU10" i="7"/>
  <c r="BO10" i="7"/>
  <c r="AP10" i="7"/>
  <c r="AY10" i="7"/>
  <c r="AQ10" i="7"/>
  <c r="BQ10" i="7"/>
  <c r="BH65" i="7"/>
  <c r="AZ65" i="7"/>
  <c r="AM65" i="7"/>
  <c r="AR65" i="7"/>
  <c r="BS61" i="7"/>
  <c r="AU61" i="7"/>
  <c r="BA61" i="7"/>
  <c r="AS61" i="7"/>
  <c r="AS57" i="7"/>
  <c r="BH57" i="7"/>
  <c r="AZ57" i="7"/>
  <c r="AR57" i="7"/>
  <c r="BC57" i="7"/>
  <c r="BI57" i="7"/>
  <c r="AU53" i="7"/>
  <c r="AM53" i="7"/>
  <c r="BA53" i="7"/>
  <c r="AS53" i="7"/>
  <c r="BH53" i="7"/>
  <c r="BS53" i="7"/>
  <c r="AZ53" i="7"/>
  <c r="BK53" i="7"/>
  <c r="AR53" i="7"/>
  <c r="AL34" i="7"/>
  <c r="BP34" i="7"/>
  <c r="AQ34" i="7"/>
  <c r="BM34" i="7"/>
  <c r="BL34" i="7"/>
  <c r="BQ34" i="7"/>
  <c r="BH34" i="7"/>
  <c r="BN34" i="7"/>
  <c r="BE34" i="7"/>
  <c r="BD34" i="7"/>
  <c r="BI34" i="7"/>
  <c r="AZ34" i="7"/>
  <c r="BF34" i="7"/>
  <c r="AW34" i="7"/>
  <c r="BA34" i="7"/>
  <c r="AN34" i="7"/>
  <c r="AP34" i="7"/>
  <c r="BO34" i="7"/>
  <c r="BG34" i="7"/>
  <c r="AU7" i="7"/>
  <c r="BL7" i="7"/>
  <c r="AX34" i="7"/>
  <c r="AQ30" i="7"/>
  <c r="AL85" i="7"/>
  <c r="BK85" i="7"/>
  <c r="BA85" i="7"/>
  <c r="AO85" i="7"/>
  <c r="BC85" i="7"/>
  <c r="AS85" i="7"/>
  <c r="BL85" i="7"/>
  <c r="AU85" i="7"/>
  <c r="BD85" i="7"/>
  <c r="AM85" i="7"/>
  <c r="BN85" i="7"/>
  <c r="BF85" i="7"/>
  <c r="BM85" i="7"/>
  <c r="AX85" i="7"/>
  <c r="BE85" i="7"/>
  <c r="AL22" i="7"/>
  <c r="AN22" i="7"/>
  <c r="AQ22" i="7"/>
  <c r="AO22" i="7"/>
  <c r="BN22" i="7"/>
  <c r="BF22" i="7"/>
  <c r="BI22" i="7"/>
  <c r="BP22" i="7"/>
  <c r="AP22" i="7"/>
  <c r="BL22" i="7"/>
  <c r="AZ22" i="7"/>
  <c r="BO22" i="7"/>
  <c r="BM22" i="7"/>
  <c r="BD22" i="7"/>
  <c r="AR22" i="7"/>
  <c r="BG22" i="7"/>
  <c r="BE22" i="7"/>
  <c r="AS34" i="7"/>
  <c r="BC7" i="7"/>
  <c r="BP26" i="7"/>
  <c r="BO26" i="7"/>
  <c r="BL26" i="7"/>
  <c r="BH26" i="7"/>
  <c r="BG26" i="7"/>
  <c r="BN26" i="7"/>
  <c r="BD26" i="7"/>
  <c r="AZ26" i="7"/>
  <c r="AY26" i="7"/>
  <c r="BF26" i="7"/>
  <c r="AN26" i="7"/>
  <c r="AP26" i="7"/>
  <c r="BM26" i="7"/>
  <c r="BE26" i="7"/>
  <c r="BQ26" i="7"/>
  <c r="BI26" i="7"/>
  <c r="AW26" i="7"/>
  <c r="AO34" i="7"/>
  <c r="AX22" i="7"/>
  <c r="AS26" i="7"/>
  <c r="AM3" i="7"/>
  <c r="BK7" i="7"/>
  <c r="BE30" i="7"/>
  <c r="AX3" i="7"/>
  <c r="AR26" i="7"/>
  <c r="BQ22" i="7"/>
  <c r="BQ65" i="7"/>
  <c r="BI65" i="7"/>
  <c r="BA22" i="7"/>
  <c r="AS22" i="7"/>
  <c r="AM21" i="7"/>
  <c r="BQ7" i="7"/>
  <c r="BI7" i="7"/>
  <c r="BA7" i="7"/>
  <c r="BF2" i="7"/>
  <c r="BD2" i="7"/>
  <c r="AS88" i="7"/>
  <c r="AU87" i="7"/>
  <c r="AM87" i="7"/>
  <c r="BO85" i="7"/>
  <c r="AZ85" i="7"/>
  <c r="AR85" i="7"/>
  <c r="AM80" i="7"/>
  <c r="BP61" i="7"/>
  <c r="BH61" i="7"/>
  <c r="AZ61" i="7"/>
  <c r="AR61" i="7"/>
  <c r="BH22" i="7"/>
  <c r="AZ10" i="7"/>
  <c r="AR10" i="7"/>
  <c r="BP7" i="7"/>
  <c r="BH7" i="7"/>
  <c r="AZ7" i="7"/>
  <c r="AR7" i="7"/>
  <c r="AP6" i="7"/>
  <c r="BO57" i="7"/>
  <c r="AU32" i="7"/>
  <c r="BG30" i="7"/>
  <c r="AY30" i="7"/>
  <c r="BO3" i="7"/>
  <c r="BG3" i="7"/>
  <c r="AY3" i="7"/>
  <c r="AQ3" i="7"/>
  <c r="AR13" i="7"/>
  <c r="AV89" i="7"/>
  <c r="AN89" i="7"/>
  <c r="AQ52" i="7"/>
  <c r="BI51" i="7"/>
  <c r="BA51" i="7"/>
  <c r="AS51" i="7"/>
  <c r="AX41" i="7"/>
  <c r="AQ21" i="7"/>
  <c r="BL14" i="7"/>
  <c r="BD57" i="7"/>
  <c r="AV57" i="7"/>
  <c r="BP55" i="7"/>
  <c r="BH55" i="7"/>
  <c r="AZ55" i="7"/>
  <c r="AR55" i="7"/>
  <c r="BL49" i="7"/>
  <c r="BD49" i="7"/>
  <c r="AO49" i="7"/>
  <c r="AW45" i="7"/>
  <c r="BM41" i="7"/>
  <c r="AO41" i="7"/>
  <c r="BK14" i="7"/>
  <c r="BK65" i="7"/>
  <c r="BC65" i="7"/>
  <c r="AU65" i="7"/>
  <c r="BO63" i="7"/>
  <c r="BG63" i="7"/>
  <c r="AY63" i="7"/>
  <c r="BK61" i="7"/>
  <c r="BC61" i="7"/>
  <c r="AM61" i="7"/>
  <c r="BO59" i="7"/>
  <c r="BG59" i="7"/>
  <c r="BS57" i="7"/>
  <c r="BK57" i="7"/>
  <c r="AU57" i="7"/>
  <c r="AM57" i="7"/>
  <c r="BG55" i="7"/>
  <c r="AY55" i="7"/>
  <c r="AO52" i="7"/>
  <c r="BD41" i="7"/>
  <c r="BS34" i="7"/>
  <c r="BK34" i="7"/>
  <c r="BC34" i="7"/>
  <c r="AU34" i="7"/>
  <c r="AM34" i="7"/>
  <c r="BS22" i="7"/>
  <c r="AO21" i="7"/>
  <c r="BR14" i="7"/>
  <c r="BS10" i="7"/>
  <c r="AP9" i="7"/>
  <c r="AL38" i="6"/>
  <c r="BL38" i="6"/>
  <c r="AO38" i="6"/>
  <c r="BD38" i="6"/>
  <c r="AS38" i="6"/>
  <c r="AN38" i="6"/>
  <c r="BN38" i="6"/>
  <c r="BP38" i="6"/>
  <c r="BD12" i="6"/>
  <c r="AV12" i="6"/>
  <c r="AY12" i="6"/>
  <c r="BN12" i="6"/>
  <c r="AX12" i="6"/>
  <c r="BQ12" i="6"/>
  <c r="AP12" i="6"/>
  <c r="BM12" i="6"/>
  <c r="AL8" i="6"/>
  <c r="AZ8" i="6"/>
  <c r="AX8" i="6"/>
  <c r="AW8" i="6"/>
  <c r="BD8" i="6"/>
  <c r="BO8" i="6"/>
  <c r="AV8" i="6"/>
  <c r="BG8" i="6"/>
  <c r="AL6" i="6"/>
  <c r="AZ6" i="6"/>
  <c r="BM6" i="6"/>
  <c r="AR6" i="6"/>
  <c r="BE6" i="6"/>
  <c r="AL3" i="6"/>
  <c r="BP3" i="6"/>
  <c r="BO3" i="6"/>
  <c r="AZ3" i="6"/>
  <c r="AY3" i="6"/>
  <c r="AR3" i="6"/>
  <c r="AQ3" i="6"/>
  <c r="AL53" i="6"/>
  <c r="AO53" i="6"/>
  <c r="BP53" i="6"/>
  <c r="BO53" i="6"/>
  <c r="AL44" i="6"/>
  <c r="AN44" i="6"/>
  <c r="BQ44" i="6"/>
  <c r="BI44" i="6"/>
  <c r="AQ44" i="6"/>
  <c r="BR44" i="6"/>
  <c r="AS44" i="6"/>
  <c r="BH44" i="6"/>
  <c r="AZ44" i="6"/>
  <c r="BI38" i="6"/>
  <c r="AO44" i="6"/>
  <c r="BA44" i="6"/>
  <c r="AO65" i="6"/>
  <c r="BH65" i="6"/>
  <c r="BS71" i="6"/>
  <c r="BH71" i="6"/>
  <c r="BN71" i="6"/>
  <c r="BC71" i="6"/>
  <c r="AR71" i="6"/>
  <c r="BF71" i="6"/>
  <c r="AU71" i="6"/>
  <c r="AL68" i="6"/>
  <c r="AZ68" i="6"/>
  <c r="AR68" i="6"/>
  <c r="BG68" i="6"/>
  <c r="AY68" i="6"/>
  <c r="BO67" i="6"/>
  <c r="BB67" i="6"/>
  <c r="BC67" i="6"/>
  <c r="AY67" i="6"/>
  <c r="AT67" i="6"/>
  <c r="BP67" i="6"/>
  <c r="AQ67" i="6"/>
  <c r="BE44" i="6"/>
  <c r="AZ38" i="6"/>
  <c r="AY53" i="6"/>
  <c r="AZ53" i="6"/>
  <c r="BM44" i="6"/>
  <c r="BH38" i="6"/>
  <c r="BN53" i="6"/>
  <c r="BG53" i="6"/>
  <c r="BL44" i="6"/>
  <c r="BS74" i="6"/>
  <c r="BQ74" i="6"/>
  <c r="BN44" i="6"/>
  <c r="AW38" i="6"/>
  <c r="AP38" i="6"/>
  <c r="BS53" i="6"/>
  <c r="AR44" i="6"/>
  <c r="BE38" i="6"/>
  <c r="AX38" i="6"/>
  <c r="BD88" i="6"/>
  <c r="AV88" i="6"/>
  <c r="AN88" i="6"/>
  <c r="BL84" i="6"/>
  <c r="BC38" i="6"/>
  <c r="AU38" i="6"/>
  <c r="AM38" i="6"/>
  <c r="AR15" i="6"/>
  <c r="BK12" i="6"/>
  <c r="BL3" i="6"/>
  <c r="BD3" i="6"/>
  <c r="AV3" i="6"/>
  <c r="AN3" i="6"/>
  <c r="BI68" i="6"/>
  <c r="BA68" i="6"/>
  <c r="BS67" i="6"/>
  <c r="BP65" i="6"/>
  <c r="BE63" i="6"/>
  <c r="AW63" i="6"/>
  <c r="AO63" i="6"/>
  <c r="BM59" i="6"/>
  <c r="BE59" i="6"/>
  <c r="AW59" i="6"/>
  <c r="AO59" i="6"/>
  <c r="BM56" i="6"/>
  <c r="BE56" i="6"/>
  <c r="AW56" i="6"/>
  <c r="BQ53" i="6"/>
  <c r="BI53" i="6"/>
  <c r="BA53" i="6"/>
  <c r="AS53" i="6"/>
  <c r="BQ38" i="6"/>
  <c r="BA38" i="6"/>
  <c r="AS12" i="6"/>
  <c r="BQ8" i="6"/>
  <c r="BA8" i="6"/>
  <c r="AS8" i="6"/>
  <c r="BI6" i="6"/>
  <c r="BA6" i="6"/>
  <c r="AS6" i="6"/>
  <c r="BR3" i="6"/>
  <c r="BJ3" i="6"/>
  <c r="BB3" i="6"/>
  <c r="AT3" i="6"/>
  <c r="BG45" i="6"/>
  <c r="AY45" i="6"/>
  <c r="BD42" i="6"/>
  <c r="AV42" i="6"/>
  <c r="BP12" i="6"/>
  <c r="BH12" i="6"/>
  <c r="AZ12" i="6"/>
  <c r="AR12" i="6"/>
  <c r="BQ3" i="6"/>
  <c r="BI3" i="6"/>
  <c r="BA3" i="6"/>
  <c r="AS3" i="6"/>
  <c r="BS51" i="6"/>
  <c r="BS42" i="6"/>
  <c r="BK42" i="6"/>
  <c r="AU42" i="6"/>
  <c r="BG38" i="6"/>
  <c r="AY38" i="6"/>
  <c r="AQ38" i="6"/>
  <c r="BO48" i="6"/>
  <c r="AY48" i="6"/>
  <c r="AQ48" i="6"/>
  <c r="BO44" i="6"/>
  <c r="BF44" i="6"/>
  <c r="AX44" i="6"/>
  <c r="AP44" i="6"/>
  <c r="BG18" i="6"/>
  <c r="AP67" i="6"/>
  <c r="BD49" i="6"/>
  <c r="BQ42" i="6"/>
  <c r="AX3" i="6"/>
  <c r="AP3" i="6"/>
  <c r="BO68" i="6"/>
  <c r="BQ6" i="6"/>
  <c r="BD94" i="6"/>
  <c r="AQ77" i="6"/>
  <c r="BS75" i="6"/>
  <c r="BK75" i="6"/>
  <c r="BC75" i="6"/>
  <c r="AU75" i="6"/>
  <c r="AM75" i="6"/>
  <c r="AO72" i="6"/>
  <c r="BL68" i="6"/>
  <c r="BD68" i="6"/>
  <c r="AV68" i="6"/>
  <c r="AN68" i="6"/>
  <c r="BN67" i="6"/>
  <c r="BF67" i="6"/>
  <c r="AX67" i="6"/>
  <c r="BP63" i="6"/>
  <c r="BH63" i="6"/>
  <c r="AZ63" i="6"/>
  <c r="AR63" i="6"/>
  <c r="BP59" i="6"/>
  <c r="BH59" i="6"/>
  <c r="AR59" i="6"/>
  <c r="AU58" i="6"/>
  <c r="AM58" i="6"/>
  <c r="BP56" i="6"/>
  <c r="BH56" i="6"/>
  <c r="AZ56" i="6"/>
  <c r="AR56" i="6"/>
  <c r="BL53" i="6"/>
  <c r="BD53" i="6"/>
  <c r="AV53" i="6"/>
  <c r="AN53" i="6"/>
  <c r="BP51" i="6"/>
  <c r="BH51" i="6"/>
  <c r="AZ51" i="6"/>
  <c r="AU49" i="6"/>
  <c r="BM48" i="6"/>
  <c r="BE48" i="6"/>
  <c r="AW48" i="6"/>
  <c r="AO48" i="6"/>
  <c r="BL6" i="6"/>
  <c r="BM3" i="6"/>
  <c r="BE3" i="6"/>
  <c r="AW3" i="6"/>
  <c r="AO3" i="6"/>
  <c r="BI73" i="6"/>
  <c r="BA73" i="6"/>
  <c r="AS73" i="6"/>
  <c r="BD73" i="6"/>
  <c r="AV73" i="6"/>
  <c r="AZ73" i="6"/>
  <c r="BN73" i="6"/>
  <c r="AL62" i="6"/>
  <c r="AR62" i="6"/>
  <c r="AP62" i="6"/>
  <c r="BE62" i="6"/>
  <c r="AN62" i="6"/>
  <c r="AM62" i="6"/>
  <c r="BA62" i="6"/>
  <c r="AS55" i="6"/>
  <c r="AX55" i="6"/>
  <c r="AU55" i="6"/>
  <c r="AP55" i="6"/>
  <c r="AM55" i="6"/>
  <c r="BS55" i="6"/>
  <c r="BH55" i="6"/>
  <c r="BO55" i="6"/>
  <c r="BF55" i="6"/>
  <c r="BC55" i="6"/>
  <c r="AR55" i="6"/>
  <c r="BP55" i="6"/>
  <c r="AN73" i="6"/>
  <c r="AL4" i="6"/>
  <c r="AQ4" i="6"/>
  <c r="BL4" i="6"/>
  <c r="BC4" i="6"/>
  <c r="BD4" i="6"/>
  <c r="AV4" i="6"/>
  <c r="AN4" i="6"/>
  <c r="BI4" i="6"/>
  <c r="BN4" i="6"/>
  <c r="BM4" i="6"/>
  <c r="AS4" i="6"/>
  <c r="BG4" i="6"/>
  <c r="AX4" i="6"/>
  <c r="AW4" i="6"/>
  <c r="AY4" i="6"/>
  <c r="AP4" i="6"/>
  <c r="AO4" i="6"/>
  <c r="BQ4" i="6"/>
  <c r="AL94" i="6"/>
  <c r="BA94" i="6"/>
  <c r="AS94" i="6"/>
  <c r="BP94" i="6"/>
  <c r="BH94" i="6"/>
  <c r="AZ94" i="6"/>
  <c r="BE94" i="6"/>
  <c r="AL29" i="6"/>
  <c r="AO29" i="6"/>
  <c r="AR29" i="6"/>
  <c r="BI94" i="6"/>
  <c r="AR34" i="6"/>
  <c r="BP34" i="6"/>
  <c r="AS34" i="6"/>
  <c r="BH34" i="6"/>
  <c r="AZ34" i="6"/>
  <c r="BE34" i="6"/>
  <c r="BI34" i="6"/>
  <c r="BA34" i="6"/>
  <c r="AZ55" i="6"/>
  <c r="BO4" i="6"/>
  <c r="BD72" i="6"/>
  <c r="BF73" i="6"/>
  <c r="AS29" i="6"/>
  <c r="AR73" i="6"/>
  <c r="AR89" i="6"/>
  <c r="AM89" i="6"/>
  <c r="AZ89" i="6"/>
  <c r="BF4" i="6"/>
  <c r="BN55" i="6"/>
  <c r="AN72" i="6"/>
  <c r="BI72" i="6"/>
  <c r="BH72" i="6"/>
  <c r="AQ72" i="6"/>
  <c r="BM72" i="6"/>
  <c r="AZ72" i="6"/>
  <c r="BN72" i="6"/>
  <c r="AR72" i="6"/>
  <c r="BL72" i="6"/>
  <c r="BA72" i="6"/>
  <c r="BF72" i="6"/>
  <c r="AW72" i="6"/>
  <c r="AV72" i="6"/>
  <c r="AP72" i="6"/>
  <c r="AX72" i="6"/>
  <c r="BE72" i="6"/>
  <c r="AS72" i="6"/>
  <c r="BB72" i="6"/>
  <c r="AY85" i="6"/>
  <c r="AQ85" i="6"/>
  <c r="BD15" i="6"/>
  <c r="BQ15" i="6"/>
  <c r="AV15" i="6"/>
  <c r="BS15" i="6"/>
  <c r="BP15" i="6"/>
  <c r="AU15" i="6"/>
  <c r="BI15" i="6"/>
  <c r="BE15" i="6"/>
  <c r="AN15" i="6"/>
  <c r="BK15" i="6"/>
  <c r="BH15" i="6"/>
  <c r="BO15" i="6"/>
  <c r="BG15" i="6"/>
  <c r="BA15" i="6"/>
  <c r="BC15" i="6"/>
  <c r="AZ15" i="6"/>
  <c r="AS15" i="6"/>
  <c r="AM15" i="6"/>
  <c r="AQ15" i="6"/>
  <c r="BL15" i="6"/>
  <c r="AX15" i="6"/>
  <c r="BE4" i="6"/>
  <c r="AY15" i="6"/>
  <c r="BA4" i="6"/>
  <c r="BM94" i="6"/>
  <c r="AL50" i="6"/>
  <c r="AW50" i="6"/>
  <c r="AO50" i="6"/>
  <c r="BQ50" i="6"/>
  <c r="BI50" i="6"/>
  <c r="BA50" i="6"/>
  <c r="BN50" i="6"/>
  <c r="BL50" i="6"/>
  <c r="BK50" i="6"/>
  <c r="BF50" i="6"/>
  <c r="BD50" i="6"/>
  <c r="BC50" i="6"/>
  <c r="AP50" i="6"/>
  <c r="AN50" i="6"/>
  <c r="BE50" i="6"/>
  <c r="BS94" i="6"/>
  <c r="BS50" i="6"/>
  <c r="BI2" i="6"/>
  <c r="AS2" i="6"/>
  <c r="BR94" i="6"/>
  <c r="BJ94" i="6"/>
  <c r="AZ81" i="6"/>
  <c r="AR77" i="6"/>
  <c r="BI51" i="6"/>
  <c r="AV46" i="6"/>
  <c r="AN46" i="6"/>
  <c r="BF45" i="6"/>
  <c r="BL42" i="6"/>
  <c r="AP42" i="6"/>
  <c r="AO33" i="6"/>
  <c r="BM25" i="6"/>
  <c r="BE25" i="6"/>
  <c r="AO25" i="6"/>
  <c r="BD22" i="6"/>
  <c r="AM9" i="6"/>
  <c r="BS73" i="6"/>
  <c r="BO2" i="6"/>
  <c r="BG2" i="6"/>
  <c r="AY2" i="6"/>
  <c r="BP89" i="6"/>
  <c r="BK88" i="6"/>
  <c r="BC88" i="6"/>
  <c r="AS85" i="6"/>
  <c r="BR42" i="6"/>
  <c r="BC42" i="6"/>
  <c r="BL21" i="6"/>
  <c r="AV21" i="6"/>
  <c r="AN7" i="6"/>
  <c r="BG94" i="6"/>
  <c r="BP50" i="6"/>
  <c r="BH50" i="6"/>
  <c r="AZ50" i="6"/>
  <c r="AR50" i="6"/>
  <c r="AM49" i="6"/>
  <c r="BQ5" i="6"/>
  <c r="BG5" i="6"/>
  <c r="AY5" i="6"/>
  <c r="AQ5" i="6"/>
  <c r="BP4" i="6"/>
  <c r="BH4" i="6"/>
  <c r="AZ4" i="6"/>
  <c r="AR4" i="6"/>
  <c r="BR73" i="6"/>
  <c r="BQ72" i="6"/>
  <c r="BN94" i="6"/>
  <c r="BB74" i="6"/>
  <c r="AT74" i="6"/>
  <c r="BG73" i="6"/>
  <c r="AY73" i="6"/>
  <c r="AQ73" i="6"/>
  <c r="BO72" i="6"/>
  <c r="BG72" i="6"/>
  <c r="AY72" i="6"/>
  <c r="AS68" i="6"/>
  <c r="AU67" i="6"/>
  <c r="BG55" i="6"/>
  <c r="AQ55" i="6"/>
  <c r="BO50" i="6"/>
  <c r="BG50" i="6"/>
  <c r="BC11" i="6"/>
  <c r="BE78" i="6"/>
  <c r="AV2" i="6"/>
  <c r="BP93" i="6"/>
  <c r="BH93" i="6"/>
  <c r="AZ93" i="6"/>
  <c r="AR93" i="6"/>
  <c r="AX92" i="6"/>
  <c r="BP88" i="6"/>
  <c r="BH88" i="6"/>
  <c r="AZ88" i="6"/>
  <c r="BM87" i="6"/>
  <c r="BL86" i="6"/>
  <c r="AZ84" i="6"/>
  <c r="AR84" i="6"/>
  <c r="BN83" i="6"/>
  <c r="BF83" i="6"/>
  <c r="AM83" i="6"/>
  <c r="BD82" i="6"/>
  <c r="AV82" i="6"/>
  <c r="AN82" i="6"/>
  <c r="BC81" i="6"/>
  <c r="BL51" i="6"/>
  <c r="AU48" i="6"/>
  <c r="AM48" i="6"/>
  <c r="BO42" i="6"/>
  <c r="BQ41" i="6"/>
  <c r="BA41" i="6"/>
  <c r="BL30" i="6"/>
  <c r="AV30" i="6"/>
  <c r="AN30" i="6"/>
  <c r="BL26" i="6"/>
  <c r="AZ25" i="6"/>
  <c r="BD23" i="6"/>
  <c r="AR22" i="6"/>
  <c r="BI21" i="6"/>
  <c r="AS21" i="6"/>
  <c r="AM20" i="6"/>
  <c r="AY18" i="6"/>
  <c r="BN15" i="6"/>
  <c r="BF15" i="6"/>
  <c r="AP15" i="6"/>
  <c r="AW94" i="6"/>
  <c r="AO94" i="6"/>
  <c r="AO89" i="6"/>
  <c r="BQ67" i="6"/>
  <c r="BI67" i="6"/>
  <c r="BA67" i="6"/>
  <c r="BN42" i="6"/>
  <c r="BG42" i="6"/>
  <c r="AY42" i="6"/>
  <c r="AZ41" i="6"/>
  <c r="AM35" i="6"/>
  <c r="BM34" i="6"/>
  <c r="AW34" i="6"/>
  <c r="BM29" i="6"/>
  <c r="BE29" i="6"/>
  <c r="AW29" i="6"/>
  <c r="BC26" i="6"/>
  <c r="BM15" i="6"/>
  <c r="AW15" i="6"/>
  <c r="AO15" i="6"/>
  <c r="BP72" i="6"/>
  <c r="BS89" i="6"/>
  <c r="BN93" i="6"/>
  <c r="BF93" i="6"/>
  <c r="AX93" i="6"/>
  <c r="AP93" i="6"/>
  <c r="BK89" i="6"/>
  <c r="BC89" i="6"/>
  <c r="AV89" i="6"/>
  <c r="AQ45" i="6"/>
  <c r="AQ42" i="6"/>
  <c r="BP11" i="6"/>
  <c r="AZ79" i="6"/>
  <c r="AU74" i="6"/>
  <c r="AS92" i="6"/>
  <c r="BC5" i="6"/>
  <c r="BI74" i="6"/>
  <c r="BH5" i="6"/>
  <c r="BD5" i="6"/>
  <c r="AR87" i="6"/>
  <c r="AT79" i="6"/>
  <c r="BS87" i="6"/>
  <c r="AL11" i="6"/>
  <c r="BS11" i="6"/>
  <c r="BK11" i="6"/>
  <c r="BN11" i="6"/>
  <c r="AU11" i="6"/>
  <c r="BL92" i="6"/>
  <c r="BD92" i="6"/>
  <c r="BP92" i="6"/>
  <c r="AN92" i="6"/>
  <c r="BA92" i="6"/>
  <c r="AS27" i="6"/>
  <c r="BF27" i="6"/>
  <c r="BC27" i="6"/>
  <c r="AX27" i="6"/>
  <c r="AU27" i="6"/>
  <c r="AV24" i="6"/>
  <c r="BI24" i="6"/>
  <c r="BH24" i="6"/>
  <c r="AN24" i="6"/>
  <c r="BA24" i="6"/>
  <c r="AZ24" i="6"/>
  <c r="BE87" i="6"/>
  <c r="BL87" i="6"/>
  <c r="AV87" i="6"/>
  <c r="BN87" i="6"/>
  <c r="AW87" i="6"/>
  <c r="BD87" i="6"/>
  <c r="BF87" i="6"/>
  <c r="AP87" i="6"/>
  <c r="AU87" i="6"/>
  <c r="BO11" i="6"/>
  <c r="BG87" i="6"/>
  <c r="AO92" i="6"/>
  <c r="BH11" i="6"/>
  <c r="BN95" i="6"/>
  <c r="BI95" i="6"/>
  <c r="AX95" i="6"/>
  <c r="BK95" i="6"/>
  <c r="BH74" i="6"/>
  <c r="AN74" i="6"/>
  <c r="AW47" i="6"/>
  <c r="BM47" i="6"/>
  <c r="BN47" i="6"/>
  <c r="BK47" i="6"/>
  <c r="AL47" i="6"/>
  <c r="AV43" i="6"/>
  <c r="AP43" i="6"/>
  <c r="BK43" i="6"/>
  <c r="BC43" i="6"/>
  <c r="AM43" i="6"/>
  <c r="BA79" i="6"/>
  <c r="BS79" i="6"/>
  <c r="AQ79" i="6"/>
  <c r="AY66" i="6"/>
  <c r="AO79" i="6"/>
  <c r="AM11" i="6"/>
  <c r="BE92" i="6"/>
  <c r="BG92" i="6"/>
  <c r="AL5" i="6"/>
  <c r="BF5" i="6"/>
  <c r="BQ66" i="6"/>
  <c r="AU5" i="6"/>
  <c r="BA74" i="6"/>
  <c r="BM92" i="6"/>
  <c r="BO92" i="6"/>
  <c r="AV5" i="6"/>
  <c r="AP92" i="6"/>
  <c r="BP5" i="6"/>
  <c r="BM5" i="6"/>
  <c r="BC74" i="6"/>
  <c r="AV79" i="6"/>
  <c r="AP5" i="6"/>
  <c r="AM87" i="6"/>
  <c r="BQ92" i="6"/>
  <c r="BN27" i="6"/>
  <c r="AP47" i="6"/>
  <c r="AX79" i="6"/>
  <c r="AV92" i="6"/>
  <c r="AN47" i="6"/>
  <c r="AO87" i="6"/>
  <c r="BA47" i="6"/>
  <c r="AS47" i="6"/>
  <c r="BC95" i="6"/>
  <c r="BK87" i="6"/>
  <c r="BC87" i="6"/>
  <c r="AT47" i="6"/>
  <c r="BL37" i="6"/>
  <c r="AV37" i="6"/>
  <c r="BK24" i="6"/>
  <c r="BO88" i="6"/>
  <c r="BQ87" i="6"/>
  <c r="BI87" i="6"/>
  <c r="BA87" i="6"/>
  <c r="BS86" i="6"/>
  <c r="BC86" i="6"/>
  <c r="AU86" i="6"/>
  <c r="AM86" i="6"/>
  <c r="BA83" i="6"/>
  <c r="AX73" i="6"/>
  <c r="AP73" i="6"/>
  <c r="BH53" i="6"/>
  <c r="BO47" i="6"/>
  <c r="BH47" i="6"/>
  <c r="BK30" i="6"/>
  <c r="BC30" i="6"/>
  <c r="AU30" i="6"/>
  <c r="AM30" i="6"/>
  <c r="BP21" i="6"/>
  <c r="BN18" i="6"/>
  <c r="AP18" i="6"/>
  <c r="BQ11" i="6"/>
  <c r="BI11" i="6"/>
  <c r="BA11" i="6"/>
  <c r="AS11" i="6"/>
  <c r="BK10" i="6"/>
  <c r="BC10" i="6"/>
  <c r="AU10" i="6"/>
  <c r="AN10" i="6"/>
  <c r="AZ92" i="6"/>
  <c r="AO73" i="6"/>
  <c r="BQ37" i="6"/>
  <c r="BA37" i="6"/>
  <c r="BO21" i="6"/>
  <c r="BG21" i="6"/>
  <c r="AY21" i="6"/>
  <c r="BJ10" i="6"/>
  <c r="BB10" i="6"/>
  <c r="AM10" i="6"/>
  <c r="BO6" i="6"/>
  <c r="BG6" i="6"/>
  <c r="AY6" i="6"/>
  <c r="AQ6" i="6"/>
  <c r="BE96" i="6"/>
  <c r="BM93" i="6"/>
  <c r="BF53" i="6"/>
  <c r="AX53" i="6"/>
  <c r="AP53" i="6"/>
  <c r="BD44" i="6"/>
  <c r="BM39" i="6"/>
  <c r="BE39" i="6"/>
  <c r="AW39" i="6"/>
  <c r="BH37" i="6"/>
  <c r="AZ37" i="6"/>
  <c r="AR37" i="6"/>
  <c r="BD33" i="6"/>
  <c r="AV33" i="6"/>
  <c r="BQ23" i="6"/>
  <c r="BI23" i="6"/>
  <c r="BA23" i="6"/>
  <c r="AP21" i="6"/>
  <c r="BD18" i="6"/>
  <c r="BN6" i="6"/>
  <c r="BF6" i="6"/>
  <c r="AX6" i="6"/>
  <c r="AP6" i="6"/>
  <c r="BL89" i="6"/>
  <c r="BK73" i="6"/>
  <c r="BC73" i="6"/>
  <c r="AN54" i="6"/>
  <c r="AW53" i="6"/>
  <c r="BK44" i="6"/>
  <c r="BL39" i="6"/>
  <c r="BG37" i="6"/>
  <c r="BS33" i="6"/>
  <c r="BK33" i="6"/>
  <c r="BS18" i="6"/>
  <c r="BM11" i="6"/>
  <c r="BE11" i="6"/>
  <c r="AW11" i="6"/>
  <c r="BD6" i="6"/>
  <c r="AV6" i="6"/>
  <c r="AN6" i="6"/>
  <c r="AN87" i="6"/>
  <c r="BQ73" i="6"/>
  <c r="BE67" i="6"/>
  <c r="BK53" i="6"/>
  <c r="BC53" i="6"/>
  <c r="BB39" i="6"/>
  <c r="AT39" i="6"/>
  <c r="BM37" i="6"/>
  <c r="AW37" i="6"/>
  <c r="BQ33" i="6"/>
  <c r="BI33" i="6"/>
  <c r="BA33" i="6"/>
  <c r="BL11" i="6"/>
  <c r="BD11" i="6"/>
  <c r="AQ10" i="6"/>
  <c r="BS8" i="6"/>
  <c r="BK8" i="6"/>
  <c r="BC8" i="6"/>
  <c r="AU8" i="6"/>
  <c r="BK6" i="6"/>
  <c r="BC6" i="6"/>
  <c r="AU6" i="6"/>
  <c r="AM6" i="6"/>
  <c r="AT94" i="7"/>
  <c r="AL6" i="7"/>
  <c r="BQ6" i="7"/>
  <c r="BI6" i="7"/>
  <c r="AS6" i="7"/>
  <c r="BL6" i="7"/>
  <c r="AZ6" i="7"/>
  <c r="BD6" i="7"/>
  <c r="AR6" i="7"/>
  <c r="AL94" i="7"/>
  <c r="BE94" i="7"/>
  <c r="BQ94" i="7"/>
  <c r="AW94" i="7"/>
  <c r="BS94" i="7"/>
  <c r="BL94" i="7"/>
  <c r="BK94" i="7"/>
  <c r="BD94" i="7"/>
  <c r="BC94" i="7"/>
  <c r="BH94" i="7"/>
  <c r="AX6" i="7"/>
  <c r="AQ6" i="7"/>
  <c r="AV94" i="7"/>
  <c r="BI94" i="7"/>
  <c r="AL36" i="7"/>
  <c r="AU36" i="7"/>
  <c r="AM36" i="7"/>
  <c r="AW36" i="7"/>
  <c r="BD36" i="7"/>
  <c r="AO36" i="7"/>
  <c r="AV36" i="7"/>
  <c r="BS36" i="7"/>
  <c r="BF6" i="7"/>
  <c r="BP94" i="7"/>
  <c r="AL47" i="7"/>
  <c r="BG47" i="7"/>
  <c r="BM47" i="7"/>
  <c r="BP47" i="7"/>
  <c r="BE47" i="7"/>
  <c r="BI47" i="7"/>
  <c r="AZ47" i="7"/>
  <c r="BA47" i="7"/>
  <c r="AR47" i="7"/>
  <c r="AY47" i="7"/>
  <c r="BF47" i="7"/>
  <c r="AS47" i="7"/>
  <c r="AQ47" i="7"/>
  <c r="AX47" i="7"/>
  <c r="AL43" i="7"/>
  <c r="BI43" i="7"/>
  <c r="BP43" i="7"/>
  <c r="BO43" i="7"/>
  <c r="BA43" i="7"/>
  <c r="BH43" i="7"/>
  <c r="BF43" i="7"/>
  <c r="AS43" i="7"/>
  <c r="AZ43" i="7"/>
  <c r="BG43" i="7"/>
  <c r="AX43" i="7"/>
  <c r="AQ43" i="7"/>
  <c r="AN6" i="7"/>
  <c r="AW6" i="7"/>
  <c r="AV6" i="7"/>
  <c r="AO6" i="7"/>
  <c r="AY6" i="7"/>
  <c r="BN6" i="7"/>
  <c r="BG6" i="7"/>
  <c r="BE6" i="7"/>
  <c r="BO6" i="7"/>
  <c r="BH6" i="7"/>
  <c r="BA6" i="7"/>
  <c r="BN94" i="7"/>
  <c r="BM6" i="7"/>
  <c r="BP6" i="7"/>
  <c r="BK6" i="7"/>
  <c r="BL95" i="7"/>
  <c r="BE95" i="7"/>
  <c r="AW95" i="7"/>
  <c r="AO95" i="7"/>
  <c r="BO94" i="7"/>
  <c r="BG13" i="7"/>
  <c r="AT2" i="7"/>
  <c r="BG94" i="7"/>
  <c r="BO88" i="7"/>
  <c r="AY88" i="7"/>
  <c r="AQ88" i="7"/>
  <c r="AY40" i="7"/>
  <c r="BK38" i="7"/>
  <c r="BC38" i="7"/>
  <c r="AU38" i="7"/>
  <c r="BN33" i="7"/>
  <c r="BF33" i="7"/>
  <c r="AX33" i="7"/>
  <c r="BQ32" i="7"/>
  <c r="BF13" i="7"/>
  <c r="AP13" i="7"/>
  <c r="BE2" i="7"/>
  <c r="AW2" i="7"/>
  <c r="AO13" i="7"/>
  <c r="AW40" i="7"/>
  <c r="BM25" i="7"/>
  <c r="BE25" i="7"/>
  <c r="BK22" i="7"/>
  <c r="BD15" i="7"/>
  <c r="AX2" i="7"/>
  <c r="BS2" i="7"/>
  <c r="BC2" i="7"/>
  <c r="AM2" i="7"/>
  <c r="AQ93" i="7"/>
  <c r="BH79" i="7"/>
  <c r="AZ79" i="7"/>
  <c r="AR79" i="7"/>
  <c r="BD78" i="7"/>
  <c r="AV78" i="7"/>
  <c r="AN78" i="7"/>
  <c r="BP76" i="7"/>
  <c r="AZ76" i="7"/>
  <c r="AR76" i="7"/>
  <c r="AX57" i="7"/>
  <c r="AP57" i="7"/>
  <c r="BF32" i="7"/>
  <c r="AP32" i="7"/>
  <c r="BR22" i="7"/>
  <c r="BC22" i="7"/>
  <c r="BC13" i="7"/>
  <c r="AU13" i="7"/>
  <c r="BR94" i="7"/>
  <c r="BO83" i="7"/>
  <c r="BS74" i="7"/>
  <c r="BK74" i="7"/>
  <c r="BC74" i="7"/>
  <c r="AU74" i="7"/>
  <c r="AM74" i="7"/>
  <c r="AY72" i="7"/>
  <c r="BR66" i="7"/>
  <c r="BJ66" i="7"/>
  <c r="BB66" i="7"/>
  <c r="AT66" i="7"/>
  <c r="BE57" i="7"/>
  <c r="AW57" i="7"/>
  <c r="AO57" i="7"/>
  <c r="BO56" i="7"/>
  <c r="AQ56" i="7"/>
  <c r="BB33" i="7"/>
  <c r="BM32" i="7"/>
  <c r="BJ15" i="7"/>
  <c r="BB15" i="7"/>
  <c r="AT15" i="7"/>
  <c r="BB13" i="7"/>
  <c r="BQ2" i="7"/>
  <c r="BA2" i="7"/>
  <c r="AS2" i="7"/>
  <c r="BB94" i="7"/>
  <c r="AS29" i="7"/>
  <c r="BC6" i="7"/>
  <c r="AU6" i="7"/>
  <c r="AO91" i="7"/>
  <c r="AL56" i="7"/>
  <c r="BP56" i="7"/>
  <c r="BG56" i="7"/>
  <c r="BN56" i="7"/>
  <c r="BB53" i="7"/>
  <c r="BN96" i="7"/>
  <c r="BH56" i="7"/>
  <c r="BF48" i="7"/>
  <c r="AL48" i="7"/>
  <c r="AZ48" i="7"/>
  <c r="BK96" i="7"/>
  <c r="BC96" i="7"/>
  <c r="AU96" i="7"/>
  <c r="BB89" i="7"/>
  <c r="AX88" i="7"/>
  <c r="AY60" i="7"/>
  <c r="AQ60" i="7"/>
  <c r="BB56" i="7"/>
  <c r="AT56" i="7"/>
  <c r="BF52" i="7"/>
  <c r="AP52" i="7"/>
  <c r="BR50" i="7"/>
  <c r="BB50" i="7"/>
  <c r="AT50" i="7"/>
  <c r="BE49" i="7"/>
  <c r="AW49" i="7"/>
  <c r="AP49" i="7"/>
  <c r="BP48" i="7"/>
  <c r="AP45" i="7"/>
  <c r="BF44" i="7"/>
  <c r="AQ44" i="7"/>
  <c r="BO37" i="7"/>
  <c r="BN32" i="7"/>
  <c r="AY32" i="7"/>
  <c r="BS30" i="7"/>
  <c r="AW25" i="7"/>
  <c r="AO25" i="7"/>
  <c r="AS11" i="7"/>
  <c r="BL10" i="7"/>
  <c r="BD10" i="7"/>
  <c r="AV10" i="7"/>
  <c r="AN10" i="7"/>
  <c r="BK5" i="7"/>
  <c r="BC5" i="7"/>
  <c r="AV5" i="7"/>
  <c r="AN5" i="7"/>
  <c r="BE60" i="7"/>
  <c r="AO60" i="7"/>
  <c r="AR56" i="7"/>
  <c r="BN48" i="7"/>
  <c r="AR48" i="7"/>
  <c r="BR44" i="7"/>
  <c r="AW44" i="7"/>
  <c r="AO44" i="7"/>
  <c r="BF40" i="7"/>
  <c r="AQ40" i="7"/>
  <c r="BM37" i="7"/>
  <c r="BF37" i="7"/>
  <c r="AQ37" i="7"/>
  <c r="BI36" i="7"/>
  <c r="BE32" i="7"/>
  <c r="BE24" i="7"/>
  <c r="BA20" i="7"/>
  <c r="AS20" i="7"/>
  <c r="BI16" i="7"/>
  <c r="BO2" i="7"/>
  <c r="BR95" i="7"/>
  <c r="BF94" i="7"/>
  <c r="BM91" i="7"/>
  <c r="BR90" i="7"/>
  <c r="BO89" i="7"/>
  <c r="BG89" i="7"/>
  <c r="BR76" i="7"/>
  <c r="BJ76" i="7"/>
  <c r="BB76" i="7"/>
  <c r="AT76" i="7"/>
  <c r="AT68" i="7"/>
  <c r="AY56" i="7"/>
  <c r="BJ49" i="7"/>
  <c r="BB49" i="7"/>
  <c r="BM48" i="7"/>
  <c r="AY48" i="7"/>
  <c r="BR47" i="7"/>
  <c r="BJ47" i="7"/>
  <c r="AY45" i="7"/>
  <c r="BM40" i="7"/>
  <c r="AP37" i="7"/>
  <c r="AV32" i="7"/>
  <c r="BL28" i="7"/>
  <c r="BD28" i="7"/>
  <c r="AV28" i="7"/>
  <c r="AN28" i="7"/>
  <c r="BN27" i="7"/>
  <c r="BF27" i="7"/>
  <c r="AX27" i="7"/>
  <c r="AZ20" i="7"/>
  <c r="AR20" i="7"/>
  <c r="AS7" i="7"/>
  <c r="AS5" i="7"/>
  <c r="BE91" i="7"/>
  <c r="AW91" i="7"/>
  <c r="AY83" i="7"/>
  <c r="AQ83" i="7"/>
  <c r="BJ82" i="7"/>
  <c r="BB82" i="7"/>
  <c r="BF56" i="7"/>
  <c r="AX56" i="7"/>
  <c r="BS54" i="7"/>
  <c r="AQ53" i="7"/>
  <c r="BJ44" i="7"/>
  <c r="BB44" i="7"/>
  <c r="AU44" i="7"/>
  <c r="AM44" i="7"/>
  <c r="BM43" i="7"/>
  <c r="BE43" i="7"/>
  <c r="AW43" i="7"/>
  <c r="BL37" i="7"/>
  <c r="BD37" i="7"/>
  <c r="AW37" i="7"/>
  <c r="AO37" i="7"/>
  <c r="AY36" i="7"/>
  <c r="AQ36" i="7"/>
  <c r="BR32" i="7"/>
  <c r="BJ32" i="7"/>
  <c r="BG20" i="7"/>
  <c r="BA19" i="7"/>
  <c r="AS19" i="7"/>
  <c r="BH12" i="7"/>
  <c r="AZ12" i="7"/>
  <c r="AM6" i="7"/>
  <c r="AY5" i="7"/>
  <c r="AR5" i="7"/>
  <c r="BN83" i="7"/>
  <c r="AP80" i="7"/>
  <c r="BN77" i="7"/>
  <c r="BF77" i="7"/>
  <c r="AX77" i="7"/>
  <c r="AP77" i="7"/>
  <c r="BR56" i="7"/>
  <c r="BE56" i="7"/>
  <c r="AW56" i="7"/>
  <c r="AW48" i="7"/>
  <c r="AO48" i="7"/>
  <c r="BN36" i="7"/>
  <c r="BN20" i="7"/>
  <c r="BF20" i="7"/>
  <c r="AX20" i="7"/>
  <c r="BF5" i="7"/>
  <c r="AX5" i="7"/>
  <c r="BR91" i="7"/>
  <c r="AU78" i="7"/>
  <c r="BC54" i="7"/>
  <c r="AU54" i="7"/>
  <c r="AM54" i="7"/>
  <c r="BP52" i="7"/>
  <c r="BH52" i="7"/>
  <c r="AZ52" i="7"/>
  <c r="BO49" i="7"/>
  <c r="BR48" i="7"/>
  <c r="BJ48" i="7"/>
  <c r="BO44" i="7"/>
  <c r="BH44" i="7"/>
  <c r="BJ40" i="7"/>
  <c r="BJ37" i="7"/>
  <c r="BB37" i="7"/>
  <c r="BR34" i="7"/>
  <c r="BJ34" i="7"/>
  <c r="BB34" i="7"/>
  <c r="AT34" i="7"/>
  <c r="BE33" i="7"/>
  <c r="AW33" i="7"/>
  <c r="BP32" i="7"/>
  <c r="BA32" i="7"/>
  <c r="BI24" i="7"/>
  <c r="AS24" i="7"/>
  <c r="BE20" i="7"/>
  <c r="AV96" i="7"/>
  <c r="BJ91" i="7"/>
  <c r="BD80" i="7"/>
  <c r="AV80" i="7"/>
  <c r="AR60" i="7"/>
  <c r="BJ56" i="7"/>
  <c r="BK50" i="7"/>
  <c r="BQ48" i="7"/>
  <c r="BB48" i="7"/>
  <c r="BN44" i="7"/>
  <c r="BG44" i="7"/>
  <c r="AZ32" i="7"/>
  <c r="AR32" i="7"/>
  <c r="AZ24" i="7"/>
  <c r="BD29" i="7"/>
  <c r="BO53" i="7"/>
  <c r="BR41" i="7"/>
  <c r="BB29" i="7"/>
  <c r="AR29" i="7"/>
  <c r="BH2" i="7"/>
  <c r="BJ25" i="7"/>
  <c r="BN25" i="7"/>
  <c r="AL25" i="7"/>
  <c r="BG29" i="7"/>
  <c r="AW29" i="7"/>
  <c r="AZ29" i="7"/>
  <c r="BA29" i="7"/>
  <c r="AM29" i="7"/>
  <c r="BR63" i="7"/>
  <c r="BH29" i="7"/>
  <c r="BI29" i="7"/>
  <c r="AU29" i="7"/>
  <c r="BG81" i="7"/>
  <c r="AY81" i="7"/>
  <c r="AR81" i="7"/>
  <c r="BF41" i="7"/>
  <c r="AQ41" i="7"/>
  <c r="AQ29" i="7"/>
  <c r="AQ25" i="7"/>
  <c r="BP29" i="7"/>
  <c r="BQ29" i="7"/>
  <c r="BC29" i="7"/>
  <c r="AL31" i="7"/>
  <c r="BR31" i="7"/>
  <c r="BN29" i="7"/>
  <c r="BF29" i="7"/>
  <c r="AX25" i="7"/>
  <c r="BK16" i="7"/>
  <c r="BK29" i="7"/>
  <c r="AN29" i="7"/>
  <c r="AV2" i="7"/>
  <c r="AN2" i="7"/>
  <c r="AO29" i="7"/>
  <c r="BS29" i="7"/>
  <c r="AV29" i="7"/>
  <c r="BS26" i="7"/>
  <c r="BK26" i="7"/>
  <c r="BR26" i="7"/>
  <c r="AW12" i="7"/>
  <c r="BD95" i="7"/>
  <c r="AV95" i="7"/>
  <c r="AN95" i="7"/>
  <c r="BB91" i="7"/>
  <c r="AT91" i="7"/>
  <c r="AO89" i="7"/>
  <c r="BP85" i="7"/>
  <c r="BH85" i="7"/>
  <c r="BG83" i="7"/>
  <c r="AR83" i="7"/>
  <c r="BO81" i="7"/>
  <c r="AZ81" i="7"/>
  <c r="BO77" i="7"/>
  <c r="BG77" i="7"/>
  <c r="AQ77" i="7"/>
  <c r="BS70" i="7"/>
  <c r="BK70" i="7"/>
  <c r="AU70" i="7"/>
  <c r="AM70" i="7"/>
  <c r="AP60" i="7"/>
  <c r="BI53" i="7"/>
  <c r="BN52" i="7"/>
  <c r="AT51" i="7"/>
  <c r="BH48" i="7"/>
  <c r="AT48" i="7"/>
  <c r="BD45" i="7"/>
  <c r="BL41" i="7"/>
  <c r="BO40" i="7"/>
  <c r="BO36" i="7"/>
  <c r="AR36" i="7"/>
  <c r="AO33" i="7"/>
  <c r="BB31" i="7"/>
  <c r="BF25" i="7"/>
  <c r="BQ12" i="7"/>
  <c r="BI12" i="7"/>
  <c r="AP5" i="7"/>
  <c r="BP87" i="7"/>
  <c r="BA87" i="7"/>
  <c r="AY85" i="7"/>
  <c r="AQ85" i="7"/>
  <c r="BS62" i="7"/>
  <c r="BB60" i="7"/>
  <c r="BG53" i="7"/>
  <c r="AL49" i="7"/>
  <c r="BJ41" i="7"/>
  <c r="AW41" i="7"/>
  <c r="BF36" i="7"/>
  <c r="AX36" i="7"/>
  <c r="AP36" i="7"/>
  <c r="BO12" i="7"/>
  <c r="BG12" i="7"/>
  <c r="BG5" i="7"/>
  <c r="AO96" i="7"/>
  <c r="BA95" i="7"/>
  <c r="AX94" i="7"/>
  <c r="AQ94" i="7"/>
  <c r="BG91" i="7"/>
  <c r="AX90" i="7"/>
  <c r="AP90" i="7"/>
  <c r="BO87" i="7"/>
  <c r="AZ87" i="7"/>
  <c r="BJ86" i="7"/>
  <c r="BB86" i="7"/>
  <c r="AT86" i="7"/>
  <c r="BG73" i="7"/>
  <c r="AX64" i="7"/>
  <c r="BK62" i="7"/>
  <c r="BC62" i="7"/>
  <c r="BN61" i="7"/>
  <c r="BF61" i="7"/>
  <c r="AP61" i="7"/>
  <c r="BH60" i="7"/>
  <c r="AT54" i="7"/>
  <c r="BN53" i="7"/>
  <c r="BF53" i="7"/>
  <c r="AY53" i="7"/>
  <c r="AQ48" i="7"/>
  <c r="AV41" i="7"/>
  <c r="BN28" i="7"/>
  <c r="BR25" i="7"/>
  <c r="AP25" i="7"/>
  <c r="BN12" i="7"/>
  <c r="BF12" i="7"/>
  <c r="AY12" i="7"/>
  <c r="AR12" i="7"/>
  <c r="BJ92" i="7"/>
  <c r="BB92" i="7"/>
  <c r="AT92" i="7"/>
  <c r="BG87" i="7"/>
  <c r="AY87" i="7"/>
  <c r="AQ87" i="7"/>
  <c r="BR68" i="7"/>
  <c r="BR62" i="7"/>
  <c r="BJ62" i="7"/>
  <c r="BB62" i="7"/>
  <c r="AT62" i="7"/>
  <c r="BM61" i="7"/>
  <c r="AO61" i="7"/>
  <c r="BO60" i="7"/>
  <c r="BE53" i="7"/>
  <c r="AX48" i="7"/>
  <c r="AR44" i="7"/>
  <c r="BO41" i="7"/>
  <c r="BB41" i="7"/>
  <c r="BR36" i="7"/>
  <c r="BG33" i="7"/>
  <c r="BI28" i="7"/>
  <c r="BA28" i="7"/>
  <c r="BM12" i="7"/>
  <c r="BE12" i="7"/>
  <c r="AX12" i="7"/>
  <c r="AQ12" i="7"/>
  <c r="BL53" i="7"/>
  <c r="AW53" i="7"/>
  <c r="AP53" i="7"/>
  <c r="BN41" i="7"/>
  <c r="BG41" i="7"/>
  <c r="AO40" i="7"/>
  <c r="BE37" i="7"/>
  <c r="AX37" i="7"/>
  <c r="BJ36" i="7"/>
  <c r="AY33" i="7"/>
  <c r="BR29" i="7"/>
  <c r="AR28" i="7"/>
  <c r="AM13" i="7"/>
  <c r="AP12" i="7"/>
  <c r="AR8" i="7"/>
  <c r="BM95" i="7"/>
  <c r="AU94" i="7"/>
  <c r="AN94" i="7"/>
  <c r="BN93" i="7"/>
  <c r="AQ89" i="7"/>
  <c r="BR85" i="7"/>
  <c r="AT83" i="7"/>
  <c r="BR79" i="7"/>
  <c r="BR71" i="7"/>
  <c r="BJ71" i="7"/>
  <c r="AT71" i="7"/>
  <c r="BH68" i="7"/>
  <c r="AZ68" i="7"/>
  <c r="BM60" i="7"/>
  <c r="BR53" i="7"/>
  <c r="AV53" i="7"/>
  <c r="BS42" i="7"/>
  <c r="AO12" i="7"/>
  <c r="AT11" i="7"/>
  <c r="BH77" i="7"/>
  <c r="AZ77" i="7"/>
  <c r="BJ64" i="7"/>
  <c r="BJ53" i="7"/>
  <c r="AN53" i="7"/>
  <c r="AY41" i="7"/>
  <c r="BG25" i="7"/>
  <c r="AU18" i="7"/>
  <c r="BR12" i="7"/>
  <c r="BJ12" i="7"/>
  <c r="BB12" i="7"/>
  <c r="BA11" i="7"/>
  <c r="AQ5" i="7"/>
  <c r="BC16" i="7"/>
  <c r="BS16" i="7"/>
  <c r="AS16" i="7"/>
  <c r="BA16" i="7"/>
  <c r="AN16" i="7"/>
  <c r="AZ16" i="7"/>
  <c r="BH16" i="7"/>
  <c r="AO16" i="7"/>
  <c r="BO16" i="7"/>
  <c r="BJ16" i="7"/>
  <c r="AL16" i="7"/>
  <c r="AQ16" i="7"/>
  <c r="AV16" i="7"/>
  <c r="AL65" i="7"/>
  <c r="AT65" i="7"/>
  <c r="AN65" i="7"/>
  <c r="BO65" i="7"/>
  <c r="BS65" i="7"/>
  <c r="AM16" i="7"/>
  <c r="BD16" i="7"/>
  <c r="AU16" i="7"/>
  <c r="BL16" i="7"/>
  <c r="BK2" i="7"/>
  <c r="AP2" i="7"/>
  <c r="AZ93" i="7"/>
  <c r="BR92" i="7"/>
  <c r="AN91" i="7"/>
  <c r="BR86" i="7"/>
  <c r="BP81" i="7"/>
  <c r="BH81" i="7"/>
  <c r="AT81" i="7"/>
  <c r="BG69" i="7"/>
  <c r="AZ69" i="7"/>
  <c r="AR69" i="7"/>
  <c r="BR65" i="7"/>
  <c r="BM64" i="7"/>
  <c r="AQ64" i="7"/>
  <c r="BO61" i="7"/>
  <c r="AY61" i="7"/>
  <c r="BR16" i="7"/>
  <c r="BL93" i="7"/>
  <c r="AV87" i="7"/>
  <c r="BL83" i="7"/>
  <c r="AY16" i="7"/>
  <c r="BP2" i="7"/>
  <c r="BI2" i="7"/>
  <c r="BB2" i="7"/>
  <c r="AZ94" i="7"/>
  <c r="BD93" i="7"/>
  <c r="AV93" i="7"/>
  <c r="AN93" i="7"/>
  <c r="BD91" i="7"/>
  <c r="AV91" i="7"/>
  <c r="AT89" i="7"/>
  <c r="BR87" i="7"/>
  <c r="AN87" i="7"/>
  <c r="BR83" i="7"/>
  <c r="BK83" i="7"/>
  <c r="BD83" i="7"/>
  <c r="AQ81" i="7"/>
  <c r="BK42" i="7"/>
  <c r="AM42" i="7"/>
  <c r="BS38" i="7"/>
  <c r="AM38" i="7"/>
  <c r="AT38" i="7"/>
  <c r="BF16" i="7"/>
  <c r="AY94" i="7"/>
  <c r="BR93" i="7"/>
  <c r="AV85" i="7"/>
  <c r="BJ83" i="7"/>
  <c r="AV83" i="7"/>
  <c r="AN83" i="7"/>
  <c r="BF65" i="7"/>
  <c r="AX65" i="7"/>
  <c r="AT64" i="7"/>
  <c r="BB64" i="7"/>
  <c r="BO64" i="7"/>
  <c r="AL61" i="7"/>
  <c r="AQ61" i="7"/>
  <c r="AX61" i="7"/>
  <c r="BE61" i="7"/>
  <c r="BQ61" i="7"/>
  <c r="AL42" i="7"/>
  <c r="BC42" i="7"/>
  <c r="BJ42" i="7"/>
  <c r="BJ85" i="7"/>
  <c r="BB83" i="7"/>
  <c r="BR81" i="7"/>
  <c r="BJ81" i="7"/>
  <c r="BD79" i="7"/>
  <c r="AV79" i="7"/>
  <c r="AN79" i="7"/>
  <c r="BL65" i="7"/>
  <c r="AW65" i="7"/>
  <c r="AO65" i="7"/>
  <c r="AZ64" i="7"/>
  <c r="BS58" i="7"/>
  <c r="BK58" i="7"/>
  <c r="AQ2" i="7"/>
  <c r="AP94" i="7"/>
  <c r="BP93" i="7"/>
  <c r="BR88" i="7"/>
  <c r="BJ88" i="7"/>
  <c r="BC88" i="7"/>
  <c r="AW88" i="7"/>
  <c r="AO88" i="7"/>
  <c r="BB81" i="7"/>
  <c r="AV65" i="7"/>
  <c r="BG64" i="7"/>
  <c r="AR64" i="7"/>
  <c r="AL58" i="7"/>
  <c r="BC58" i="7"/>
  <c r="BJ58" i="7"/>
  <c r="BH40" i="7"/>
  <c r="AL40" i="7"/>
  <c r="BO73" i="7"/>
  <c r="AZ73" i="7"/>
  <c r="BO69" i="7"/>
  <c r="BH69" i="7"/>
  <c r="BJ65" i="7"/>
  <c r="BD65" i="7"/>
  <c r="AP65" i="7"/>
  <c r="BR64" i="7"/>
  <c r="BE64" i="7"/>
  <c r="BJ63" i="7"/>
  <c r="BB63" i="7"/>
  <c r="AZ60" i="7"/>
  <c r="AU58" i="7"/>
  <c r="AM58" i="7"/>
  <c r="AX52" i="7"/>
  <c r="AM50" i="7"/>
  <c r="BP40" i="7"/>
  <c r="BE40" i="7"/>
  <c r="AX40" i="7"/>
  <c r="AR40" i="7"/>
  <c r="AT33" i="7"/>
  <c r="AP29" i="7"/>
  <c r="AQ20" i="7"/>
  <c r="BJ19" i="7"/>
  <c r="BB19" i="7"/>
  <c r="BS17" i="7"/>
  <c r="AV17" i="7"/>
  <c r="AR16" i="7"/>
  <c r="AV13" i="7"/>
  <c r="BR8" i="7"/>
  <c r="BE8" i="7"/>
  <c r="AX8" i="7"/>
  <c r="BC70" i="7"/>
  <c r="AY69" i="7"/>
  <c r="BB65" i="7"/>
  <c r="BP64" i="7"/>
  <c r="BC64" i="7"/>
  <c r="AW64" i="7"/>
  <c r="AP64" i="7"/>
  <c r="BL61" i="7"/>
  <c r="BC50" i="7"/>
  <c r="BR42" i="7"/>
  <c r="BI40" i="7"/>
  <c r="BR30" i="7"/>
  <c r="BK30" i="7"/>
  <c r="BE29" i="7"/>
  <c r="AY29" i="7"/>
  <c r="AT29" i="7"/>
  <c r="BC26" i="7"/>
  <c r="AU26" i="7"/>
  <c r="BQ16" i="7"/>
  <c r="BE16" i="7"/>
  <c r="AX16" i="7"/>
  <c r="AQ73" i="7"/>
  <c r="BJ72" i="7"/>
  <c r="AQ69" i="7"/>
  <c r="BB68" i="7"/>
  <c r="BA65" i="7"/>
  <c r="AO64" i="7"/>
  <c r="BR60" i="7"/>
  <c r="BN57" i="7"/>
  <c r="AP56" i="7"/>
  <c r="BB52" i="7"/>
  <c r="BB51" i="7"/>
  <c r="BM49" i="7"/>
  <c r="BG49" i="7"/>
  <c r="BL45" i="7"/>
  <c r="AX45" i="7"/>
  <c r="AQ45" i="7"/>
  <c r="AP44" i="7"/>
  <c r="AU42" i="7"/>
  <c r="AP41" i="7"/>
  <c r="BN40" i="7"/>
  <c r="BB40" i="7"/>
  <c r="AP40" i="7"/>
  <c r="BO33" i="7"/>
  <c r="BJ33" i="7"/>
  <c r="AQ33" i="7"/>
  <c r="BC30" i="7"/>
  <c r="AU30" i="7"/>
  <c r="AM30" i="7"/>
  <c r="BJ29" i="7"/>
  <c r="BO28" i="7"/>
  <c r="AZ28" i="7"/>
  <c r="BJ26" i="7"/>
  <c r="BB26" i="7"/>
  <c r="AM26" i="7"/>
  <c r="AY25" i="7"/>
  <c r="AT25" i="7"/>
  <c r="AU22" i="7"/>
  <c r="BQ17" i="7"/>
  <c r="BK17" i="7"/>
  <c r="BP16" i="7"/>
  <c r="AW16" i="7"/>
  <c r="AP16" i="7"/>
  <c r="AZ13" i="7"/>
  <c r="AT13" i="7"/>
  <c r="BI8" i="7"/>
  <c r="BB8" i="7"/>
  <c r="BL79" i="7"/>
  <c r="BP68" i="7"/>
  <c r="BN65" i="7"/>
  <c r="BG65" i="7"/>
  <c r="BH64" i="7"/>
  <c r="BJ61" i="7"/>
  <c r="BD61" i="7"/>
  <c r="AW61" i="7"/>
  <c r="BJ60" i="7"/>
  <c r="AW60" i="7"/>
  <c r="BR59" i="7"/>
  <c r="BJ59" i="7"/>
  <c r="BM56" i="7"/>
  <c r="AZ56" i="7"/>
  <c r="AO56" i="7"/>
  <c r="AX53" i="7"/>
  <c r="BS50" i="7"/>
  <c r="BR49" i="7"/>
  <c r="AT49" i="7"/>
  <c r="AP48" i="7"/>
  <c r="BR45" i="7"/>
  <c r="AY44" i="7"/>
  <c r="BB42" i="7"/>
  <c r="AZ36" i="7"/>
  <c r="AT32" i="7"/>
  <c r="BJ30" i="7"/>
  <c r="BB30" i="7"/>
  <c r="AT30" i="7"/>
  <c r="BO29" i="7"/>
  <c r="AX29" i="7"/>
  <c r="BR27" i="7"/>
  <c r="BO25" i="7"/>
  <c r="BG24" i="7"/>
  <c r="AR24" i="7"/>
  <c r="BB22" i="7"/>
  <c r="AT22" i="7"/>
  <c r="AM22" i="7"/>
  <c r="BO21" i="7"/>
  <c r="BB21" i="7"/>
  <c r="BS18" i="7"/>
  <c r="BK18" i="7"/>
  <c r="BC18" i="7"/>
  <c r="BP17" i="7"/>
  <c r="BJ17" i="7"/>
  <c r="BE17" i="7"/>
  <c r="BP13" i="7"/>
  <c r="BL13" i="7"/>
  <c r="BH13" i="7"/>
  <c r="BD13" i="7"/>
  <c r="AY13" i="7"/>
  <c r="BH8" i="7"/>
  <c r="BA8" i="7"/>
  <c r="BJ73" i="7"/>
  <c r="BJ68" i="7"/>
  <c r="BM65" i="7"/>
  <c r="AY65" i="7"/>
  <c r="AS65" i="7"/>
  <c r="BI61" i="7"/>
  <c r="AV61" i="7"/>
  <c r="BP60" i="7"/>
  <c r="AO45" i="7"/>
  <c r="BJ43" i="7"/>
  <c r="BR40" i="7"/>
  <c r="BG40" i="7"/>
  <c r="AZ40" i="7"/>
  <c r="AP33" i="7"/>
  <c r="AL29" i="7"/>
  <c r="BF28" i="7"/>
  <c r="BB27" i="7"/>
  <c r="AL26" i="7"/>
  <c r="AM25" i="7"/>
  <c r="BN24" i="7"/>
  <c r="BF24" i="7"/>
  <c r="AQ24" i="7"/>
  <c r="BB23" i="7"/>
  <c r="AT21" i="7"/>
  <c r="BR18" i="7"/>
  <c r="BJ18" i="7"/>
  <c r="BO17" i="7"/>
  <c r="BD17" i="7"/>
  <c r="AX17" i="7"/>
  <c r="AR17" i="7"/>
  <c r="AM17" i="7"/>
  <c r="BB16" i="7"/>
  <c r="AM14" i="7"/>
  <c r="AN13" i="7"/>
  <c r="BN8" i="7"/>
  <c r="BG8" i="7"/>
  <c r="AT8" i="7"/>
  <c r="BN21" i="7"/>
  <c r="BG21" i="7"/>
  <c r="AM18" i="7"/>
  <c r="BI17" i="7"/>
  <c r="BC17" i="7"/>
  <c r="BN16" i="7"/>
  <c r="AT16" i="7"/>
  <c r="AX13" i="7"/>
  <c r="AM9" i="7"/>
  <c r="BM8" i="7"/>
  <c r="AZ8" i="7"/>
  <c r="BP73" i="7"/>
  <c r="BH73" i="7"/>
  <c r="AT73" i="7"/>
  <c r="BB71" i="7"/>
  <c r="BP69" i="7"/>
  <c r="BB69" i="7"/>
  <c r="AT69" i="7"/>
  <c r="BR67" i="7"/>
  <c r="BJ67" i="7"/>
  <c r="BB67" i="7"/>
  <c r="BE65" i="7"/>
  <c r="AQ65" i="7"/>
  <c r="BF64" i="7"/>
  <c r="BG61" i="7"/>
  <c r="AT61" i="7"/>
  <c r="AN61" i="7"/>
  <c r="BN60" i="7"/>
  <c r="BG60" i="7"/>
  <c r="AT60" i="7"/>
  <c r="BR58" i="7"/>
  <c r="AR52" i="7"/>
  <c r="AL52" i="7"/>
  <c r="AU50" i="7"/>
  <c r="AY49" i="7"/>
  <c r="BR38" i="7"/>
  <c r="BJ38" i="7"/>
  <c r="BB38" i="7"/>
  <c r="BR33" i="7"/>
  <c r="BM33" i="7"/>
  <c r="BM29" i="7"/>
  <c r="AO17" i="7"/>
  <c r="BM16" i="7"/>
  <c r="BG16" i="7"/>
  <c r="AW13" i="7"/>
  <c r="AQ13" i="7"/>
  <c r="AY8" i="7"/>
  <c r="BS6" i="7"/>
  <c r="AU80" i="6"/>
  <c r="BE40" i="6"/>
  <c r="AU78" i="6"/>
  <c r="BF78" i="6"/>
  <c r="BK80" i="6"/>
  <c r="BR80" i="6"/>
  <c r="AL80" i="6"/>
  <c r="BI78" i="6"/>
  <c r="BJ40" i="6"/>
  <c r="BR66" i="6"/>
  <c r="BQ40" i="6"/>
  <c r="BP78" i="6"/>
  <c r="BQ78" i="6"/>
  <c r="AN40" i="6"/>
  <c r="BO40" i="6"/>
  <c r="BH40" i="6"/>
  <c r="AL65" i="6"/>
  <c r="AQ65" i="6"/>
  <c r="AL27" i="6"/>
  <c r="BE27" i="6"/>
  <c r="BD27" i="6"/>
  <c r="AW27" i="6"/>
  <c r="AV27" i="6"/>
  <c r="AO27" i="6"/>
  <c r="AN27" i="6"/>
  <c r="BM27" i="6"/>
  <c r="BL27" i="6"/>
  <c r="AL17" i="6"/>
  <c r="AN17" i="6"/>
  <c r="AM17" i="6"/>
  <c r="AL78" i="6"/>
  <c r="AQ78" i="6"/>
  <c r="BQ27" i="6"/>
  <c r="BI27" i="6"/>
  <c r="BS78" i="6"/>
  <c r="BP2" i="6"/>
  <c r="BH2" i="6"/>
  <c r="AZ2" i="6"/>
  <c r="AV94" i="6"/>
  <c r="BD86" i="6"/>
  <c r="AT80" i="6"/>
  <c r="BS70" i="6"/>
  <c r="BD70" i="6"/>
  <c r="AV70" i="6"/>
  <c r="BB65" i="6"/>
  <c r="AN58" i="6"/>
  <c r="BQ47" i="6"/>
  <c r="BJ47" i="6"/>
  <c r="BC34" i="6"/>
  <c r="BR27" i="6"/>
  <c r="BJ27" i="6"/>
  <c r="BB27" i="6"/>
  <c r="AP22" i="6"/>
  <c r="BJ20" i="6"/>
  <c r="BB20" i="6"/>
  <c r="BR17" i="6"/>
  <c r="BB17" i="6"/>
  <c r="BR89" i="6"/>
  <c r="BB89" i="6"/>
  <c r="BO65" i="6"/>
  <c r="AZ65" i="6"/>
  <c r="AS65" i="6"/>
  <c r="BQ55" i="6"/>
  <c r="BI55" i="6"/>
  <c r="BR54" i="6"/>
  <c r="BJ54" i="6"/>
  <c r="BB54" i="6"/>
  <c r="AT54" i="6"/>
  <c r="AM54" i="6"/>
  <c r="BR51" i="6"/>
  <c r="BI40" i="6"/>
  <c r="BA40" i="6"/>
  <c r="AS40" i="6"/>
  <c r="BC33" i="6"/>
  <c r="AU33" i="6"/>
  <c r="BL29" i="6"/>
  <c r="BP27" i="6"/>
  <c r="BH27" i="6"/>
  <c r="AZ27" i="6"/>
  <c r="BK22" i="6"/>
  <c r="BC22" i="6"/>
  <c r="BP17" i="6"/>
  <c r="BH17" i="6"/>
  <c r="AS17" i="6"/>
  <c r="AS9" i="6"/>
  <c r="AM94" i="6"/>
  <c r="BD83" i="6"/>
  <c r="BQ81" i="6"/>
  <c r="BS80" i="6"/>
  <c r="BN65" i="6"/>
  <c r="BG65" i="6"/>
  <c r="AR65" i="6"/>
  <c r="BI61" i="6"/>
  <c r="AU60" i="6"/>
  <c r="BQ51" i="6"/>
  <c r="BJ51" i="6"/>
  <c r="AM33" i="6"/>
  <c r="BS29" i="6"/>
  <c r="AM29" i="6"/>
  <c r="BR26" i="6"/>
  <c r="BB22" i="6"/>
  <c r="AM22" i="6"/>
  <c r="BO17" i="6"/>
  <c r="BG17" i="6"/>
  <c r="AZ9" i="6"/>
  <c r="BF65" i="6"/>
  <c r="AX65" i="6"/>
  <c r="AY34" i="6"/>
  <c r="BN17" i="6"/>
  <c r="BF17" i="6"/>
  <c r="AY17" i="6"/>
  <c r="BG9" i="6"/>
  <c r="AZ74" i="6"/>
  <c r="AM79" i="6"/>
  <c r="BS2" i="6"/>
  <c r="BG89" i="6"/>
  <c r="BL75" i="6"/>
  <c r="AW73" i="6"/>
  <c r="BN70" i="6"/>
  <c r="BG70" i="6"/>
  <c r="AY70" i="6"/>
  <c r="AQ70" i="6"/>
  <c r="BL65" i="6"/>
  <c r="BJ57" i="6"/>
  <c r="AS51" i="6"/>
  <c r="BN34" i="6"/>
  <c r="AX34" i="6"/>
  <c r="AR33" i="6"/>
  <c r="BQ29" i="6"/>
  <c r="BA29" i="6"/>
  <c r="BB26" i="6"/>
  <c r="AR25" i="6"/>
  <c r="BM17" i="6"/>
  <c r="BE17" i="6"/>
  <c r="AX17" i="6"/>
  <c r="AP17" i="6"/>
  <c r="BN9" i="6"/>
  <c r="AX94" i="6"/>
  <c r="BF89" i="6"/>
  <c r="AU84" i="6"/>
  <c r="BI83" i="6"/>
  <c r="AP81" i="6"/>
  <c r="BJ80" i="6"/>
  <c r="AP70" i="6"/>
  <c r="BS65" i="6"/>
  <c r="BK65" i="6"/>
  <c r="BD65" i="6"/>
  <c r="AX61" i="6"/>
  <c r="AP61" i="6"/>
  <c r="BB59" i="6"/>
  <c r="AT59" i="6"/>
  <c r="BE55" i="6"/>
  <c r="BD47" i="6"/>
  <c r="AO47" i="6"/>
  <c r="BM43" i="6"/>
  <c r="BO33" i="6"/>
  <c r="BG33" i="6"/>
  <c r="AQ33" i="6"/>
  <c r="AZ29" i="6"/>
  <c r="BG22" i="6"/>
  <c r="AY22" i="6"/>
  <c r="BL17" i="6"/>
  <c r="AO17" i="6"/>
  <c r="AO13" i="6"/>
  <c r="AQ8" i="6"/>
  <c r="BS40" i="6"/>
  <c r="AQ89" i="6"/>
  <c r="BM81" i="6"/>
  <c r="BE81" i="6"/>
  <c r="AM80" i="6"/>
  <c r="BL70" i="6"/>
  <c r="BR65" i="6"/>
  <c r="BJ65" i="6"/>
  <c r="BC65" i="6"/>
  <c r="AU65" i="6"/>
  <c r="AN65" i="6"/>
  <c r="BE61" i="6"/>
  <c r="AO61" i="6"/>
  <c r="AQ50" i="6"/>
  <c r="BO46" i="6"/>
  <c r="AY46" i="6"/>
  <c r="AN34" i="6"/>
  <c r="BN33" i="6"/>
  <c r="BF33" i="6"/>
  <c r="AX33" i="6"/>
  <c r="AY29" i="6"/>
  <c r="AQ29" i="6"/>
  <c r="BN26" i="6"/>
  <c r="BF22" i="6"/>
  <c r="AQ22" i="6"/>
  <c r="BC20" i="6"/>
  <c r="AU20" i="6"/>
  <c r="AN20" i="6"/>
  <c r="BS17" i="6"/>
  <c r="BK17" i="6"/>
  <c r="BC17" i="6"/>
  <c r="BL9" i="6"/>
  <c r="BF91" i="6"/>
  <c r="AW40" i="6"/>
  <c r="BJ66" i="6"/>
  <c r="BG40" i="6"/>
  <c r="AZ40" i="6"/>
  <c r="BL74" i="6"/>
  <c r="BH66" i="6"/>
  <c r="AQ66" i="6"/>
  <c r="AL40" i="6"/>
  <c r="AP34" i="6"/>
  <c r="BR34" i="6"/>
  <c r="AL9" i="6"/>
  <c r="AR9" i="6"/>
  <c r="AR91" i="6"/>
  <c r="AO91" i="6"/>
  <c r="BM40" i="6"/>
  <c r="BB40" i="6"/>
  <c r="AP66" i="6"/>
  <c r="AM66" i="6"/>
  <c r="BP40" i="6"/>
  <c r="AW74" i="6"/>
  <c r="AX74" i="6"/>
  <c r="AV40" i="6"/>
  <c r="BS85" i="6"/>
  <c r="AU85" i="6"/>
  <c r="AZ91" i="6"/>
  <c r="AS74" i="6"/>
  <c r="AX66" i="6"/>
  <c r="BC66" i="6"/>
  <c r="AN66" i="6"/>
  <c r="BM74" i="6"/>
  <c r="AO82" i="6"/>
  <c r="BD40" i="6"/>
  <c r="AZ82" i="6"/>
  <c r="BG82" i="6"/>
  <c r="AM40" i="6"/>
  <c r="BJ85" i="6"/>
  <c r="BM71" i="6"/>
  <c r="AP40" i="6"/>
  <c r="BK66" i="6"/>
  <c r="BD66" i="6"/>
  <c r="AW66" i="6"/>
  <c r="BL40" i="6"/>
  <c r="AU40" i="6"/>
  <c r="AL85" i="6"/>
  <c r="BO85" i="6"/>
  <c r="AW85" i="6"/>
  <c r="BK85" i="6"/>
  <c r="BA66" i="6"/>
  <c r="AX40" i="6"/>
  <c r="BL66" i="6"/>
  <c r="BE66" i="6"/>
  <c r="AT40" i="6"/>
  <c r="BP66" i="6"/>
  <c r="BC40" i="6"/>
  <c r="BI66" i="6"/>
  <c r="BF40" i="6"/>
  <c r="AQ40" i="6"/>
  <c r="BM66" i="6"/>
  <c r="AR66" i="6"/>
  <c r="BF66" i="6"/>
  <c r="BK40" i="6"/>
  <c r="AY74" i="6"/>
  <c r="AL92" i="6"/>
  <c r="AU92" i="6"/>
  <c r="BB92" i="6"/>
  <c r="BG85" i="6"/>
  <c r="AT71" i="6"/>
  <c r="AW71" i="6"/>
  <c r="BS66" i="6"/>
  <c r="AO40" i="6"/>
  <c r="BN40" i="6"/>
  <c r="BB66" i="6"/>
  <c r="BR74" i="6"/>
  <c r="AY40" i="6"/>
  <c r="AR40" i="6"/>
  <c r="BD74" i="6"/>
  <c r="AZ66" i="6"/>
  <c r="AU82" i="6"/>
  <c r="BF74" i="6"/>
  <c r="AQ82" i="6"/>
  <c r="BO74" i="6"/>
  <c r="AM74" i="6"/>
  <c r="BO94" i="6"/>
  <c r="BG93" i="6"/>
  <c r="AY93" i="6"/>
  <c r="AQ93" i="6"/>
  <c r="BI92" i="6"/>
  <c r="AM92" i="6"/>
  <c r="BO89" i="6"/>
  <c r="AN89" i="6"/>
  <c r="BB88" i="6"/>
  <c r="AT88" i="6"/>
  <c r="BM85" i="6"/>
  <c r="AM85" i="6"/>
  <c r="AW81" i="6"/>
  <c r="BF70" i="6"/>
  <c r="AN69" i="6"/>
  <c r="BF68" i="6"/>
  <c r="AX68" i="6"/>
  <c r="AP68" i="6"/>
  <c r="AY55" i="6"/>
  <c r="BS52" i="6"/>
  <c r="BM51" i="6"/>
  <c r="BJ50" i="6"/>
  <c r="BB50" i="6"/>
  <c r="AT50" i="6"/>
  <c r="AM50" i="6"/>
  <c r="BO49" i="6"/>
  <c r="BG49" i="6"/>
  <c r="AZ49" i="6"/>
  <c r="AR49" i="6"/>
  <c r="BG46" i="6"/>
  <c r="AS41" i="6"/>
  <c r="BH33" i="6"/>
  <c r="BB33" i="6"/>
  <c r="AP33" i="6"/>
  <c r="BN25" i="6"/>
  <c r="BF25" i="6"/>
  <c r="AY25" i="6"/>
  <c r="AQ25" i="6"/>
  <c r="AW21" i="6"/>
  <c r="BR16" i="6"/>
  <c r="BJ16" i="6"/>
  <c r="BB16" i="6"/>
  <c r="AM12" i="6"/>
  <c r="BO9" i="6"/>
  <c r="BH9" i="6"/>
  <c r="BB5" i="6"/>
  <c r="AT5" i="6"/>
  <c r="BS4" i="6"/>
  <c r="BK4" i="6"/>
  <c r="AU4" i="6"/>
  <c r="AM4" i="6"/>
  <c r="BF85" i="6"/>
  <c r="BQ82" i="6"/>
  <c r="BH82" i="6"/>
  <c r="AR82" i="6"/>
  <c r="BP81" i="6"/>
  <c r="BH81" i="6"/>
  <c r="BB81" i="6"/>
  <c r="AO81" i="6"/>
  <c r="BJ73" i="6"/>
  <c r="BB73" i="6"/>
  <c r="AU73" i="6"/>
  <c r="AS71" i="6"/>
  <c r="BD55" i="6"/>
  <c r="AO55" i="6"/>
  <c r="BM33" i="6"/>
  <c r="AZ33" i="6"/>
  <c r="AT33" i="6"/>
  <c r="AT31" i="6"/>
  <c r="AN26" i="6"/>
  <c r="BL25" i="6"/>
  <c r="AW25" i="6"/>
  <c r="BC21" i="6"/>
  <c r="AW17" i="6"/>
  <c r="AO11" i="6"/>
  <c r="BM9" i="6"/>
  <c r="BF9" i="6"/>
  <c r="AY9" i="6"/>
  <c r="BL94" i="6"/>
  <c r="BF94" i="6"/>
  <c r="AR94" i="6"/>
  <c r="BD93" i="6"/>
  <c r="AV93" i="6"/>
  <c r="AN93" i="6"/>
  <c r="AR92" i="6"/>
  <c r="AY89" i="6"/>
  <c r="BS88" i="6"/>
  <c r="BL88" i="6"/>
  <c r="BF88" i="6"/>
  <c r="AQ88" i="6"/>
  <c r="BF86" i="6"/>
  <c r="AX86" i="6"/>
  <c r="AP86" i="6"/>
  <c r="BQ85" i="6"/>
  <c r="BE85" i="6"/>
  <c r="AR85" i="6"/>
  <c r="BI84" i="6"/>
  <c r="BO81" i="6"/>
  <c r="BG81" i="6"/>
  <c r="BA81" i="6"/>
  <c r="AT81" i="6"/>
  <c r="BP73" i="6"/>
  <c r="AT73" i="6"/>
  <c r="AM73" i="6"/>
  <c r="AU70" i="6"/>
  <c r="BK68" i="6"/>
  <c r="AU68" i="6"/>
  <c r="BR55" i="6"/>
  <c r="AV55" i="6"/>
  <c r="AV51" i="6"/>
  <c r="AY50" i="6"/>
  <c r="BL33" i="6"/>
  <c r="AY33" i="6"/>
  <c r="AS33" i="6"/>
  <c r="AN33" i="6"/>
  <c r="BK25" i="6"/>
  <c r="BD25" i="6"/>
  <c r="AV25" i="6"/>
  <c r="BB21" i="6"/>
  <c r="AV17" i="6"/>
  <c r="AV13" i="6"/>
  <c r="AV11" i="6"/>
  <c r="AN11" i="6"/>
  <c r="BE9" i="6"/>
  <c r="AX9" i="6"/>
  <c r="BK94" i="6"/>
  <c r="AY94" i="6"/>
  <c r="AQ94" i="6"/>
  <c r="BR93" i="6"/>
  <c r="BD89" i="6"/>
  <c r="AX89" i="6"/>
  <c r="BP85" i="6"/>
  <c r="BD85" i="6"/>
  <c r="BH77" i="6"/>
  <c r="AZ77" i="6"/>
  <c r="BO73" i="6"/>
  <c r="BH73" i="6"/>
  <c r="AL73" i="6"/>
  <c r="BK72" i="6"/>
  <c r="BJ70" i="6"/>
  <c r="BB70" i="6"/>
  <c r="BJ68" i="6"/>
  <c r="BB68" i="6"/>
  <c r="AW65" i="6"/>
  <c r="AP65" i="6"/>
  <c r="BD57" i="6"/>
  <c r="BJ55" i="6"/>
  <c r="AN55" i="6"/>
  <c r="AN51" i="6"/>
  <c r="BR46" i="6"/>
  <c r="AT42" i="6"/>
  <c r="AM42" i="6"/>
  <c r="AS37" i="6"/>
  <c r="BG35" i="6"/>
  <c r="BR33" i="6"/>
  <c r="BE33" i="6"/>
  <c r="BR28" i="6"/>
  <c r="BJ28" i="6"/>
  <c r="BB28" i="6"/>
  <c r="AT28" i="6"/>
  <c r="BJ25" i="6"/>
  <c r="BC25" i="6"/>
  <c r="AU25" i="6"/>
  <c r="AN25" i="6"/>
  <c r="BJ23" i="6"/>
  <c r="BB23" i="6"/>
  <c r="AT23" i="6"/>
  <c r="BA21" i="6"/>
  <c r="AU17" i="6"/>
  <c r="AU13" i="6"/>
  <c r="BS9" i="6"/>
  <c r="BD9" i="6"/>
  <c r="AW9" i="6"/>
  <c r="AM8" i="6"/>
  <c r="BC85" i="6"/>
  <c r="AV85" i="6"/>
  <c r="AP85" i="6"/>
  <c r="BE71" i="6"/>
  <c r="BQ25" i="6"/>
  <c r="BI25" i="6"/>
  <c r="BB25" i="6"/>
  <c r="AT25" i="6"/>
  <c r="BR9" i="6"/>
  <c r="BK9" i="6"/>
  <c r="BC9" i="6"/>
  <c r="AV9" i="6"/>
  <c r="BS92" i="6"/>
  <c r="BK92" i="6"/>
  <c r="BJ89" i="6"/>
  <c r="AP89" i="6"/>
  <c r="BI85" i="6"/>
  <c r="BB85" i="6"/>
  <c r="AO85" i="6"/>
  <c r="BL81" i="6"/>
  <c r="AY81" i="6"/>
  <c r="BM73" i="6"/>
  <c r="BA55" i="6"/>
  <c r="AL55" i="6"/>
  <c r="BM53" i="6"/>
  <c r="BB34" i="6"/>
  <c r="BP33" i="6"/>
  <c r="BJ33" i="6"/>
  <c r="AW33" i="6"/>
  <c r="BJ30" i="6"/>
  <c r="BP25" i="6"/>
  <c r="BH25" i="6"/>
  <c r="BA25" i="6"/>
  <c r="AS25" i="6"/>
  <c r="BQ9" i="6"/>
  <c r="BJ9" i="6"/>
  <c r="BB9" i="6"/>
  <c r="AU9" i="6"/>
  <c r="BO93" i="6"/>
  <c r="BR92" i="6"/>
  <c r="AU88" i="6"/>
  <c r="AM88" i="6"/>
  <c r="BN85" i="6"/>
  <c r="BH85" i="6"/>
  <c r="BA85" i="6"/>
  <c r="BK81" i="6"/>
  <c r="AQ81" i="6"/>
  <c r="BD75" i="6"/>
  <c r="AN75" i="6"/>
  <c r="BL73" i="6"/>
  <c r="BE73" i="6"/>
  <c r="AQ46" i="6"/>
  <c r="BO34" i="6"/>
  <c r="AT34" i="6"/>
  <c r="BS16" i="6"/>
  <c r="BK16" i="6"/>
  <c r="BC16" i="6"/>
  <c r="AU16" i="6"/>
  <c r="AR13" i="6"/>
  <c r="BP9" i="6"/>
  <c r="BI9" i="6"/>
  <c r="BA9" i="6"/>
  <c r="AT9" i="6"/>
  <c r="BN78" i="6"/>
  <c r="AX62" i="6"/>
  <c r="AL90" i="6"/>
  <c r="BD90" i="6"/>
  <c r="AT90" i="6"/>
  <c r="BQ62" i="6"/>
  <c r="AY79" i="6"/>
  <c r="BM84" i="6"/>
  <c r="BQ90" i="6"/>
  <c r="BK78" i="6"/>
  <c r="BB78" i="6"/>
  <c r="AX84" i="6"/>
  <c r="AV78" i="6"/>
  <c r="BH84" i="6"/>
  <c r="AU79" i="6"/>
  <c r="AW90" i="6"/>
  <c r="BH62" i="6"/>
  <c r="AR74" i="6"/>
  <c r="BF79" i="6"/>
  <c r="BL79" i="6"/>
  <c r="BG78" i="6"/>
  <c r="BF62" i="6"/>
  <c r="BG66" i="6"/>
  <c r="BC62" i="6"/>
  <c r="BD2" i="6"/>
  <c r="BM2" i="6"/>
  <c r="BD62" i="6"/>
  <c r="AO74" i="6"/>
  <c r="AL87" i="6"/>
  <c r="AT87" i="6"/>
  <c r="AM78" i="6"/>
  <c r="BM78" i="6"/>
  <c r="AV62" i="6"/>
  <c r="AL84" i="6"/>
  <c r="AM84" i="6"/>
  <c r="AT84" i="6"/>
  <c r="AS66" i="6"/>
  <c r="BG79" i="6"/>
  <c r="BI79" i="6"/>
  <c r="AT66" i="6"/>
  <c r="BJ78" i="6"/>
  <c r="BF84" i="6"/>
  <c r="BR2" i="6"/>
  <c r="AX78" i="6"/>
  <c r="BD78" i="6"/>
  <c r="BP84" i="6"/>
  <c r="AO66" i="6"/>
  <c r="BE74" i="6"/>
  <c r="BC79" i="6"/>
  <c r="BQ84" i="6"/>
  <c r="BE90" i="6"/>
  <c r="BP62" i="6"/>
  <c r="BC78" i="6"/>
  <c r="BO78" i="6"/>
  <c r="BN62" i="6"/>
  <c r="BO66" i="6"/>
  <c r="AQ62" i="6"/>
  <c r="BK62" i="6"/>
  <c r="BL2" i="6"/>
  <c r="AN2" i="6"/>
  <c r="BL62" i="6"/>
  <c r="AP69" i="6"/>
  <c r="AT62" i="6"/>
  <c r="BI62" i="6"/>
  <c r="AY78" i="6"/>
  <c r="BJ90" i="6"/>
  <c r="BO79" i="6"/>
  <c r="AR79" i="6"/>
  <c r="BN84" i="6"/>
  <c r="BO84" i="6"/>
  <c r="BD79" i="6"/>
  <c r="BL78" i="6"/>
  <c r="BK79" i="6"/>
  <c r="BM90" i="6"/>
  <c r="AY62" i="6"/>
  <c r="BS62" i="6"/>
  <c r="AL2" i="6"/>
  <c r="AY90" i="6"/>
  <c r="AQ90" i="6"/>
  <c r="BD69" i="6"/>
  <c r="AR69" i="6"/>
  <c r="AU62" i="6"/>
  <c r="BG62" i="6"/>
  <c r="BM79" i="6"/>
  <c r="AL79" i="6"/>
  <c r="BK2" i="6"/>
  <c r="BC2" i="6"/>
  <c r="AU2" i="6"/>
  <c r="BS69" i="6"/>
  <c r="BK69" i="6"/>
  <c r="AR78" i="6"/>
  <c r="AN84" i="6"/>
  <c r="AR90" i="6"/>
  <c r="AQ84" i="6"/>
  <c r="BJ79" i="6"/>
  <c r="AO62" i="6"/>
  <c r="AO78" i="6"/>
  <c r="AZ78" i="6"/>
  <c r="AV84" i="6"/>
  <c r="AZ90" i="6"/>
  <c r="BO62" i="6"/>
  <c r="AX2" i="6"/>
  <c r="BG74" i="6"/>
  <c r="AL74" i="6"/>
  <c r="BR78" i="6"/>
  <c r="BB96" i="6"/>
  <c r="AX69" i="6"/>
  <c r="AT69" i="6"/>
  <c r="BA69" i="6"/>
  <c r="BI69" i="6"/>
  <c r="AW69" i="6"/>
  <c r="AT78" i="6"/>
  <c r="AN78" i="6"/>
  <c r="BM62" i="6"/>
  <c r="AZ62" i="6"/>
  <c r="AS78" i="6"/>
  <c r="AP78" i="6"/>
  <c r="BH79" i="6"/>
  <c r="AS62" i="6"/>
  <c r="BA78" i="6"/>
  <c r="AO84" i="6"/>
  <c r="AS90" i="6"/>
  <c r="AQ2" i="6"/>
  <c r="BQ2" i="6"/>
  <c r="BJ74" i="6"/>
  <c r="BP79" i="6"/>
  <c r="AU66" i="6"/>
  <c r="BG84" i="6"/>
  <c r="AP74" i="6"/>
  <c r="AV66" i="6"/>
  <c r="BR79" i="6"/>
  <c r="AW62" i="6"/>
  <c r="AW78" i="6"/>
  <c r="BN66" i="6"/>
  <c r="BH78" i="6"/>
  <c r="BD84" i="6"/>
  <c r="BH90" i="6"/>
  <c r="AY84" i="6"/>
  <c r="AV69" i="6"/>
  <c r="BF2" i="6"/>
  <c r="BS90" i="6"/>
  <c r="AV90" i="6"/>
  <c r="AN96" i="6"/>
  <c r="BN90" i="6"/>
  <c r="BG90" i="6"/>
  <c r="AN90" i="6"/>
  <c r="BJ87" i="6"/>
  <c r="BB87" i="6"/>
  <c r="BQ79" i="6"/>
  <c r="BM69" i="6"/>
  <c r="AL45" i="6"/>
  <c r="BR45" i="6"/>
  <c r="AP79" i="6"/>
  <c r="BO5" i="6"/>
  <c r="BC94" i="6"/>
  <c r="AP94" i="6"/>
  <c r="AM90" i="6"/>
  <c r="BN89" i="6"/>
  <c r="BH89" i="6"/>
  <c r="AU89" i="6"/>
  <c r="BR85" i="6"/>
  <c r="BL85" i="6"/>
  <c r="AZ85" i="6"/>
  <c r="AT85" i="6"/>
  <c r="AN85" i="6"/>
  <c r="BB83" i="6"/>
  <c r="BF81" i="6"/>
  <c r="AU81" i="6"/>
  <c r="BC80" i="6"/>
  <c r="BE75" i="6"/>
  <c r="BL71" i="6"/>
  <c r="AO71" i="6"/>
  <c r="BL69" i="6"/>
  <c r="BE69" i="6"/>
  <c r="BF41" i="6"/>
  <c r="AS96" i="6"/>
  <c r="AU94" i="6"/>
  <c r="AN94" i="6"/>
  <c r="AX85" i="6"/>
  <c r="BJ81" i="6"/>
  <c r="BR75" i="6"/>
  <c r="AW41" i="6"/>
  <c r="BI81" i="6"/>
  <c r="BD81" i="6"/>
  <c r="AS81" i="6"/>
  <c r="AM81" i="6"/>
  <c r="BA75" i="6"/>
  <c r="AV75" i="6"/>
  <c r="BK41" i="6"/>
  <c r="AS89" i="6"/>
  <c r="BS84" i="6"/>
  <c r="BK84" i="6"/>
  <c r="BC84" i="6"/>
  <c r="BN81" i="6"/>
  <c r="AX81" i="6"/>
  <c r="AR81" i="6"/>
  <c r="BB77" i="6"/>
  <c r="BI75" i="6"/>
  <c r="AS75" i="6"/>
  <c r="BP69" i="6"/>
  <c r="BB41" i="6"/>
  <c r="AM2" i="6"/>
  <c r="BE2" i="6"/>
  <c r="BB90" i="6"/>
  <c r="BR84" i="6"/>
  <c r="BJ84" i="6"/>
  <c r="BL83" i="6"/>
  <c r="BE83" i="6"/>
  <c r="AX41" i="6"/>
  <c r="BM41" i="6"/>
  <c r="AT41" i="6"/>
  <c r="BD41" i="6"/>
  <c r="BI41" i="6"/>
  <c r="BN41" i="6"/>
  <c r="AQ41" i="6"/>
  <c r="AV41" i="6"/>
  <c r="BE41" i="6"/>
  <c r="BJ41" i="6"/>
  <c r="AL41" i="6"/>
  <c r="BB75" i="6"/>
  <c r="BA71" i="6"/>
  <c r="AN70" i="6"/>
  <c r="AY69" i="6"/>
  <c r="AS69" i="6"/>
  <c r="AM69" i="6"/>
  <c r="AW67" i="6"/>
  <c r="AO67" i="6"/>
  <c r="BR62" i="6"/>
  <c r="BF61" i="6"/>
  <c r="BL57" i="6"/>
  <c r="BE57" i="6"/>
  <c r="AW57" i="6"/>
  <c r="BL55" i="6"/>
  <c r="BE53" i="6"/>
  <c r="BR52" i="6"/>
  <c r="BJ52" i="6"/>
  <c r="BD51" i="6"/>
  <c r="BR47" i="6"/>
  <c r="BL47" i="6"/>
  <c r="BJ45" i="6"/>
  <c r="BI43" i="6"/>
  <c r="BL41" i="6"/>
  <c r="BR38" i="6"/>
  <c r="BB37" i="6"/>
  <c r="BD34" i="6"/>
  <c r="BF29" i="6"/>
  <c r="BB14" i="6"/>
  <c r="BJ67" i="6"/>
  <c r="AT52" i="6"/>
  <c r="BS44" i="6"/>
  <c r="BJ44" i="6"/>
  <c r="BC44" i="6"/>
  <c r="BP41" i="6"/>
  <c r="AM16" i="6"/>
  <c r="AV14" i="6"/>
  <c r="AQ13" i="6"/>
  <c r="BB76" i="6"/>
  <c r="AT76" i="6"/>
  <c r="BM75" i="6"/>
  <c r="BQ69" i="6"/>
  <c r="BC69" i="6"/>
  <c r="AQ69" i="6"/>
  <c r="BR61" i="6"/>
  <c r="AV61" i="6"/>
  <c r="BB57" i="6"/>
  <c r="AT57" i="6"/>
  <c r="AW55" i="6"/>
  <c r="AU53" i="6"/>
  <c r="AM53" i="6"/>
  <c r="AL52" i="6"/>
  <c r="BN51" i="6"/>
  <c r="BA51" i="6"/>
  <c r="BI47" i="6"/>
  <c r="BB47" i="6"/>
  <c r="AV47" i="6"/>
  <c r="AT46" i="6"/>
  <c r="AM44" i="6"/>
  <c r="BO41" i="6"/>
  <c r="BR39" i="6"/>
  <c r="BF37" i="6"/>
  <c r="AU37" i="6"/>
  <c r="BJ34" i="6"/>
  <c r="BB31" i="6"/>
  <c r="BK29" i="6"/>
  <c r="AX29" i="6"/>
  <c r="BS28" i="6"/>
  <c r="BK28" i="6"/>
  <c r="BC28" i="6"/>
  <c r="AU28" i="6"/>
  <c r="BS26" i="6"/>
  <c r="AY26" i="6"/>
  <c r="AU22" i="6"/>
  <c r="BF21" i="6"/>
  <c r="AT17" i="6"/>
  <c r="BC14" i="6"/>
  <c r="AP13" i="6"/>
  <c r="BC12" i="6"/>
  <c r="AO9" i="6"/>
  <c r="AS7" i="6"/>
  <c r="AS67" i="6"/>
  <c r="AS57" i="6"/>
  <c r="AU41" i="6"/>
  <c r="AP41" i="6"/>
  <c r="BE37" i="6"/>
  <c r="AT37" i="6"/>
  <c r="BC29" i="6"/>
  <c r="AN22" i="6"/>
  <c r="AZ17" i="6"/>
  <c r="BJ12" i="6"/>
  <c r="BB12" i="6"/>
  <c r="AL12" i="6"/>
  <c r="AW75" i="6"/>
  <c r="BR71" i="6"/>
  <c r="BD71" i="6"/>
  <c r="BO69" i="6"/>
  <c r="AU69" i="6"/>
  <c r="BM67" i="6"/>
  <c r="BH57" i="6"/>
  <c r="BM52" i="6"/>
  <c r="AX52" i="6"/>
  <c r="BD43" i="6"/>
  <c r="AY41" i="6"/>
  <c r="BP37" i="6"/>
  <c r="BJ37" i="6"/>
  <c r="AY37" i="6"/>
  <c r="BN32" i="6"/>
  <c r="BP29" i="6"/>
  <c r="BI29" i="6"/>
  <c r="AV29" i="6"/>
  <c r="BC24" i="6"/>
  <c r="AU24" i="6"/>
  <c r="AX5" i="6"/>
  <c r="AO75" i="6"/>
  <c r="BQ71" i="6"/>
  <c r="AV71" i="6"/>
  <c r="BH69" i="6"/>
  <c r="AO69" i="6"/>
  <c r="BH61" i="6"/>
  <c r="AM60" i="6"/>
  <c r="AQ57" i="6"/>
  <c r="AT55" i="6"/>
  <c r="BH41" i="6"/>
  <c r="BC41" i="6"/>
  <c r="AO39" i="6"/>
  <c r="BO37" i="6"/>
  <c r="BI37" i="6"/>
  <c r="BD37" i="6"/>
  <c r="AX37" i="6"/>
  <c r="BO29" i="6"/>
  <c r="BH29" i="6"/>
  <c r="BB29" i="6"/>
  <c r="AR17" i="6"/>
  <c r="AM14" i="6"/>
  <c r="AZ13" i="6"/>
  <c r="AT13" i="6"/>
  <c r="BJ75" i="6"/>
  <c r="BI71" i="6"/>
  <c r="BB71" i="6"/>
  <c r="AN71" i="6"/>
  <c r="AM70" i="6"/>
  <c r="BG69" i="6"/>
  <c r="AZ69" i="6"/>
  <c r="BL67" i="6"/>
  <c r="BN61" i="6"/>
  <c r="AR61" i="6"/>
  <c r="BF57" i="6"/>
  <c r="AX57" i="6"/>
  <c r="BM55" i="6"/>
  <c r="BK52" i="6"/>
  <c r="BC52" i="6"/>
  <c r="AW51" i="6"/>
  <c r="BE47" i="6"/>
  <c r="BQ43" i="6"/>
  <c r="BG41" i="6"/>
  <c r="BS38" i="6"/>
  <c r="BK38" i="6"/>
  <c r="BN37" i="6"/>
  <c r="BC37" i="6"/>
  <c r="BN29" i="6"/>
  <c r="BG29" i="6"/>
  <c r="BO26" i="6"/>
  <c r="BJ22" i="6"/>
  <c r="AX22" i="6"/>
  <c r="BR19" i="6"/>
  <c r="BJ19" i="6"/>
  <c r="BJ17" i="6"/>
  <c r="BD17" i="6"/>
  <c r="AQ17" i="6"/>
  <c r="AY14" i="6"/>
  <c r="AL14" i="6"/>
  <c r="AM13" i="6"/>
  <c r="AO7" i="6"/>
  <c r="AL2" i="7"/>
  <c r="AL87" i="7"/>
  <c r="AR87" i="7"/>
  <c r="BH87" i="7"/>
  <c r="AT87" i="7"/>
  <c r="BJ87" i="7"/>
  <c r="BG2" i="7"/>
  <c r="AZ2" i="7"/>
  <c r="AL75" i="7"/>
  <c r="AT75" i="7"/>
  <c r="BD75" i="7"/>
  <c r="BB75" i="7"/>
  <c r="AU2" i="7"/>
  <c r="BL2" i="7"/>
  <c r="AY2" i="7"/>
  <c r="AR2" i="7"/>
  <c r="BO93" i="7"/>
  <c r="AL93" i="7"/>
  <c r="AR93" i="7"/>
  <c r="BH93" i="7"/>
  <c r="AT93" i="7"/>
  <c r="BJ93" i="7"/>
  <c r="BD87" i="7"/>
  <c r="BT4" i="7"/>
  <c r="AY93" i="7"/>
  <c r="AM78" i="7"/>
  <c r="AT78" i="7"/>
  <c r="BJ80" i="7"/>
  <c r="BR77" i="7"/>
  <c r="AT57" i="7"/>
  <c r="BS96" i="7"/>
  <c r="AT96" i="7"/>
  <c r="AM96" i="7"/>
  <c r="BP95" i="7"/>
  <c r="BJ94" i="7"/>
  <c r="BH89" i="7"/>
  <c r="AR89" i="7"/>
  <c r="AT88" i="7"/>
  <c r="AT84" i="7"/>
  <c r="BB80" i="7"/>
  <c r="AT80" i="7"/>
  <c r="AT79" i="7"/>
  <c r="BJ78" i="7"/>
  <c r="BC78" i="7"/>
  <c r="BR72" i="7"/>
  <c r="AL57" i="7"/>
  <c r="AQ57" i="7"/>
  <c r="BF57" i="7"/>
  <c r="AN57" i="7"/>
  <c r="BG57" i="7"/>
  <c r="BQ57" i="7"/>
  <c r="BB72" i="7"/>
  <c r="BM57" i="7"/>
  <c r="AY57" i="7"/>
  <c r="AT77" i="7"/>
  <c r="AL72" i="7"/>
  <c r="BL57" i="7"/>
  <c r="AL77" i="7"/>
  <c r="AY77" i="7"/>
  <c r="BJ77" i="7"/>
  <c r="BP77" i="7"/>
  <c r="BS78" i="7"/>
  <c r="AL78" i="7"/>
  <c r="AR77" i="7"/>
  <c r="BJ75" i="7"/>
  <c r="AL46" i="7"/>
  <c r="AM46" i="7"/>
  <c r="AT46" i="7"/>
  <c r="BS46" i="7"/>
  <c r="BC46" i="7"/>
  <c r="BJ46" i="7"/>
  <c r="AP24" i="7"/>
  <c r="AT24" i="7"/>
  <c r="AY24" i="7"/>
  <c r="BH24" i="7"/>
  <c r="BM24" i="7"/>
  <c r="BQ24" i="7"/>
  <c r="AL70" i="7"/>
  <c r="AL63" i="7"/>
  <c r="AL53" i="7"/>
  <c r="BQ36" i="7"/>
  <c r="BM36" i="7"/>
  <c r="BH36" i="7"/>
  <c r="BG32" i="7"/>
  <c r="BG28" i="7"/>
  <c r="BH20" i="7"/>
  <c r="BM20" i="7"/>
  <c r="BQ20" i="7"/>
  <c r="AP20" i="7"/>
  <c r="AT20" i="7"/>
  <c r="AY20" i="7"/>
  <c r="AT10" i="7"/>
  <c r="BJ10" i="7"/>
  <c r="BK10" i="7"/>
  <c r="BR10" i="7"/>
  <c r="AL10" i="7"/>
  <c r="AL68" i="7"/>
  <c r="AL64" i="7"/>
  <c r="AL45" i="7"/>
  <c r="AL44" i="7"/>
  <c r="AL38" i="7"/>
  <c r="BB36" i="7"/>
  <c r="AO28" i="7"/>
  <c r="AT28" i="7"/>
  <c r="AY28" i="7"/>
  <c r="BH28" i="7"/>
  <c r="BM28" i="7"/>
  <c r="BQ28" i="7"/>
  <c r="AL28" i="7"/>
  <c r="AX24" i="7"/>
  <c r="BJ23" i="7"/>
  <c r="BR51" i="7"/>
  <c r="BP36" i="7"/>
  <c r="BG36" i="7"/>
  <c r="BA36" i="7"/>
  <c r="BR28" i="7"/>
  <c r="BE28" i="7"/>
  <c r="BJ24" i="7"/>
  <c r="AW24" i="7"/>
  <c r="BR23" i="7"/>
  <c r="AL23" i="7"/>
  <c r="BJ70" i="7"/>
  <c r="BM53" i="7"/>
  <c r="BD53" i="7"/>
  <c r="AT53" i="7"/>
  <c r="AO53" i="7"/>
  <c r="BJ51" i="7"/>
  <c r="BF45" i="7"/>
  <c r="BE44" i="7"/>
  <c r="AT36" i="7"/>
  <c r="AO32" i="7"/>
  <c r="AL32" i="7"/>
  <c r="AX28" i="7"/>
  <c r="AQ28" i="7"/>
  <c r="BP24" i="7"/>
  <c r="AO24" i="7"/>
  <c r="BP20" i="7"/>
  <c r="BJ20" i="7"/>
  <c r="AW20" i="7"/>
  <c r="BJ3" i="7"/>
  <c r="BQ3" i="7"/>
  <c r="AL3" i="7"/>
  <c r="BN64" i="7"/>
  <c r="AY64" i="7"/>
  <c r="BQ53" i="7"/>
  <c r="BJ50" i="7"/>
  <c r="BN49" i="7"/>
  <c r="BE48" i="7"/>
  <c r="BE41" i="7"/>
  <c r="BO32" i="7"/>
  <c r="BI32" i="7"/>
  <c r="AX32" i="7"/>
  <c r="BJ28" i="7"/>
  <c r="AW28" i="7"/>
  <c r="AP28" i="7"/>
  <c r="BO24" i="7"/>
  <c r="BB24" i="7"/>
  <c r="BI20" i="7"/>
  <c r="AO20" i="7"/>
  <c r="BI3" i="7"/>
  <c r="BA3" i="7"/>
  <c r="AS3" i="7"/>
  <c r="BE45" i="7"/>
  <c r="AW32" i="7"/>
  <c r="AQ32" i="7"/>
  <c r="BP28" i="7"/>
  <c r="BA24" i="7"/>
  <c r="BO20" i="7"/>
  <c r="BB20" i="7"/>
  <c r="BJ14" i="7"/>
  <c r="BC14" i="7"/>
  <c r="BF9" i="7"/>
  <c r="BB9" i="7"/>
  <c r="AO9" i="7"/>
  <c r="BJ31" i="7"/>
  <c r="BJ27" i="7"/>
  <c r="BB14" i="7"/>
  <c r="AU14" i="7"/>
  <c r="BE9" i="7"/>
  <c r="AR9" i="7"/>
  <c r="AN9" i="7"/>
  <c r="AT6" i="7"/>
  <c r="BS14" i="7"/>
  <c r="AT14" i="7"/>
  <c r="BH9" i="7"/>
  <c r="BD9" i="7"/>
  <c r="AQ9" i="7"/>
  <c r="BK91" i="6"/>
  <c r="BC91" i="6"/>
  <c r="AW91" i="6"/>
  <c r="AT91" i="6"/>
  <c r="BD91" i="6"/>
  <c r="AX91" i="6"/>
  <c r="BR91" i="6"/>
  <c r="BN74" i="6"/>
  <c r="AS79" i="6"/>
  <c r="BB79" i="6"/>
  <c r="BP74" i="6"/>
  <c r="BN79" i="6"/>
  <c r="BE95" i="6"/>
  <c r="AW95" i="6"/>
  <c r="AO95" i="6"/>
  <c r="AL72" i="6"/>
  <c r="AM72" i="6"/>
  <c r="AT72" i="6"/>
  <c r="BR72" i="6"/>
  <c r="BC72" i="6"/>
  <c r="BJ72" i="6"/>
  <c r="AM91" i="6"/>
  <c r="BG91" i="6"/>
  <c r="AY91" i="6"/>
  <c r="BE91" i="6"/>
  <c r="BP91" i="6"/>
  <c r="BA91" i="6"/>
  <c r="AL91" i="6"/>
  <c r="AL96" i="6"/>
  <c r="AT96" i="6"/>
  <c r="BC96" i="6"/>
  <c r="BL95" i="6"/>
  <c r="AN95" i="6"/>
  <c r="AU91" i="6"/>
  <c r="AP91" i="6"/>
  <c r="BL91" i="6"/>
  <c r="AV95" i="6"/>
  <c r="BB95" i="6"/>
  <c r="BM95" i="6"/>
  <c r="AL95" i="6"/>
  <c r="BD95" i="6"/>
  <c r="BJ95" i="6"/>
  <c r="BE79" i="6"/>
  <c r="AW79" i="6"/>
  <c r="BQ91" i="6"/>
  <c r="AS91" i="6"/>
  <c r="AN91" i="6"/>
  <c r="BJ91" i="6"/>
  <c r="BS91" i="6"/>
  <c r="BK74" i="6"/>
  <c r="AQ74" i="6"/>
  <c r="BQ95" i="6"/>
  <c r="BM91" i="6"/>
  <c r="AQ91" i="6"/>
  <c r="BH91" i="6"/>
  <c r="BB91" i="6"/>
  <c r="BO91" i="6"/>
  <c r="AV91" i="6"/>
  <c r="BN91" i="6"/>
  <c r="BJ92" i="6"/>
  <c r="BC92" i="6"/>
  <c r="BL90" i="6"/>
  <c r="BF90" i="6"/>
  <c r="AU90" i="6"/>
  <c r="AP90" i="6"/>
  <c r="AL83" i="6"/>
  <c r="BM83" i="6"/>
  <c r="BS72" i="6"/>
  <c r="AM56" i="6"/>
  <c r="AT56" i="6"/>
  <c r="BS56" i="6"/>
  <c r="AL56" i="6"/>
  <c r="BK56" i="6"/>
  <c r="BR56" i="6"/>
  <c r="AS5" i="6"/>
  <c r="BI5" i="6"/>
  <c r="BR90" i="6"/>
  <c r="BK90" i="6"/>
  <c r="BJ83" i="6"/>
  <c r="AU72" i="6"/>
  <c r="BC60" i="6"/>
  <c r="BJ60" i="6"/>
  <c r="AL60" i="6"/>
  <c r="AL24" i="6"/>
  <c r="AM24" i="6"/>
  <c r="AT24" i="6"/>
  <c r="BO90" i="6"/>
  <c r="AX90" i="6"/>
  <c r="AM68" i="6"/>
  <c r="AT68" i="6"/>
  <c r="BC68" i="6"/>
  <c r="BC90" i="6"/>
  <c r="AW83" i="6"/>
  <c r="AL89" i="6"/>
  <c r="AL77" i="6"/>
  <c r="AL71" i="6"/>
  <c r="AL70" i="6"/>
  <c r="AV67" i="6"/>
  <c r="AN67" i="6"/>
  <c r="BJ64" i="6"/>
  <c r="BB64" i="6"/>
  <c r="BA61" i="6"/>
  <c r="AN61" i="6"/>
  <c r="BR58" i="6"/>
  <c r="AL58" i="6"/>
  <c r="AZ57" i="6"/>
  <c r="BB43" i="6"/>
  <c r="AO43" i="6"/>
  <c r="BQ39" i="6"/>
  <c r="BJ39" i="6"/>
  <c r="AV39" i="6"/>
  <c r="BJ36" i="6"/>
  <c r="AT36" i="6"/>
  <c r="AM34" i="6"/>
  <c r="BR67" i="6"/>
  <c r="AL67" i="6"/>
  <c r="AM64" i="6"/>
  <c r="AT64" i="6"/>
  <c r="BM61" i="6"/>
  <c r="AZ61" i="6"/>
  <c r="AY57" i="6"/>
  <c r="BC57" i="6"/>
  <c r="BG57" i="6"/>
  <c r="BK57" i="6"/>
  <c r="AL57" i="6"/>
  <c r="BB44" i="6"/>
  <c r="AU44" i="6"/>
  <c r="BA43" i="6"/>
  <c r="AN43" i="6"/>
  <c r="BB36" i="6"/>
  <c r="BR36" i="6"/>
  <c r="AL34" i="6"/>
  <c r="AQ34" i="6"/>
  <c r="AV34" i="6"/>
  <c r="BF34" i="6"/>
  <c r="BK34" i="6"/>
  <c r="BG34" i="6"/>
  <c r="BL34" i="6"/>
  <c r="AL75" i="6"/>
  <c r="AL69" i="6"/>
  <c r="AM65" i="6"/>
  <c r="BL61" i="6"/>
  <c r="AS61" i="6"/>
  <c r="AM61" i="6"/>
  <c r="AQ61" i="6"/>
  <c r="AU61" i="6"/>
  <c r="AY61" i="6"/>
  <c r="BC61" i="6"/>
  <c r="BG61" i="6"/>
  <c r="BK61" i="6"/>
  <c r="BO61" i="6"/>
  <c r="BS61" i="6"/>
  <c r="AT43" i="6"/>
  <c r="BJ43" i="6"/>
  <c r="AL43" i="6"/>
  <c r="BR32" i="6"/>
  <c r="AL32" i="6"/>
  <c r="AT32" i="6"/>
  <c r="BA5" i="6"/>
  <c r="BQ89" i="6"/>
  <c r="BM89" i="6"/>
  <c r="BI89" i="6"/>
  <c r="BE89" i="6"/>
  <c r="BA89" i="6"/>
  <c r="AW89" i="6"/>
  <c r="BQ75" i="6"/>
  <c r="BJ71" i="6"/>
  <c r="BR70" i="6"/>
  <c r="BC70" i="6"/>
  <c r="AX70" i="6"/>
  <c r="BR69" i="6"/>
  <c r="BN69" i="6"/>
  <c r="BJ69" i="6"/>
  <c r="BF69" i="6"/>
  <c r="BB69" i="6"/>
  <c r="BQ65" i="6"/>
  <c r="BM65" i="6"/>
  <c r="BI65" i="6"/>
  <c r="BE65" i="6"/>
  <c r="BA65" i="6"/>
  <c r="BS64" i="6"/>
  <c r="BQ61" i="6"/>
  <c r="BJ61" i="6"/>
  <c r="BD61" i="6"/>
  <c r="BS60" i="6"/>
  <c r="BK60" i="6"/>
  <c r="BC56" i="6"/>
  <c r="AU56" i="6"/>
  <c r="BL43" i="6"/>
  <c r="AL35" i="6"/>
  <c r="AT35" i="6"/>
  <c r="BJ35" i="6"/>
  <c r="AV65" i="6"/>
  <c r="AL63" i="6"/>
  <c r="AT63" i="6"/>
  <c r="BT63" i="6" s="1"/>
  <c r="BP61" i="6"/>
  <c r="AW61" i="6"/>
  <c r="BR60" i="6"/>
  <c r="BI57" i="6"/>
  <c r="AV57" i="6"/>
  <c r="AO57" i="6"/>
  <c r="BJ56" i="6"/>
  <c r="BB56" i="6"/>
  <c r="BR43" i="6"/>
  <c r="BE43" i="6"/>
  <c r="AW43" i="6"/>
  <c r="AS39" i="6"/>
  <c r="BI39" i="6"/>
  <c r="AN39" i="6"/>
  <c r="BD39" i="6"/>
  <c r="BS34" i="6"/>
  <c r="AU34" i="6"/>
  <c r="BJ24" i="6"/>
  <c r="BB24" i="6"/>
  <c r="AT18" i="6"/>
  <c r="AL18" i="6"/>
  <c r="AQ18" i="6"/>
  <c r="AV18" i="6"/>
  <c r="BF18" i="6"/>
  <c r="BK18" i="6"/>
  <c r="BD26" i="6"/>
  <c r="BN21" i="6"/>
  <c r="BH21" i="6"/>
  <c r="AU21" i="6"/>
  <c r="AO21" i="6"/>
  <c r="AL19" i="6"/>
  <c r="AT19" i="6"/>
  <c r="BL18" i="6"/>
  <c r="AX18" i="6"/>
  <c r="AT15" i="6"/>
  <c r="BB15" i="6"/>
  <c r="BR15" i="6"/>
  <c r="AL15" i="6"/>
  <c r="AU29" i="6"/>
  <c r="AP29" i="6"/>
  <c r="AV26" i="6"/>
  <c r="AM26" i="6"/>
  <c r="BM21" i="6"/>
  <c r="AZ21" i="6"/>
  <c r="BR18" i="6"/>
  <c r="BJ18" i="6"/>
  <c r="BC18" i="6"/>
  <c r="BR31" i="6"/>
  <c r="BJ31" i="6"/>
  <c r="BN24" i="6"/>
  <c r="AM21" i="6"/>
  <c r="AL21" i="6"/>
  <c r="BB18" i="6"/>
  <c r="AU18" i="6"/>
  <c r="BJ29" i="6"/>
  <c r="AT29" i="6"/>
  <c r="AQ26" i="6"/>
  <c r="BK21" i="6"/>
  <c r="BE21" i="6"/>
  <c r="AX21" i="6"/>
  <c r="AR21" i="6"/>
  <c r="AN18" i="6"/>
  <c r="BD29" i="6"/>
  <c r="AN29" i="6"/>
  <c r="BK26" i="6"/>
  <c r="BF26" i="6"/>
  <c r="BS24" i="6"/>
  <c r="BQ21" i="6"/>
  <c r="BJ21" i="6"/>
  <c r="BD21" i="6"/>
  <c r="AQ21" i="6"/>
  <c r="BO18" i="6"/>
  <c r="AM18" i="6"/>
  <c r="AL13" i="6"/>
  <c r="AU12" i="6"/>
  <c r="BL14" i="6"/>
  <c r="BG14" i="6"/>
  <c r="AT16" i="6"/>
  <c r="BI13" i="6"/>
  <c r="BE13" i="6"/>
  <c r="BA13" i="6"/>
  <c r="AW13" i="6"/>
  <c r="AS13" i="6"/>
  <c r="BS12" i="6"/>
  <c r="AT12" i="6"/>
  <c r="BA5" i="10" l="1"/>
  <c r="J5" i="10"/>
  <c r="N2" i="10"/>
  <c r="BE2" i="10"/>
  <c r="AM3" i="10"/>
  <c r="BQ52" i="1"/>
  <c r="BT39" i="7"/>
  <c r="BT84" i="7"/>
  <c r="BT35" i="7"/>
  <c r="BT76" i="6"/>
  <c r="BT20" i="6"/>
  <c r="BT66" i="7"/>
  <c r="BT15" i="7"/>
  <c r="BT11" i="7"/>
  <c r="BT86" i="7"/>
  <c r="BT3" i="6"/>
  <c r="BT93" i="6"/>
  <c r="BT81" i="6"/>
  <c r="BT4" i="6"/>
  <c r="BT59" i="6"/>
  <c r="BT58" i="6"/>
  <c r="BT55" i="7"/>
  <c r="BT63" i="7"/>
  <c r="BT82" i="7"/>
  <c r="BT67" i="7"/>
  <c r="BT79" i="7"/>
  <c r="BT95" i="7"/>
  <c r="BT18" i="7"/>
  <c r="BT22" i="7"/>
  <c r="BT56" i="7"/>
  <c r="BT19" i="7"/>
  <c r="BT83" i="7"/>
  <c r="BT91" i="7"/>
  <c r="BT68" i="7"/>
  <c r="BT12" i="7"/>
  <c r="BT92" i="7"/>
  <c r="BT90" i="7"/>
  <c r="BT34" i="7"/>
  <c r="BT30" i="7"/>
  <c r="BT59" i="7"/>
  <c r="BT52" i="7"/>
  <c r="BT85" i="7"/>
  <c r="BT5" i="7"/>
  <c r="BT43" i="7"/>
  <c r="BT54" i="7"/>
  <c r="BT7" i="7"/>
  <c r="BT37" i="7"/>
  <c r="BT74" i="7"/>
  <c r="BT76" i="7"/>
  <c r="BT58" i="7"/>
  <c r="BT47" i="7"/>
  <c r="BT40" i="6"/>
  <c r="BT45" i="6"/>
  <c r="BT48" i="6"/>
  <c r="BT42" i="6"/>
  <c r="BT51" i="6"/>
  <c r="BT66" i="6"/>
  <c r="BT82" i="6"/>
  <c r="BT10" i="6"/>
  <c r="BT95" i="6"/>
  <c r="BT46" i="6"/>
  <c r="BT23" i="6"/>
  <c r="BT86" i="6"/>
  <c r="BT9" i="6"/>
  <c r="BT73" i="6"/>
  <c r="BT88" i="6"/>
  <c r="BT33" i="6"/>
  <c r="BT49" i="6"/>
  <c r="BT50" i="6"/>
  <c r="BT8" i="6"/>
  <c r="BT25" i="6"/>
  <c r="BT54" i="6"/>
  <c r="BT27" i="6"/>
  <c r="BT80" i="6"/>
  <c r="BT6" i="6"/>
  <c r="BT11" i="6"/>
  <c r="BT30" i="6"/>
  <c r="BT7" i="6"/>
  <c r="BT38" i="6"/>
  <c r="BT77" i="6"/>
  <c r="BT19" i="6"/>
  <c r="BT55" i="6"/>
  <c r="BT37" i="6"/>
  <c r="BT94" i="6"/>
  <c r="BT85" i="6"/>
  <c r="BT2" i="6"/>
  <c r="BT78" i="6"/>
  <c r="BT53" i="6"/>
  <c r="BT73" i="7"/>
  <c r="BT41" i="7"/>
  <c r="BT48" i="7"/>
  <c r="BT49" i="7"/>
  <c r="BT70" i="7"/>
  <c r="BT88" i="7"/>
  <c r="BT62" i="7"/>
  <c r="BT27" i="7"/>
  <c r="BT44" i="7"/>
  <c r="BT31" i="7"/>
  <c r="BT29" i="7"/>
  <c r="BT6" i="7"/>
  <c r="BT23" i="7"/>
  <c r="BT45" i="7"/>
  <c r="BT50" i="7"/>
  <c r="BT21" i="7"/>
  <c r="BT17" i="7"/>
  <c r="BT26" i="7"/>
  <c r="BT57" i="7"/>
  <c r="BT80" i="7"/>
  <c r="BT8" i="7"/>
  <c r="BT33" i="7"/>
  <c r="BT71" i="7"/>
  <c r="BT13" i="7"/>
  <c r="BT25" i="7"/>
  <c r="BT61" i="7"/>
  <c r="BT40" i="7"/>
  <c r="BT69" i="7"/>
  <c r="BT81" i="7"/>
  <c r="BT10" i="7"/>
  <c r="BT14" i="7"/>
  <c r="BT38" i="7"/>
  <c r="BT51" i="7"/>
  <c r="BT65" i="7"/>
  <c r="BT60" i="7"/>
  <c r="BT42" i="7"/>
  <c r="BT9" i="7"/>
  <c r="BT64" i="7"/>
  <c r="BT24" i="7"/>
  <c r="BT72" i="7"/>
  <c r="BT28" i="7"/>
  <c r="BT3" i="7"/>
  <c r="BT77" i="7"/>
  <c r="BT89" i="7"/>
  <c r="BT2" i="7"/>
  <c r="BT75" i="7"/>
  <c r="BT94" i="7"/>
  <c r="BT16" i="7"/>
  <c r="BT32" i="7"/>
  <c r="BT53" i="7"/>
  <c r="BT87" i="7"/>
  <c r="BT93" i="7"/>
  <c r="BT36" i="7"/>
  <c r="BT20" i="7"/>
  <c r="BT96" i="6"/>
  <c r="BT17" i="6"/>
  <c r="BT47" i="6"/>
  <c r="BT22" i="6"/>
  <c r="BT15" i="6"/>
  <c r="BT35" i="6"/>
  <c r="BT13" i="6"/>
  <c r="BT67" i="6"/>
  <c r="BT28" i="6"/>
  <c r="BT52" i="6"/>
  <c r="BT29" i="6"/>
  <c r="BT31" i="6"/>
  <c r="BT32" i="6"/>
  <c r="BT41" i="6"/>
  <c r="BT87" i="6"/>
  <c r="BT62" i="6"/>
  <c r="BT84" i="6"/>
  <c r="BT16" i="6"/>
  <c r="BT69" i="6"/>
  <c r="BT75" i="6"/>
  <c r="BT43" i="6"/>
  <c r="BT36" i="6"/>
  <c r="BT83" i="6"/>
  <c r="BT24" i="6"/>
  <c r="BT90" i="6"/>
  <c r="BT12" i="6"/>
  <c r="BT14" i="6"/>
  <c r="BT89" i="6"/>
  <c r="BT44" i="6"/>
  <c r="BT74" i="6"/>
  <c r="BT71" i="6"/>
  <c r="BT39" i="6"/>
  <c r="BT57" i="6"/>
  <c r="BT70" i="6"/>
  <c r="BT64" i="6"/>
  <c r="BT68" i="6"/>
  <c r="BT92" i="6"/>
  <c r="BT79" i="6"/>
  <c r="BT60" i="6"/>
  <c r="BT5" i="6"/>
  <c r="BT96" i="7"/>
  <c r="BT46" i="7"/>
  <c r="BT78" i="7"/>
  <c r="BT61" i="6"/>
  <c r="BT34" i="6"/>
  <c r="BT91" i="6"/>
  <c r="BT18" i="6"/>
  <c r="BT21" i="6"/>
  <c r="BT65" i="6"/>
  <c r="BT56" i="6"/>
  <c r="BT26" i="6"/>
  <c r="BT72" i="6"/>
  <c r="AN3" i="10" l="1"/>
  <c r="CE3" i="10"/>
  <c r="O2" i="10"/>
  <c r="BG2" i="10" s="1"/>
  <c r="BF2" i="10"/>
  <c r="K5" i="10"/>
  <c r="BB5" i="10"/>
  <c r="CF3" i="10" l="1"/>
  <c r="L5" i="10"/>
  <c r="BC5" i="10"/>
  <c r="AO3" i="10"/>
  <c r="CG3" i="10" s="1"/>
  <c r="M5" i="10" l="1"/>
  <c r="BD5" i="10"/>
  <c r="AP3" i="10"/>
  <c r="N5" i="10" l="1"/>
  <c r="BE5" i="10"/>
  <c r="CH3" i="10"/>
  <c r="AQ3" i="10"/>
  <c r="O5" i="10" l="1"/>
  <c r="BF5" i="10"/>
  <c r="AR3" i="10"/>
  <c r="CJ3" i="10" s="1"/>
  <c r="CI3" i="10"/>
  <c r="P5" i="10" l="1"/>
  <c r="BG5" i="10"/>
  <c r="AS3" i="10"/>
  <c r="Q5" i="10" l="1"/>
  <c r="BI5" i="10" s="1"/>
  <c r="BH5" i="10"/>
  <c r="AT3" i="10"/>
  <c r="CL3" i="10" s="1"/>
  <c r="CK3" i="10"/>
</calcChain>
</file>

<file path=xl/sharedStrings.xml><?xml version="1.0" encoding="utf-8"?>
<sst xmlns="http://schemas.openxmlformats.org/spreadsheetml/2006/main" count="3264" uniqueCount="548">
  <si>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</si>
  <si>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</si>
  <si>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</si>
  <si>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</si>
  <si>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</si>
  <si>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</si>
  <si>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</si>
  <si>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</si>
  <si>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</si>
  <si>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</si>
  <si>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</si>
  <si>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</si>
  <si>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</si>
  <si>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</si>
  <si>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TUN</t>
  </si>
  <si>
    <t>Djibouti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</si>
  <si>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</si>
  <si>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</si>
  <si>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</si>
  <si>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</si>
  <si>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</si>
  <si>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</si>
  <si>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</si>
  <si>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</si>
  <si>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Bangladesh</t>
  </si>
  <si>
    <t>GUM</t>
  </si>
  <si>
    <t>European Union</t>
  </si>
  <si>
    <t>POL</t>
  </si>
  <si>
    <t>Small states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</si>
  <si>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</si>
  <si>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</si>
  <si>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</si>
  <si>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</si>
  <si>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</si>
  <si>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</si>
  <si>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</si>
  <si>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</si>
  <si>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</si>
  <si>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</si>
  <si>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</si>
  <si>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</si>
  <si>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</si>
  <si>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</si>
  <si>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Austria</t>
  </si>
  <si>
    <t>SSD</t>
  </si>
  <si>
    <t>HND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</si>
  <si>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</si>
  <si>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</si>
  <si>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</si>
  <si>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</si>
  <si>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</si>
  <si>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</si>
  <si>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</si>
  <si>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</si>
  <si>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</si>
  <si>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</si>
  <si>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</si>
  <si>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</si>
  <si>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</si>
  <si>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</si>
  <si>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</si>
  <si>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</si>
  <si>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</si>
  <si>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</si>
  <si>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</si>
  <si>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</si>
  <si>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</si>
  <si>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</si>
  <si>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</si>
  <si>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</si>
  <si>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</si>
  <si>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</si>
  <si>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</si>
  <si>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</si>
  <si>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</si>
  <si>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</si>
  <si>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</si>
  <si>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</si>
  <si>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</si>
  <si>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ECU</t>
  </si>
  <si>
    <t>American Samoa</t>
  </si>
  <si>
    <t>LTU</t>
  </si>
  <si>
    <t>Arab World</t>
  </si>
  <si>
    <t>IMN</t>
  </si>
  <si>
    <t>MLT</t>
  </si>
  <si>
    <t>Burkina Faso</t>
  </si>
  <si>
    <t>Turkiye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</si>
  <si>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</si>
  <si>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</si>
  <si>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</si>
  <si>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</si>
  <si>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</si>
  <si>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</si>
  <si>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</si>
  <si>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</si>
  <si>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</si>
  <si>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</si>
  <si>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Middle East &amp; North Africa</t>
  </si>
  <si>
    <t>PAK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</si>
  <si>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</si>
  <si>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</si>
  <si>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</si>
  <si>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</si>
  <si>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</si>
  <si>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</si>
  <si>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</si>
  <si>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</si>
  <si>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</si>
  <si>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</si>
  <si>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</si>
  <si>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</si>
  <si>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</si>
  <si>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</si>
  <si>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</si>
  <si>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</si>
  <si>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</si>
  <si>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</si>
  <si>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</si>
  <si>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</si>
  <si>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</si>
  <si>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</si>
  <si>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</si>
  <si>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</si>
  <si>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</si>
  <si>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</si>
  <si>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</si>
  <si>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Italy</t>
  </si>
  <si>
    <t>TTO</t>
  </si>
  <si>
    <t>AFW</t>
  </si>
  <si>
    <t>LCN</t>
  </si>
  <si>
    <t>Syrian Arab Republic</t>
  </si>
  <si>
    <t>Niger</t>
  </si>
  <si>
    <t>IRN</t>
  </si>
  <si>
    <t>Northern Mariana Islands</t>
  </si>
  <si>
    <t>Samoa</t>
  </si>
  <si>
    <t>SSF</t>
  </si>
  <si>
    <t>Central African Republic</t>
  </si>
  <si>
    <t>CHN</t>
  </si>
  <si>
    <t>Switzerland</t>
  </si>
  <si>
    <t>PRT</t>
  </si>
  <si>
    <t>SST</t>
  </si>
  <si>
    <t>Korea, Rep.</t>
  </si>
  <si>
    <t>NCL</t>
  </si>
  <si>
    <t>NY.GDP.PCAP.CD</t>
  </si>
  <si>
    <t>PSE</t>
  </si>
  <si>
    <t>MNE</t>
  </si>
  <si>
    <t>Canada</t>
  </si>
  <si>
    <t>MAR</t>
  </si>
  <si>
    <t>Albania</t>
  </si>
  <si>
    <t>India</t>
  </si>
  <si>
    <t>PSS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</si>
  <si>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</si>
  <si>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</si>
  <si>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</si>
  <si>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</si>
  <si>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</si>
  <si>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</si>
  <si>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</si>
  <si>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</si>
  <si>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</si>
  <si>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</si>
  <si>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</si>
  <si>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</si>
  <si>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</si>
  <si>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</si>
  <si>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</si>
  <si>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</si>
  <si>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</si>
  <si>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</si>
  <si>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</si>
  <si>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</si>
  <si>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</si>
  <si>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</si>
  <si>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</si>
  <si>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</si>
  <si>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</si>
  <si>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</si>
  <si>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</si>
  <si>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</si>
  <si>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</si>
  <si>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</si>
  <si>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</si>
  <si>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</si>
  <si>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</si>
  <si>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</si>
  <si>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</si>
  <si>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</si>
  <si>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</si>
  <si>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</si>
  <si>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</si>
  <si>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</si>
  <si>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</si>
  <si>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</si>
  <si>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</si>
  <si>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</si>
  <si>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</si>
  <si>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IBT</t>
  </si>
  <si>
    <t>Europe &amp; Central Asia (excluding high income)</t>
  </si>
  <si>
    <t>PST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</si>
  <si>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</si>
  <si>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</si>
  <si>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</si>
  <si>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</si>
  <si>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</si>
  <si>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</si>
  <si>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</si>
  <si>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</si>
  <si>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</si>
  <si>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</si>
  <si>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</si>
  <si>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</si>
  <si>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</si>
  <si>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</si>
  <si>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</si>
  <si>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</si>
  <si>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</si>
  <si>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</si>
  <si>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</si>
  <si>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</si>
  <si>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</si>
  <si>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</si>
  <si>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</si>
  <si>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</si>
  <si>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</si>
  <si>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</si>
  <si>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</si>
  <si>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</si>
  <si>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</si>
  <si>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CHI</t>
  </si>
  <si>
    <t>Serbia</t>
  </si>
  <si>
    <t>Belize</t>
  </si>
  <si>
    <t>VEN</t>
  </si>
  <si>
    <t>Angola</t>
  </si>
  <si>
    <t>ECA</t>
  </si>
  <si>
    <t>Low &amp; middle income</t>
  </si>
  <si>
    <t>British Virgin Islands</t>
  </si>
  <si>
    <t>ROU</t>
  </si>
  <si>
    <t>SVN</t>
  </si>
  <si>
    <t>Afghanistan</t>
  </si>
  <si>
    <t>CIV</t>
  </si>
  <si>
    <t>BRA</t>
  </si>
  <si>
    <t>HKG</t>
  </si>
  <si>
    <t>BEN</t>
  </si>
  <si>
    <t>GDP per capita (current US$)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</si>
  <si>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</si>
  <si>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</si>
  <si>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</si>
  <si>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</si>
  <si>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</si>
  <si>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</si>
  <si>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</si>
  <si>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Czechia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</si>
  <si>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</si>
  <si>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</si>
  <si>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</si>
  <si>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</si>
  <si>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</si>
  <si>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</si>
  <si>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</si>
  <si>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</si>
  <si>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</si>
  <si>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</si>
  <si>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</si>
  <si>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</si>
  <si>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Bahrain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</si>
  <si>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</si>
  <si>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</si>
  <si>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</si>
  <si>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</si>
  <si>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</si>
  <si>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</si>
  <si>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</si>
  <si>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</si>
  <si>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</si>
  <si>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</si>
  <si>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</si>
  <si>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</si>
  <si>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</si>
  <si>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</si>
  <si>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KNA</t>
  </si>
  <si>
    <t>Congo, Rep.</t>
  </si>
  <si>
    <t>BRB</t>
  </si>
  <si>
    <t>Channel Islands</t>
  </si>
  <si>
    <t>ZAF</t>
  </si>
  <si>
    <t>Bosnia and Herzegovina</t>
  </si>
  <si>
    <t>Viet Nam</t>
  </si>
  <si>
    <t>Europe &amp; Central Asia</t>
  </si>
  <si>
    <t>BWA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</si>
  <si>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</si>
  <si>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</si>
  <si>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</si>
  <si>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</si>
  <si>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</si>
  <si>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</si>
  <si>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</si>
  <si>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</si>
  <si>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</si>
  <si>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</si>
  <si>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</si>
  <si>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</si>
  <si>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</si>
  <si>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</si>
  <si>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</si>
  <si>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</si>
  <si>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</si>
  <si>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</si>
  <si>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</si>
  <si>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</si>
  <si>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</si>
  <si>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</si>
  <si>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</si>
  <si>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</si>
  <si>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</si>
  <si>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</si>
  <si>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</si>
  <si>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</si>
  <si>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</si>
  <si>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</si>
  <si>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</si>
  <si>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</si>
  <si>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</si>
  <si>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</si>
  <si>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</si>
  <si>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</si>
  <si>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</si>
  <si>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</si>
  <si>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</si>
  <si>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</si>
  <si>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</si>
  <si>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</si>
  <si>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</si>
  <si>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</si>
  <si>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</si>
  <si>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</si>
  <si>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</si>
  <si>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</si>
  <si>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</si>
  <si>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</si>
  <si>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</si>
  <si>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</si>
  <si>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</si>
  <si>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</si>
  <si>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</si>
  <si>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</si>
  <si>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</si>
  <si>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</si>
  <si>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</si>
  <si>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</si>
  <si>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</si>
  <si>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</si>
  <si>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</si>
  <si>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</si>
  <si>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</si>
  <si>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</si>
  <si>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</si>
  <si>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</si>
  <si>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</si>
  <si>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</si>
  <si>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</si>
  <si>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</si>
  <si>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</si>
  <si>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</si>
  <si>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</si>
  <si>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</si>
  <si>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</si>
  <si>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</si>
  <si>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</si>
  <si>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</si>
  <si>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</si>
  <si>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</si>
  <si>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AFE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</si>
  <si>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</si>
  <si>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</si>
  <si>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</si>
  <si>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</si>
  <si>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</si>
  <si>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</si>
  <si>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</si>
  <si>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</si>
  <si>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</si>
  <si>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</si>
  <si>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</si>
  <si>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</si>
  <si>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</si>
  <si>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</si>
  <si>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</si>
  <si>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</si>
  <si>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</si>
  <si>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</si>
  <si>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</si>
  <si>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</si>
  <si>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</si>
  <si>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</si>
  <si>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</si>
  <si>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</si>
  <si>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Africa Eastern and Southern</t>
  </si>
  <si>
    <t>Malawi</t>
  </si>
  <si>
    <t>GRC</t>
  </si>
  <si>
    <t>LUX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</si>
  <si>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</si>
  <si>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</si>
  <si>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</si>
  <si>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</si>
  <si>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</si>
  <si>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</si>
  <si>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</si>
  <si>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</si>
  <si>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</si>
  <si>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</si>
  <si>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</si>
  <si>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</si>
  <si>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</si>
  <si>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</si>
  <si>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</si>
  <si>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</si>
  <si>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</si>
  <si>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</si>
  <si>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</si>
  <si>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</si>
  <si>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</si>
  <si>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</si>
  <si>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</si>
  <si>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</si>
  <si>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</si>
  <si>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</si>
  <si>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</si>
  <si>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</si>
  <si>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</si>
  <si>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</si>
  <si>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</si>
  <si>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ECS</t>
  </si>
  <si>
    <t>EAS</t>
  </si>
  <si>
    <t>GBR</t>
  </si>
  <si>
    <t>MYS</t>
  </si>
  <si>
    <t>LDC</t>
  </si>
  <si>
    <t>Belarus</t>
  </si>
  <si>
    <t>World</t>
  </si>
  <si>
    <t>Post-demographic dividend</t>
  </si>
  <si>
    <t>Brazil</t>
  </si>
  <si>
    <t>UMC</t>
  </si>
  <si>
    <t>VGB</t>
  </si>
  <si>
    <t>IND</t>
  </si>
  <si>
    <t>NOR</t>
  </si>
  <si>
    <t>GRD</t>
  </si>
  <si>
    <t>MIC</t>
  </si>
  <si>
    <t>Nicaragua</t>
  </si>
  <si>
    <t>Latin America &amp; Caribbean</t>
  </si>
  <si>
    <t>Mozambique</t>
  </si>
  <si>
    <t>Bulgaria</t>
  </si>
  <si>
    <t>Chad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</si>
  <si>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</si>
  <si>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</si>
  <si>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</si>
  <si>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</si>
  <si>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</si>
  <si>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</si>
  <si>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</si>
  <si>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</si>
  <si>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</si>
  <si>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</si>
  <si>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</si>
  <si>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</si>
  <si>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</si>
  <si>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</si>
  <si>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</si>
  <si>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</si>
  <si>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</si>
  <si>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</si>
  <si>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</si>
  <si>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</si>
  <si>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</si>
  <si>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</si>
  <si>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</si>
  <si>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CHE</t>
  </si>
  <si>
    <t>Low income</t>
  </si>
  <si>
    <t>CYM</t>
  </si>
  <si>
    <t>OED</t>
  </si>
  <si>
    <t>MKD</t>
  </si>
  <si>
    <t>CHL</t>
  </si>
  <si>
    <t>Eswatini</t>
  </si>
  <si>
    <t>EST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</si>
  <si>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</si>
  <si>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</si>
  <si>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</si>
  <si>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</si>
  <si>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</si>
  <si>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</si>
  <si>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</si>
  <si>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</si>
  <si>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</si>
  <si>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</si>
  <si>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</si>
  <si>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</si>
  <si>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</si>
  <si>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</si>
  <si>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</si>
  <si>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</si>
  <si>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</si>
  <si>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</si>
  <si>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</si>
  <si>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</si>
  <si>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</si>
  <si>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</si>
  <si>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</si>
  <si>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</si>
  <si>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</si>
  <si>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</si>
  <si>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</si>
  <si>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</si>
  <si>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</si>
  <si>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</si>
  <si>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JAM</t>
  </si>
  <si>
    <t>Sierra Leone</t>
  </si>
  <si>
    <t>EUU</t>
  </si>
  <si>
    <t>Africa Western and Central</t>
  </si>
  <si>
    <t>Marshall Islands</t>
  </si>
  <si>
    <t>KHM</t>
  </si>
  <si>
    <t>East Asia &amp; Pacific (IDA &amp; IBRD countries)</t>
  </si>
  <si>
    <t>DOM</t>
  </si>
  <si>
    <t>IBRD only</t>
  </si>
  <si>
    <t>WLD</t>
  </si>
  <si>
    <t>Country Name</t>
  </si>
  <si>
    <t>NPL</t>
  </si>
  <si>
    <t>LTE</t>
  </si>
  <si>
    <t>New Caledonia</t>
  </si>
  <si>
    <t>Kuwait</t>
  </si>
  <si>
    <t>Eritrea</t>
  </si>
  <si>
    <t>Indicator Code</t>
  </si>
  <si>
    <t>URY</t>
  </si>
  <si>
    <t>IDA only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</si>
  <si>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</si>
  <si>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</si>
  <si>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</si>
  <si>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</si>
  <si>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</si>
  <si>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</si>
  <si>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</si>
  <si>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</si>
  <si>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Domestic credit to private sector (% of GDP)</t>
  </si>
  <si>
    <t>FS.AST.PRVT.GD.ZS</t>
  </si>
  <si>
    <t>GDP per capita</t>
  </si>
  <si>
    <t>Credit to GDP</t>
  </si>
  <si>
    <t>Total</t>
  </si>
  <si>
    <t>Cut?</t>
  </si>
  <si>
    <t>gdp per cap</t>
  </si>
  <si>
    <t>credit to gdp</t>
  </si>
  <si>
    <t>is in per cap?</t>
  </si>
  <si>
    <t>is in credit?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</si>
</sst>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norm'!$AL$2:$BS$2</c:f>
              <c:numCache>
                <c:formatCode>General</c:formatCode>
                <c:ptCount val="34"/>
                <c:pt idx="0">
                  <c:v>1</c:v>
                </c:pt>
                <c:pt idx="1">
                  <c:v>0.99409112157639612</c:v>
                </c:pt>
                <c:pt idx="2">
                  <c:v>0.97289434865085223</c:v>
                </c:pt>
                <c:pt idx="3">
                  <c:v>0.91938069890518848</c:v>
                </c:pt>
                <c:pt idx="4">
                  <c:v>0.95405731406618277</c:v>
                </c:pt>
                <c:pt idx="5">
                  <c:v>0.96792498653673098</c:v>
                </c:pt>
                <c:pt idx="6">
                  <c:v>1.0208431987791418</c:v>
                </c:pt>
                <c:pt idx="7">
                  <c:v>0.97178947705712826</c:v>
                </c:pt>
                <c:pt idx="8">
                  <c:v>0.94113772797422046</c:v>
                </c:pt>
                <c:pt idx="9">
                  <c:v>1.0029603239873379</c:v>
                </c:pt>
                <c:pt idx="10">
                  <c:v>1.0069877470959379</c:v>
                </c:pt>
                <c:pt idx="11">
                  <c:v>1.047293421274728</c:v>
                </c:pt>
                <c:pt idx="12">
                  <c:v>1.1416622808481476</c:v>
                </c:pt>
                <c:pt idx="13">
                  <c:v>1.236546897004722</c:v>
                </c:pt>
                <c:pt idx="14">
                  <c:v>1.1640053662016112</c:v>
                </c:pt>
                <c:pt idx="15">
                  <c:v>1.2151523890343305</c:v>
                </c:pt>
                <c:pt idx="16">
                  <c:v>1.211183292088025</c:v>
                </c:pt>
                <c:pt idx="17">
                  <c:v>1.1627022563198197</c:v>
                </c:pt>
                <c:pt idx="18">
                  <c:v>1.1386782814808536</c:v>
                </c:pt>
                <c:pt idx="19">
                  <c:v>1.2563389219773677</c:v>
                </c:pt>
                <c:pt idx="20">
                  <c:v>1.3216950250060229</c:v>
                </c:pt>
                <c:pt idx="21">
                  <c:v>1.2643722434903699</c:v>
                </c:pt>
                <c:pt idx="22">
                  <c:v>1.3191156342787473</c:v>
                </c:pt>
                <c:pt idx="23">
                  <c:v>1.329854731171803</c:v>
                </c:pt>
                <c:pt idx="24">
                  <c:v>1.3540600380704735</c:v>
                </c:pt>
                <c:pt idx="25">
                  <c:v>1.2728336253216812</c:v>
                </c:pt>
                <c:pt idx="26">
                  <c:v>1.2862100961902965</c:v>
                </c:pt>
                <c:pt idx="27">
                  <c:v>1.2867616773734711</c:v>
                </c:pt>
                <c:pt idx="28">
                  <c:v>1.2579599572986078</c:v>
                </c:pt>
                <c:pt idx="29">
                  <c:v>1.3213554870571929</c:v>
                </c:pt>
                <c:pt idx="30">
                  <c:v>1.8375110138659634</c:v>
                </c:pt>
                <c:pt idx="31">
                  <c:v>1.5174253791783414</c:v>
                </c:pt>
                <c:pt idx="32">
                  <c:v>1.3791453252981516</c:v>
                </c:pt>
                <c:pt idx="33">
                  <c:v>1.3397852445554475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2-473A-90AC-475DE93FFB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norm'!$AL$3:$BS$3</c:f>
              <c:numCache>
                <c:formatCode>General</c:formatCode>
                <c:ptCount val="34"/>
                <c:pt idx="0">
                  <c:v>1</c:v>
                </c:pt>
                <c:pt idx="1">
                  <c:v>1.4815261976610998</c:v>
                </c:pt>
                <c:pt idx="2">
                  <c:v>1.4815261976610998</c:v>
                </c:pt>
                <c:pt idx="3">
                  <c:v>1.551056379089115</c:v>
                </c:pt>
                <c:pt idx="4">
                  <c:v>1.6809288795903887</c:v>
                </c:pt>
                <c:pt idx="5">
                  <c:v>1.7903278260426208</c:v>
                </c:pt>
                <c:pt idx="6">
                  <c:v>1.7734807666298413</c:v>
                </c:pt>
                <c:pt idx="7">
                  <c:v>1.6936129193500113</c:v>
                </c:pt>
                <c:pt idx="8">
                  <c:v>1.6934842325862567</c:v>
                </c:pt>
                <c:pt idx="9">
                  <c:v>1.9015163459530129</c:v>
                </c:pt>
                <c:pt idx="10">
                  <c:v>1.728656901831503</c:v>
                </c:pt>
                <c:pt idx="11">
                  <c:v>1.7447864176539345</c:v>
                </c:pt>
                <c:pt idx="12">
                  <c:v>1.4094331282928043</c:v>
                </c:pt>
                <c:pt idx="13">
                  <c:v>1.6143578127761258</c:v>
                </c:pt>
                <c:pt idx="14">
                  <c:v>1.8179960943759024</c:v>
                </c:pt>
                <c:pt idx="15">
                  <c:v>1.9449583646882509</c:v>
                </c:pt>
                <c:pt idx="16">
                  <c:v>2.1538251890893609</c:v>
                </c:pt>
                <c:pt idx="17">
                  <c:v>2.1321098148303688</c:v>
                </c:pt>
                <c:pt idx="18">
                  <c:v>1.7888901988291501</c:v>
                </c:pt>
                <c:pt idx="19">
                  <c:v>1.8124138210868661</c:v>
                </c:pt>
                <c:pt idx="20">
                  <c:v>1.9342664546919719</c:v>
                </c:pt>
                <c:pt idx="21">
                  <c:v>1.7406322272366825</c:v>
                </c:pt>
                <c:pt idx="22">
                  <c:v>1.8067049697293847</c:v>
                </c:pt>
                <c:pt idx="23">
                  <c:v>1.7236306006988877</c:v>
                </c:pt>
                <c:pt idx="24">
                  <c:v>1.6903653880563043</c:v>
                </c:pt>
                <c:pt idx="25">
                  <c:v>1.5239518707709763</c:v>
                </c:pt>
                <c:pt idx="26">
                  <c:v>1.5212839250139176</c:v>
                </c:pt>
                <c:pt idx="27">
                  <c:v>1.5147702141428667</c:v>
                </c:pt>
                <c:pt idx="28">
                  <c:v>1.4418588990226038</c:v>
                </c:pt>
                <c:pt idx="29">
                  <c:v>1.4120278719775197</c:v>
                </c:pt>
                <c:pt idx="30">
                  <c:v>1.3064516208473447</c:v>
                </c:pt>
                <c:pt idx="31">
                  <c:v>1.1762918922861128</c:v>
                </c:pt>
                <c:pt idx="32">
                  <c:v>1.0624822751160838</c:v>
                </c:pt>
                <c:pt idx="33">
                  <c:v>1.1168196964965695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2-473A-90AC-475DE93FFB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norm'!$AL$4:$BS$4</c:f>
              <c:numCache>
                <c:formatCode>General</c:formatCode>
                <c:ptCount val="34"/>
                <c:pt idx="0">
                  <c:v>1</c:v>
                </c:pt>
                <c:pt idx="1">
                  <c:v>0.91554785729983734</c:v>
                </c:pt>
                <c:pt idx="2">
                  <c:v>0.90655947943557857</c:v>
                </c:pt>
                <c:pt idx="3">
                  <c:v>0.7731723944296125</c:v>
                </c:pt>
                <c:pt idx="4">
                  <c:v>0.64630807696979831</c:v>
                </c:pt>
                <c:pt idx="5">
                  <c:v>0.56218901258969101</c:v>
                </c:pt>
                <c:pt idx="6">
                  <c:v>0.52033738804355356</c:v>
                </c:pt>
                <c:pt idx="7">
                  <c:v>0.56925449392162886</c:v>
                </c:pt>
                <c:pt idx="8">
                  <c:v>0.60892421198670543</c:v>
                </c:pt>
                <c:pt idx="9">
                  <c:v>0.68012671775896294</c:v>
                </c:pt>
                <c:pt idx="10">
                  <c:v>0.66228576753071633</c:v>
                </c:pt>
                <c:pt idx="11">
                  <c:v>0.70926742308344626</c:v>
                </c:pt>
                <c:pt idx="12">
                  <c:v>0.64038059449487705</c:v>
                </c:pt>
                <c:pt idx="13">
                  <c:v>0.68849979432170516</c:v>
                </c:pt>
                <c:pt idx="14">
                  <c:v>0.66897304116630085</c:v>
                </c:pt>
                <c:pt idx="15">
                  <c:v>0.67186900198421273</c:v>
                </c:pt>
                <c:pt idx="16">
                  <c:v>0.65824887479912508</c:v>
                </c:pt>
                <c:pt idx="17">
                  <c:v>0.95380173042487859</c:v>
                </c:pt>
                <c:pt idx="18">
                  <c:v>1.1769102634515598</c:v>
                </c:pt>
                <c:pt idx="19">
                  <c:v>1.2666183701609632</c:v>
                </c:pt>
                <c:pt idx="20">
                  <c:v>1.0064789265072529</c:v>
                </c:pt>
                <c:pt idx="21">
                  <c:v>0.9180350628762296</c:v>
                </c:pt>
                <c:pt idx="22">
                  <c:v>0.8996586632101915</c:v>
                </c:pt>
                <c:pt idx="23">
                  <c:v>0.97240715783260134</c:v>
                </c:pt>
                <c:pt idx="24">
                  <c:v>1.0796654371171011</c:v>
                </c:pt>
                <c:pt idx="25">
                  <c:v>1.1161135049098947</c:v>
                </c:pt>
                <c:pt idx="26">
                  <c:v>1.2259800904059355</c:v>
                </c:pt>
                <c:pt idx="27">
                  <c:v>1.1553613310950417</c:v>
                </c:pt>
                <c:pt idx="28">
                  <c:v>1.0286542317946852</c:v>
                </c:pt>
                <c:pt idx="29">
                  <c:v>1.0547477532371323</c:v>
                </c:pt>
                <c:pt idx="30">
                  <c:v>1.1149655888747949</c:v>
                </c:pt>
                <c:pt idx="31">
                  <c:v>1.1910605485234651</c:v>
                </c:pt>
                <c:pt idx="32">
                  <c:v>1.1854092490021411</c:v>
                </c:pt>
                <c:pt idx="33">
                  <c:v>1.1854092490021411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2-473A-90AC-475DE93FFB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norm'!$AL$5:$BS$5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0.97018723677317453</c:v>
                </c:pt>
                <c:pt idx="3">
                  <c:v>1.0163488167810717</c:v>
                </c:pt>
                <c:pt idx="4">
                  <c:v>1.103604415959728</c:v>
                </c:pt>
                <c:pt idx="5">
                  <c:v>1.224636177866786</c:v>
                </c:pt>
                <c:pt idx="6">
                  <c:v>1.2308238552599278</c:v>
                </c:pt>
                <c:pt idx="7">
                  <c:v>1.3212379740293272</c:v>
                </c:pt>
                <c:pt idx="8">
                  <c:v>1.6137669684982847</c:v>
                </c:pt>
                <c:pt idx="9">
                  <c:v>1.620860468091069</c:v>
                </c:pt>
                <c:pt idx="10">
                  <c:v>1.4981627293709394</c:v>
                </c:pt>
                <c:pt idx="11">
                  <c:v>1.6068859727105576</c:v>
                </c:pt>
                <c:pt idx="12">
                  <c:v>1.6399355253323009</c:v>
                </c:pt>
                <c:pt idx="13">
                  <c:v>1.5742336801176839</c:v>
                </c:pt>
                <c:pt idx="14">
                  <c:v>1.5108548239006365</c:v>
                </c:pt>
                <c:pt idx="15">
                  <c:v>1.5065642553279548</c:v>
                </c:pt>
                <c:pt idx="16">
                  <c:v>1.4653324934060916</c:v>
                </c:pt>
                <c:pt idx="17">
                  <c:v>1.5536284525339206</c:v>
                </c:pt>
                <c:pt idx="18">
                  <c:v>1.5339323967255398</c:v>
                </c:pt>
                <c:pt idx="19">
                  <c:v>1.7956689749637389</c:v>
                </c:pt>
                <c:pt idx="20">
                  <c:v>1.7580012051007072</c:v>
                </c:pt>
                <c:pt idx="21">
                  <c:v>1.6414720499981432</c:v>
                </c:pt>
                <c:pt idx="22">
                  <c:v>1.6213398695813486</c:v>
                </c:pt>
                <c:pt idx="23">
                  <c:v>1.7160269704458377</c:v>
                </c:pt>
                <c:pt idx="24">
                  <c:v>1.8661415460685005</c:v>
                </c:pt>
                <c:pt idx="25">
                  <c:v>2.2697432465032916</c:v>
                </c:pt>
                <c:pt idx="26">
                  <c:v>2.6562230423347226</c:v>
                </c:pt>
                <c:pt idx="27">
                  <c:v>2.5609550986878653</c:v>
                </c:pt>
                <c:pt idx="28">
                  <c:v>2.5609550986878653</c:v>
                </c:pt>
                <c:pt idx="29">
                  <c:v>2.5609550986878653</c:v>
                </c:pt>
                <c:pt idx="30">
                  <c:v>2.5609550986878653</c:v>
                </c:pt>
                <c:pt idx="31">
                  <c:v>2.5609550986878653</c:v>
                </c:pt>
                <c:pt idx="32">
                  <c:v>2.5609550986878653</c:v>
                </c:pt>
                <c:pt idx="33">
                  <c:v>2.5609550986878653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2-473A-90AC-475DE93FFB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norm'!$AL$6:$BS$6</c:f>
              <c:numCache>
                <c:formatCode>General</c:formatCode>
                <c:ptCount val="34"/>
                <c:pt idx="0">
                  <c:v>1</c:v>
                </c:pt>
                <c:pt idx="1">
                  <c:v>0.80678436801960884</c:v>
                </c:pt>
                <c:pt idx="2">
                  <c:v>0.98997805247021331</c:v>
                </c:pt>
                <c:pt idx="3">
                  <c:v>1.1719627351052886</c:v>
                </c:pt>
                <c:pt idx="4">
                  <c:v>1.2998958280021942</c:v>
                </c:pt>
                <c:pt idx="5">
                  <c:v>1.2793871306025832</c:v>
                </c:pt>
                <c:pt idx="6">
                  <c:v>1.2938980069584254</c:v>
                </c:pt>
                <c:pt idx="7">
                  <c:v>1.405838213387764</c:v>
                </c:pt>
                <c:pt idx="8">
                  <c:v>1.5481201921269199</c:v>
                </c:pt>
                <c:pt idx="9">
                  <c:v>1.5955538193975296</c:v>
                </c:pt>
                <c:pt idx="10">
                  <c:v>1.5315473033122429</c:v>
                </c:pt>
                <c:pt idx="11">
                  <c:v>1.3353404806693721</c:v>
                </c:pt>
                <c:pt idx="12">
                  <c:v>0.98270467323093713</c:v>
                </c:pt>
                <c:pt idx="13">
                  <c:v>0.68984210019574355</c:v>
                </c:pt>
                <c:pt idx="14">
                  <c:v>0.62060681942787876</c:v>
                </c:pt>
                <c:pt idx="15">
                  <c:v>0.68284202747202061</c:v>
                </c:pt>
                <c:pt idx="16">
                  <c:v>0.76339537483498721</c:v>
                </c:pt>
                <c:pt idx="17">
                  <c:v>0.83955887519496009</c:v>
                </c:pt>
                <c:pt idx="18">
                  <c:v>0.78926981081089342</c:v>
                </c:pt>
                <c:pt idx="19">
                  <c:v>0.7958242799603179</c:v>
                </c:pt>
                <c:pt idx="20">
                  <c:v>0.81337998189245453</c:v>
                </c:pt>
                <c:pt idx="21">
                  <c:v>0.89789700950001816</c:v>
                </c:pt>
                <c:pt idx="22">
                  <c:v>0.97507451574012183</c:v>
                </c:pt>
                <c:pt idx="23">
                  <c:v>1.0081655999980748</c:v>
                </c:pt>
                <c:pt idx="24">
                  <c:v>0.88604279279473308</c:v>
                </c:pt>
                <c:pt idx="25">
                  <c:v>0.9238889244632964</c:v>
                </c:pt>
                <c:pt idx="26">
                  <c:v>0.87603517374930306</c:v>
                </c:pt>
                <c:pt idx="27">
                  <c:v>1.0228694723294933</c:v>
                </c:pt>
                <c:pt idx="28">
                  <c:v>1.0228694723294933</c:v>
                </c:pt>
                <c:pt idx="29">
                  <c:v>1.0228694723294933</c:v>
                </c:pt>
                <c:pt idx="30">
                  <c:v>1.0228694723294933</c:v>
                </c:pt>
                <c:pt idx="31">
                  <c:v>1.0228694723294933</c:v>
                </c:pt>
                <c:pt idx="32">
                  <c:v>1.0228694723294933</c:v>
                </c:pt>
                <c:pt idx="33">
                  <c:v>1.0228694723294933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2-473A-90AC-475DE93FFB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norm'!$AL$7:$BS$7</c:f>
              <c:numCache>
                <c:formatCode>General</c:formatCode>
                <c:ptCount val="34"/>
                <c:pt idx="0">
                  <c:v>1</c:v>
                </c:pt>
                <c:pt idx="1">
                  <c:v>1.0329028642647582</c:v>
                </c:pt>
                <c:pt idx="2">
                  <c:v>1.1000783254930881</c:v>
                </c:pt>
                <c:pt idx="3">
                  <c:v>1.0518799632575166</c:v>
                </c:pt>
                <c:pt idx="4">
                  <c:v>0.93441969286360382</c:v>
                </c:pt>
                <c:pt idx="5">
                  <c:v>1.0918253037370873</c:v>
                </c:pt>
                <c:pt idx="6">
                  <c:v>1.1914133949218284</c:v>
                </c:pt>
                <c:pt idx="7">
                  <c:v>1.3306252194728343</c:v>
                </c:pt>
                <c:pt idx="8">
                  <c:v>1.3292589830799906</c:v>
                </c:pt>
                <c:pt idx="9">
                  <c:v>1.3620476943030582</c:v>
                </c:pt>
                <c:pt idx="10">
                  <c:v>1.3821185721922247</c:v>
                </c:pt>
                <c:pt idx="11">
                  <c:v>1.4624316620653826</c:v>
                </c:pt>
                <c:pt idx="12">
                  <c:v>1.5438790014803514</c:v>
                </c:pt>
                <c:pt idx="13">
                  <c:v>1.4972028366293757</c:v>
                </c:pt>
                <c:pt idx="14">
                  <c:v>1.3983665264416154</c:v>
                </c:pt>
                <c:pt idx="15">
                  <c:v>1.3857295894391528</c:v>
                </c:pt>
                <c:pt idx="16">
                  <c:v>1.4638626351238047</c:v>
                </c:pt>
                <c:pt idx="17">
                  <c:v>1.4610325066390435</c:v>
                </c:pt>
                <c:pt idx="18">
                  <c:v>1.5070030778713528</c:v>
                </c:pt>
                <c:pt idx="19">
                  <c:v>1.6903362368711907</c:v>
                </c:pt>
                <c:pt idx="20">
                  <c:v>1.7976389902097321</c:v>
                </c:pt>
                <c:pt idx="21">
                  <c:v>1.7478463190804687</c:v>
                </c:pt>
                <c:pt idx="22">
                  <c:v>1.6347624949113229</c:v>
                </c:pt>
                <c:pt idx="23">
                  <c:v>1.5743664302781175</c:v>
                </c:pt>
                <c:pt idx="24">
                  <c:v>1.4394088683859818</c:v>
                </c:pt>
                <c:pt idx="25">
                  <c:v>1.2491501794284434</c:v>
                </c:pt>
                <c:pt idx="26">
                  <c:v>1.2077373000666736</c:v>
                </c:pt>
                <c:pt idx="27">
                  <c:v>1.1389628559483587</c:v>
                </c:pt>
                <c:pt idx="28">
                  <c:v>1.0701266511888072</c:v>
                </c:pt>
                <c:pt idx="29">
                  <c:v>1.0783887520769506</c:v>
                </c:pt>
                <c:pt idx="30">
                  <c:v>1.3822244166274316</c:v>
                </c:pt>
                <c:pt idx="31">
                  <c:v>1.1678054175462711</c:v>
                </c:pt>
                <c:pt idx="32">
                  <c:v>0.98000128496367733</c:v>
                </c:pt>
                <c:pt idx="33">
                  <c:v>0.96343914795397545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2-473A-90AC-475DE93FFB4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norm'!$AL$8:$BS$8</c:f>
              <c:numCache>
                <c:formatCode>General</c:formatCode>
                <c:ptCount val="34"/>
                <c:pt idx="0">
                  <c:v>1</c:v>
                </c:pt>
                <c:pt idx="1">
                  <c:v>0.99271484339126381</c:v>
                </c:pt>
                <c:pt idx="2">
                  <c:v>1.02154010553573</c:v>
                </c:pt>
                <c:pt idx="3">
                  <c:v>1.0449892711002591</c:v>
                </c:pt>
                <c:pt idx="4">
                  <c:v>1.1026037674118887</c:v>
                </c:pt>
                <c:pt idx="5">
                  <c:v>1.1522230444597164</c:v>
                </c:pt>
                <c:pt idx="6">
                  <c:v>1.1806764935903453</c:v>
                </c:pt>
                <c:pt idx="7">
                  <c:v>1.2437912345802304</c:v>
                </c:pt>
                <c:pt idx="8">
                  <c:v>1.3064101514898241</c:v>
                </c:pt>
                <c:pt idx="9">
                  <c:v>1.3880508079540825</c:v>
                </c:pt>
                <c:pt idx="10">
                  <c:v>1.4455300471869119</c:v>
                </c:pt>
                <c:pt idx="11">
                  <c:v>1.4591356885367761</c:v>
                </c:pt>
                <c:pt idx="12">
                  <c:v>1.5063421702416853</c:v>
                </c:pt>
                <c:pt idx="13">
                  <c:v>1.6370812847966847</c:v>
                </c:pt>
                <c:pt idx="14">
                  <c:v>1.6944967133876341</c:v>
                </c:pt>
                <c:pt idx="15">
                  <c:v>1.7906317786712322</c:v>
                </c:pt>
                <c:pt idx="16">
                  <c:v>1.8759817274523556</c:v>
                </c:pt>
                <c:pt idx="17">
                  <c:v>1.9900962695929838</c:v>
                </c:pt>
                <c:pt idx="18">
                  <c:v>2.0099394188101316</c:v>
                </c:pt>
                <c:pt idx="19">
                  <c:v>2.0230518790894463</c:v>
                </c:pt>
                <c:pt idx="20">
                  <c:v>2.0674552031625972</c:v>
                </c:pt>
                <c:pt idx="21">
                  <c:v>2.0174428590652238</c:v>
                </c:pt>
                <c:pt idx="22">
                  <c:v>2.0011352865589807</c:v>
                </c:pt>
                <c:pt idx="23">
                  <c:v>2.0593262041241251</c:v>
                </c:pt>
                <c:pt idx="24">
                  <c:v>2.121058057647025</c:v>
                </c:pt>
                <c:pt idx="25">
                  <c:v>2.2517091895661561</c:v>
                </c:pt>
                <c:pt idx="26">
                  <c:v>2.3559061804734869</c:v>
                </c:pt>
                <c:pt idx="27">
                  <c:v>2.3229677008128937</c:v>
                </c:pt>
                <c:pt idx="28">
                  <c:v>2.3122387565988451</c:v>
                </c:pt>
                <c:pt idx="29">
                  <c:v>2.2494096997792634</c:v>
                </c:pt>
                <c:pt idx="30">
                  <c:v>2.3487413817719327</c:v>
                </c:pt>
                <c:pt idx="31">
                  <c:v>2.2901950903724004</c:v>
                </c:pt>
                <c:pt idx="32">
                  <c:v>2.2131805620074965</c:v>
                </c:pt>
                <c:pt idx="33">
                  <c:v>2.1043725481094158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2-473A-90AC-475DE93FFB4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norm'!$AL$9:$BS$9</c:f>
              <c:numCache>
                <c:formatCode>General</c:formatCode>
                <c:ptCount val="34"/>
                <c:pt idx="0">
                  <c:v>1</c:v>
                </c:pt>
                <c:pt idx="1">
                  <c:v>0.80426915312722069</c:v>
                </c:pt>
                <c:pt idx="2">
                  <c:v>0.61034433353964845</c:v>
                </c:pt>
                <c:pt idx="3">
                  <c:v>0.54970282538336068</c:v>
                </c:pt>
                <c:pt idx="4">
                  <c:v>0.44190519429416453</c:v>
                </c:pt>
                <c:pt idx="5">
                  <c:v>0.38835873688180472</c:v>
                </c:pt>
                <c:pt idx="6">
                  <c:v>0.44321301592821277</c:v>
                </c:pt>
                <c:pt idx="7">
                  <c:v>0.283112245225972</c:v>
                </c:pt>
                <c:pt idx="8">
                  <c:v>0.3614242668395321</c:v>
                </c:pt>
                <c:pt idx="9">
                  <c:v>0.37340250243594469</c:v>
                </c:pt>
                <c:pt idx="10">
                  <c:v>0.40576933904688389</c:v>
                </c:pt>
                <c:pt idx="11">
                  <c:v>0.2685154485405345</c:v>
                </c:pt>
                <c:pt idx="12">
                  <c:v>0.2526802730498543</c:v>
                </c:pt>
                <c:pt idx="13">
                  <c:v>0.40105653289404364</c:v>
                </c:pt>
                <c:pt idx="14">
                  <c:v>0.40801959716918934</c:v>
                </c:pt>
                <c:pt idx="15">
                  <c:v>0.47231583062170635</c:v>
                </c:pt>
                <c:pt idx="16">
                  <c:v>0.54031967187096708</c:v>
                </c:pt>
                <c:pt idx="17">
                  <c:v>0.64352694061417381</c:v>
                </c:pt>
                <c:pt idx="18">
                  <c:v>0.66817093709766107</c:v>
                </c:pt>
                <c:pt idx="19">
                  <c:v>0.79098481888108718</c:v>
                </c:pt>
                <c:pt idx="20">
                  <c:v>0.82784897062624874</c:v>
                </c:pt>
                <c:pt idx="21">
                  <c:v>0.86651034588512277</c:v>
                </c:pt>
                <c:pt idx="22">
                  <c:v>0.81805974454680086</c:v>
                </c:pt>
                <c:pt idx="23">
                  <c:v>0.860216297736623</c:v>
                </c:pt>
                <c:pt idx="24">
                  <c:v>0.87501993066965866</c:v>
                </c:pt>
                <c:pt idx="25">
                  <c:v>0.87494659723323309</c:v>
                </c:pt>
                <c:pt idx="26">
                  <c:v>0.91398245995111105</c:v>
                </c:pt>
                <c:pt idx="27">
                  <c:v>0.86669746025437189</c:v>
                </c:pt>
                <c:pt idx="28">
                  <c:v>0.87550646628937978</c:v>
                </c:pt>
                <c:pt idx="29">
                  <c:v>0.92069159540459033</c:v>
                </c:pt>
                <c:pt idx="30">
                  <c:v>0.81228426136019449</c:v>
                </c:pt>
                <c:pt idx="31">
                  <c:v>0.8148438239844692</c:v>
                </c:pt>
                <c:pt idx="32">
                  <c:v>0.89399343113024832</c:v>
                </c:pt>
                <c:pt idx="33">
                  <c:v>0.97284812977582436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2-473A-90AC-475DE93FFB4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norm'!$AL$10:$BS$10</c:f>
              <c:numCache>
                <c:formatCode>General</c:formatCode>
                <c:ptCount val="34"/>
                <c:pt idx="0">
                  <c:v>1</c:v>
                </c:pt>
                <c:pt idx="1">
                  <c:v>0.73721953531296092</c:v>
                </c:pt>
                <c:pt idx="2">
                  <c:v>0.64624799659954302</c:v>
                </c:pt>
                <c:pt idx="3">
                  <c:v>0.57809613070943411</c:v>
                </c:pt>
                <c:pt idx="4">
                  <c:v>0.41557066129376441</c:v>
                </c:pt>
                <c:pt idx="5">
                  <c:v>0.40132507267682094</c:v>
                </c:pt>
                <c:pt idx="6">
                  <c:v>0.40884597473800904</c:v>
                </c:pt>
                <c:pt idx="7">
                  <c:v>0.68327423183831526</c:v>
                </c:pt>
                <c:pt idx="8">
                  <c:v>0.65176163508899354</c:v>
                </c:pt>
                <c:pt idx="9">
                  <c:v>0.53189780325222902</c:v>
                </c:pt>
                <c:pt idx="10">
                  <c:v>0.61136995837215813</c:v>
                </c:pt>
                <c:pt idx="11">
                  <c:v>0.57424148728814273</c:v>
                </c:pt>
                <c:pt idx="12">
                  <c:v>0.5239689894264985</c:v>
                </c:pt>
                <c:pt idx="13">
                  <c:v>0.67152755654088558</c:v>
                </c:pt>
                <c:pt idx="14">
                  <c:v>0.76616035442124353</c:v>
                </c:pt>
                <c:pt idx="15">
                  <c:v>0.78643452532802349</c:v>
                </c:pt>
                <c:pt idx="16">
                  <c:v>0.86815720688369946</c:v>
                </c:pt>
                <c:pt idx="17">
                  <c:v>0.75617207428297162</c:v>
                </c:pt>
                <c:pt idx="18">
                  <c:v>0.89258932749491637</c:v>
                </c:pt>
                <c:pt idx="19">
                  <c:v>0.9512720173074809</c:v>
                </c:pt>
                <c:pt idx="20">
                  <c:v>0.92473998850004013</c:v>
                </c:pt>
                <c:pt idx="21">
                  <c:v>0.90911420914049734</c:v>
                </c:pt>
                <c:pt idx="22">
                  <c:v>0.98435649463769992</c:v>
                </c:pt>
                <c:pt idx="23">
                  <c:v>1.2315081415239164</c:v>
                </c:pt>
                <c:pt idx="24">
                  <c:v>1.3843784841068236</c:v>
                </c:pt>
                <c:pt idx="25">
                  <c:v>1.4809164805810715</c:v>
                </c:pt>
                <c:pt idx="26">
                  <c:v>1.526588547922346</c:v>
                </c:pt>
                <c:pt idx="27">
                  <c:v>1.6219136628942883</c:v>
                </c:pt>
                <c:pt idx="28">
                  <c:v>1.6058322118588129</c:v>
                </c:pt>
                <c:pt idx="29">
                  <c:v>1.6766992025368277</c:v>
                </c:pt>
                <c:pt idx="30">
                  <c:v>1.6959831521762521</c:v>
                </c:pt>
                <c:pt idx="31">
                  <c:v>1.7437788493104573</c:v>
                </c:pt>
                <c:pt idx="32">
                  <c:v>1.8522968228162005</c:v>
                </c:pt>
                <c:pt idx="33">
                  <c:v>1.8677174087415251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2-473A-90AC-475DE93FFB4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norm'!$AL$11:$BS$11</c:f>
              <c:numCache>
                <c:formatCode>General</c:formatCode>
                <c:ptCount val="34"/>
                <c:pt idx="0">
                  <c:v>1</c:v>
                </c:pt>
                <c:pt idx="1">
                  <c:v>0.99040755766794142</c:v>
                </c:pt>
                <c:pt idx="2">
                  <c:v>0.90490566622445601</c:v>
                </c:pt>
                <c:pt idx="3">
                  <c:v>0.95148827805639724</c:v>
                </c:pt>
                <c:pt idx="4">
                  <c:v>1.0122615069216687</c:v>
                </c:pt>
                <c:pt idx="5">
                  <c:v>1.2990936872071353</c:v>
                </c:pt>
                <c:pt idx="6">
                  <c:v>1.176551008788848</c:v>
                </c:pt>
                <c:pt idx="7">
                  <c:v>1.2434059965248612</c:v>
                </c:pt>
                <c:pt idx="8">
                  <c:v>1.2751344727561305</c:v>
                </c:pt>
                <c:pt idx="9">
                  <c:v>1.3056553858784874</c:v>
                </c:pt>
                <c:pt idx="10">
                  <c:v>1.3549368338441805</c:v>
                </c:pt>
                <c:pt idx="11">
                  <c:v>1.5042580287166709</c:v>
                </c:pt>
                <c:pt idx="12">
                  <c:v>1.6304568439087737</c:v>
                </c:pt>
                <c:pt idx="13">
                  <c:v>1.6199120976279857</c:v>
                </c:pt>
                <c:pt idx="14">
                  <c:v>1.7365454214614928</c:v>
                </c:pt>
                <c:pt idx="15">
                  <c:v>1.8255349937482805</c:v>
                </c:pt>
                <c:pt idx="16">
                  <c:v>1.9388770343771373</c:v>
                </c:pt>
                <c:pt idx="17">
                  <c:v>1.9934450290793322</c:v>
                </c:pt>
                <c:pt idx="18">
                  <c:v>2.1178289011632812</c:v>
                </c:pt>
                <c:pt idx="19">
                  <c:v>2.2515126490555204</c:v>
                </c:pt>
                <c:pt idx="20">
                  <c:v>2.5482810725026561</c:v>
                </c:pt>
                <c:pt idx="21">
                  <c:v>2.642153738048409</c:v>
                </c:pt>
                <c:pt idx="22">
                  <c:v>2.675152676717627</c:v>
                </c:pt>
                <c:pt idx="23">
                  <c:v>2.6001304587836378</c:v>
                </c:pt>
                <c:pt idx="24">
                  <c:v>2.7209066868423295</c:v>
                </c:pt>
                <c:pt idx="25">
                  <c:v>2.7626414011433393</c:v>
                </c:pt>
                <c:pt idx="26">
                  <c:v>2.3515247919864084</c:v>
                </c:pt>
                <c:pt idx="27">
                  <c:v>2.5164057879540023</c:v>
                </c:pt>
                <c:pt idx="28">
                  <c:v>2.4900142900460578</c:v>
                </c:pt>
                <c:pt idx="29">
                  <c:v>2.4284079974468349</c:v>
                </c:pt>
                <c:pt idx="30">
                  <c:v>2.4362832946133617</c:v>
                </c:pt>
                <c:pt idx="31">
                  <c:v>2.4313658860420722</c:v>
                </c:pt>
                <c:pt idx="32">
                  <c:v>2.4234993238439109</c:v>
                </c:pt>
                <c:pt idx="33">
                  <c:v>2.3417411996479403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2-473A-90AC-475DE93FFB4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norm'!$AL$12:$BS$12</c:f>
              <c:numCache>
                <c:formatCode>General</c:formatCode>
                <c:ptCount val="34"/>
                <c:pt idx="0">
                  <c:v>1</c:v>
                </c:pt>
                <c:pt idx="1">
                  <c:v>1.1817171395157693</c:v>
                </c:pt>
                <c:pt idx="2">
                  <c:v>1.2687928131250914</c:v>
                </c:pt>
                <c:pt idx="3">
                  <c:v>1.4027203730715494</c:v>
                </c:pt>
                <c:pt idx="4">
                  <c:v>1.4646527892514636</c:v>
                </c:pt>
                <c:pt idx="5">
                  <c:v>1.4440370150069224</c:v>
                </c:pt>
                <c:pt idx="6">
                  <c:v>1.3943845657693061</c:v>
                </c:pt>
                <c:pt idx="7">
                  <c:v>1.5079411221221311</c:v>
                </c:pt>
                <c:pt idx="8">
                  <c:v>1.6778448006051396</c:v>
                </c:pt>
                <c:pt idx="9">
                  <c:v>1.7531998912276876</c:v>
                </c:pt>
                <c:pt idx="10">
                  <c:v>1.5435818098559859</c:v>
                </c:pt>
                <c:pt idx="11">
                  <c:v>1.5932625697535017</c:v>
                </c:pt>
                <c:pt idx="12">
                  <c:v>1.6970003385351522</c:v>
                </c:pt>
                <c:pt idx="13">
                  <c:v>1.6050669317928303</c:v>
                </c:pt>
                <c:pt idx="14">
                  <c:v>1.6743148599781559</c:v>
                </c:pt>
                <c:pt idx="15">
                  <c:v>1.6644628641512633</c:v>
                </c:pt>
                <c:pt idx="16">
                  <c:v>1.709934021722137</c:v>
                </c:pt>
                <c:pt idx="17">
                  <c:v>2.0239062022476997</c:v>
                </c:pt>
                <c:pt idx="18">
                  <c:v>2.4466607084319123</c:v>
                </c:pt>
                <c:pt idx="19">
                  <c:v>2.7219055816326021</c:v>
                </c:pt>
                <c:pt idx="20">
                  <c:v>2.4742575817851171</c:v>
                </c:pt>
                <c:pt idx="21">
                  <c:v>2.5492776312106562</c:v>
                </c:pt>
                <c:pt idx="22">
                  <c:v>2.5344420168914628</c:v>
                </c:pt>
                <c:pt idx="23">
                  <c:v>2.5523657034607043</c:v>
                </c:pt>
                <c:pt idx="24">
                  <c:v>2.3369809654892824</c:v>
                </c:pt>
                <c:pt idx="25">
                  <c:v>2.6881019471196561</c:v>
                </c:pt>
                <c:pt idx="26">
                  <c:v>2.6881019471196561</c:v>
                </c:pt>
                <c:pt idx="27">
                  <c:v>2.6881019471196561</c:v>
                </c:pt>
                <c:pt idx="28">
                  <c:v>2.6881019471196561</c:v>
                </c:pt>
                <c:pt idx="29">
                  <c:v>2.6881019471196561</c:v>
                </c:pt>
                <c:pt idx="30">
                  <c:v>2.6881019471196561</c:v>
                </c:pt>
                <c:pt idx="31">
                  <c:v>2.6881019471196561</c:v>
                </c:pt>
                <c:pt idx="32">
                  <c:v>2.6881019471196561</c:v>
                </c:pt>
                <c:pt idx="33">
                  <c:v>2.6881019471196561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42-473A-90AC-475DE93FFB4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norm'!$AL$13:$BS$13</c:f>
              <c:numCache>
                <c:formatCode>General</c:formatCode>
                <c:ptCount val="34"/>
                <c:pt idx="0">
                  <c:v>1</c:v>
                </c:pt>
                <c:pt idx="1">
                  <c:v>1.0517050810551198</c:v>
                </c:pt>
                <c:pt idx="2">
                  <c:v>1.0972335608348847</c:v>
                </c:pt>
                <c:pt idx="3">
                  <c:v>1.1649312414999269</c:v>
                </c:pt>
                <c:pt idx="4">
                  <c:v>1.2313907880003159</c:v>
                </c:pt>
                <c:pt idx="5">
                  <c:v>1.2972943073153913</c:v>
                </c:pt>
                <c:pt idx="6">
                  <c:v>1.3463312724115837</c:v>
                </c:pt>
                <c:pt idx="7">
                  <c:v>0.86987449716647458</c:v>
                </c:pt>
                <c:pt idx="8">
                  <c:v>0.89643955279413456</c:v>
                </c:pt>
                <c:pt idx="9">
                  <c:v>0.8876588086722359</c:v>
                </c:pt>
                <c:pt idx="10">
                  <c:v>0.96752165193892448</c:v>
                </c:pt>
                <c:pt idx="11">
                  <c:v>1.0130180412164778</c:v>
                </c:pt>
                <c:pt idx="12">
                  <c:v>0.98948769381522039</c:v>
                </c:pt>
                <c:pt idx="13">
                  <c:v>0.99675986913852943</c:v>
                </c:pt>
                <c:pt idx="14">
                  <c:v>1.034772829304369</c:v>
                </c:pt>
                <c:pt idx="15">
                  <c:v>1.0875208206147151</c:v>
                </c:pt>
                <c:pt idx="16">
                  <c:v>1.2223971884982903</c:v>
                </c:pt>
                <c:pt idx="17">
                  <c:v>1.2645608222845477</c:v>
                </c:pt>
                <c:pt idx="18">
                  <c:v>1.340971436345382</c:v>
                </c:pt>
                <c:pt idx="19">
                  <c:v>1.4268637908286483</c:v>
                </c:pt>
                <c:pt idx="20">
                  <c:v>1.4067590756103028</c:v>
                </c:pt>
                <c:pt idx="21">
                  <c:v>1.4254542916209729</c:v>
                </c:pt>
                <c:pt idx="22">
                  <c:v>1.3353668225803716</c:v>
                </c:pt>
                <c:pt idx="23">
                  <c:v>1.3531757336006305</c:v>
                </c:pt>
                <c:pt idx="24">
                  <c:v>1.2727181046541236</c:v>
                </c:pt>
                <c:pt idx="25">
                  <c:v>1.1844190240229076</c:v>
                </c:pt>
                <c:pt idx="26">
                  <c:v>1.1345681770458764</c:v>
                </c:pt>
                <c:pt idx="27">
                  <c:v>1.1345681770458764</c:v>
                </c:pt>
                <c:pt idx="28">
                  <c:v>1.1345681770458764</c:v>
                </c:pt>
                <c:pt idx="29">
                  <c:v>1.1345681770458764</c:v>
                </c:pt>
                <c:pt idx="30">
                  <c:v>1.1345681770458764</c:v>
                </c:pt>
                <c:pt idx="31">
                  <c:v>1.1345681770458764</c:v>
                </c:pt>
                <c:pt idx="32">
                  <c:v>1.1345681770458764</c:v>
                </c:pt>
                <c:pt idx="33">
                  <c:v>1.1345681770458764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2-473A-90AC-475DE93FFB4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norm'!$AL$14:$BS$14</c:f>
              <c:numCache>
                <c:formatCode>General</c:formatCode>
                <c:ptCount val="34"/>
                <c:pt idx="0">
                  <c:v>1</c:v>
                </c:pt>
                <c:pt idx="1">
                  <c:v>1.1306148404302949</c:v>
                </c:pt>
                <c:pt idx="2">
                  <c:v>1.0894020482854849</c:v>
                </c:pt>
                <c:pt idx="3">
                  <c:v>1.0453721429637324</c:v>
                </c:pt>
                <c:pt idx="4">
                  <c:v>1.0699347640684813</c:v>
                </c:pt>
                <c:pt idx="5">
                  <c:v>1.0864558709106131</c:v>
                </c:pt>
                <c:pt idx="6">
                  <c:v>1.1455208724492532</c:v>
                </c:pt>
                <c:pt idx="7">
                  <c:v>1.260674706367741</c:v>
                </c:pt>
                <c:pt idx="8">
                  <c:v>1.3396585479475724</c:v>
                </c:pt>
                <c:pt idx="9">
                  <c:v>1.3069036901711846</c:v>
                </c:pt>
                <c:pt idx="10">
                  <c:v>1.2168509241841881</c:v>
                </c:pt>
                <c:pt idx="11">
                  <c:v>1.3404396565525376</c:v>
                </c:pt>
                <c:pt idx="12">
                  <c:v>1.4483245263939002</c:v>
                </c:pt>
                <c:pt idx="13">
                  <c:v>1.5744787423052382</c:v>
                </c:pt>
                <c:pt idx="14">
                  <c:v>1.6373049185114443</c:v>
                </c:pt>
                <c:pt idx="15">
                  <c:v>1.634755522630136</c:v>
                </c:pt>
                <c:pt idx="16">
                  <c:v>1.7210987646587392</c:v>
                </c:pt>
                <c:pt idx="17">
                  <c:v>1.856466337823619</c:v>
                </c:pt>
                <c:pt idx="18">
                  <c:v>2.0142048696911328</c:v>
                </c:pt>
                <c:pt idx="19">
                  <c:v>2.1555498652091711</c:v>
                </c:pt>
                <c:pt idx="20">
                  <c:v>2.0360019080215905</c:v>
                </c:pt>
                <c:pt idx="21">
                  <c:v>1.946751308904733</c:v>
                </c:pt>
                <c:pt idx="22">
                  <c:v>1.9030042280040047</c:v>
                </c:pt>
                <c:pt idx="23">
                  <c:v>1.8319368102395848</c:v>
                </c:pt>
                <c:pt idx="24">
                  <c:v>1.8225613802300749</c:v>
                </c:pt>
                <c:pt idx="25">
                  <c:v>1.8714077869596588</c:v>
                </c:pt>
                <c:pt idx="26">
                  <c:v>1.8237479559667933</c:v>
                </c:pt>
                <c:pt idx="27">
                  <c:v>1.8093792289013739</c:v>
                </c:pt>
                <c:pt idx="28">
                  <c:v>1.8426060356995135</c:v>
                </c:pt>
                <c:pt idx="29">
                  <c:v>1.8687007790893015</c:v>
                </c:pt>
                <c:pt idx="30">
                  <c:v>2.2508769826043777</c:v>
                </c:pt>
                <c:pt idx="31">
                  <c:v>1.9482409920153907</c:v>
                </c:pt>
                <c:pt idx="32">
                  <c:v>1.7324841795533661</c:v>
                </c:pt>
                <c:pt idx="33">
                  <c:v>1.7061946849074554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42-473A-90AC-475DE93FFB4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norm'!$AL$15:$BS$15</c:f>
              <c:numCache>
                <c:formatCode>General</c:formatCode>
                <c:ptCount val="34"/>
                <c:pt idx="0">
                  <c:v>1</c:v>
                </c:pt>
                <c:pt idx="1">
                  <c:v>1.0391665092013997</c:v>
                </c:pt>
                <c:pt idx="2">
                  <c:v>1.0642560285501064</c:v>
                </c:pt>
                <c:pt idx="3">
                  <c:v>1.0199016319999685</c:v>
                </c:pt>
                <c:pt idx="4">
                  <c:v>1.0760552948702093</c:v>
                </c:pt>
                <c:pt idx="5">
                  <c:v>1.1740220063456153</c:v>
                </c:pt>
                <c:pt idx="6">
                  <c:v>1.1499126058983946</c:v>
                </c:pt>
                <c:pt idx="7">
                  <c:v>1.2208015208775322</c:v>
                </c:pt>
                <c:pt idx="8">
                  <c:v>1.2535707137077832</c:v>
                </c:pt>
                <c:pt idx="9">
                  <c:v>1.3138586566182451</c:v>
                </c:pt>
                <c:pt idx="10">
                  <c:v>1.3231488583703073</c:v>
                </c:pt>
                <c:pt idx="11">
                  <c:v>1.6365482549094752</c:v>
                </c:pt>
                <c:pt idx="12">
                  <c:v>1.6697567868706038</c:v>
                </c:pt>
                <c:pt idx="13">
                  <c:v>1.7236770855029189</c:v>
                </c:pt>
                <c:pt idx="14">
                  <c:v>1.8580812523457402</c:v>
                </c:pt>
                <c:pt idx="15">
                  <c:v>2.0098954184044633</c:v>
                </c:pt>
                <c:pt idx="16">
                  <c:v>2.0352519836007148</c:v>
                </c:pt>
                <c:pt idx="17">
                  <c:v>1.9689550868994967</c:v>
                </c:pt>
                <c:pt idx="18">
                  <c:v>2.0863438419935272</c:v>
                </c:pt>
                <c:pt idx="19">
                  <c:v>2.2863122022250595</c:v>
                </c:pt>
                <c:pt idx="20">
                  <c:v>2.2863122022250595</c:v>
                </c:pt>
                <c:pt idx="21">
                  <c:v>2.2863122022250595</c:v>
                </c:pt>
                <c:pt idx="22">
                  <c:v>2.067109176395669</c:v>
                </c:pt>
                <c:pt idx="23">
                  <c:v>2.0081211386332543</c:v>
                </c:pt>
                <c:pt idx="24">
                  <c:v>1.9823085011083228</c:v>
                </c:pt>
                <c:pt idx="25">
                  <c:v>2.0438323265673035</c:v>
                </c:pt>
                <c:pt idx="26">
                  <c:v>2.0579622551218781</c:v>
                </c:pt>
                <c:pt idx="27">
                  <c:v>2.052524803070725</c:v>
                </c:pt>
                <c:pt idx="28">
                  <c:v>2.0186941713960138</c:v>
                </c:pt>
                <c:pt idx="29">
                  <c:v>1.9811140048192661</c:v>
                </c:pt>
                <c:pt idx="30">
                  <c:v>2.1928770749865292</c:v>
                </c:pt>
                <c:pt idx="31">
                  <c:v>2.1334241790854538</c:v>
                </c:pt>
                <c:pt idx="32">
                  <c:v>1.8561746507662427</c:v>
                </c:pt>
                <c:pt idx="33">
                  <c:v>1.7732428016070971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42-473A-90AC-475DE93FFB4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norm'!$AL$16:$BS$16</c:f>
              <c:numCache>
                <c:formatCode>General</c:formatCode>
                <c:ptCount val="34"/>
                <c:pt idx="0">
                  <c:v>1</c:v>
                </c:pt>
                <c:pt idx="1">
                  <c:v>0.92965609189061793</c:v>
                </c:pt>
                <c:pt idx="2">
                  <c:v>0.61872665111821856</c:v>
                </c:pt>
                <c:pt idx="3">
                  <c:v>0.603858948195237</c:v>
                </c:pt>
                <c:pt idx="4">
                  <c:v>0.54312347323371279</c:v>
                </c:pt>
                <c:pt idx="5">
                  <c:v>0.5709726827698095</c:v>
                </c:pt>
                <c:pt idx="6">
                  <c:v>0.61890034028430929</c:v>
                </c:pt>
                <c:pt idx="7">
                  <c:v>0.60624800783432087</c:v>
                </c:pt>
                <c:pt idx="8">
                  <c:v>0.67231036277849798</c:v>
                </c:pt>
                <c:pt idx="9">
                  <c:v>0.61942137491931837</c:v>
                </c:pt>
                <c:pt idx="10">
                  <c:v>0.6514830278369973</c:v>
                </c:pt>
                <c:pt idx="11">
                  <c:v>0.83860228140792392</c:v>
                </c:pt>
                <c:pt idx="12">
                  <c:v>0.80168120460926828</c:v>
                </c:pt>
                <c:pt idx="13">
                  <c:v>0.84876047019301126</c:v>
                </c:pt>
                <c:pt idx="14">
                  <c:v>0.98288062228913364</c:v>
                </c:pt>
                <c:pt idx="15">
                  <c:v>0.94696123101442453</c:v>
                </c:pt>
                <c:pt idx="16">
                  <c:v>0.92043559834222699</c:v>
                </c:pt>
                <c:pt idx="17">
                  <c:v>0.93136175437408297</c:v>
                </c:pt>
                <c:pt idx="18">
                  <c:v>0.96359789017462671</c:v>
                </c:pt>
                <c:pt idx="19">
                  <c:v>0.95569404591914531</c:v>
                </c:pt>
                <c:pt idx="20">
                  <c:v>1.1405114043090159</c:v>
                </c:pt>
                <c:pt idx="21">
                  <c:v>1.2601334862313469</c:v>
                </c:pt>
                <c:pt idx="22">
                  <c:v>1.4785834328812666</c:v>
                </c:pt>
                <c:pt idx="23">
                  <c:v>1.8635888570921673</c:v>
                </c:pt>
                <c:pt idx="24">
                  <c:v>1.7557276291468533</c:v>
                </c:pt>
                <c:pt idx="25">
                  <c:v>1.6080895143806571</c:v>
                </c:pt>
                <c:pt idx="26">
                  <c:v>1.6903659707258856</c:v>
                </c:pt>
                <c:pt idx="27">
                  <c:v>1.5394011902342359</c:v>
                </c:pt>
                <c:pt idx="28">
                  <c:v>1.6944136706062451</c:v>
                </c:pt>
                <c:pt idx="29">
                  <c:v>1.6066593719472557</c:v>
                </c:pt>
                <c:pt idx="30">
                  <c:v>1.6065073635129674</c:v>
                </c:pt>
                <c:pt idx="31">
                  <c:v>1.6189682808031758</c:v>
                </c:pt>
                <c:pt idx="32">
                  <c:v>1.7897082405858995</c:v>
                </c:pt>
                <c:pt idx="33">
                  <c:v>1.7897082405858995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42-473A-90AC-475DE93FFB4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norm'!$AL$17:$BS$17</c:f>
              <c:numCache>
                <c:formatCode>General</c:formatCode>
                <c:ptCount val="34"/>
                <c:pt idx="0">
                  <c:v>1</c:v>
                </c:pt>
                <c:pt idx="1">
                  <c:v>0.99203455593902956</c:v>
                </c:pt>
                <c:pt idx="2">
                  <c:v>0.99277055877136788</c:v>
                </c:pt>
                <c:pt idx="3">
                  <c:v>0.98935191037976922</c:v>
                </c:pt>
                <c:pt idx="4">
                  <c:v>0.99923612145871499</c:v>
                </c:pt>
                <c:pt idx="5">
                  <c:v>1.0159575830309588</c:v>
                </c:pt>
                <c:pt idx="6">
                  <c:v>1.0025525620173956</c:v>
                </c:pt>
                <c:pt idx="7">
                  <c:v>1.0133815800412251</c:v>
                </c:pt>
                <c:pt idx="8">
                  <c:v>1.0012410036924189</c:v>
                </c:pt>
                <c:pt idx="9">
                  <c:v>1.0476443203084758</c:v>
                </c:pt>
                <c:pt idx="10">
                  <c:v>0.98306787715754285</c:v>
                </c:pt>
                <c:pt idx="11">
                  <c:v>0.94701504612362997</c:v>
                </c:pt>
                <c:pt idx="12">
                  <c:v>0.95288639429279187</c:v>
                </c:pt>
                <c:pt idx="13">
                  <c:v>0.97629818477450003</c:v>
                </c:pt>
                <c:pt idx="14">
                  <c:v>0.9888907906158072</c:v>
                </c:pt>
                <c:pt idx="15">
                  <c:v>1.0143323581285226</c:v>
                </c:pt>
                <c:pt idx="16">
                  <c:v>1.0407170010799394</c:v>
                </c:pt>
                <c:pt idx="17">
                  <c:v>1.0644257669600068</c:v>
                </c:pt>
                <c:pt idx="18">
                  <c:v>1.0108037638475909</c:v>
                </c:pt>
                <c:pt idx="19">
                  <c:v>1.0754151974683748</c:v>
                </c:pt>
                <c:pt idx="20">
                  <c:v>1.0667357254024157</c:v>
                </c:pt>
                <c:pt idx="21">
                  <c:v>1.0832509396961345</c:v>
                </c:pt>
                <c:pt idx="22">
                  <c:v>1.1242013669919018</c:v>
                </c:pt>
                <c:pt idx="23">
                  <c:v>1.1368882414456642</c:v>
                </c:pt>
                <c:pt idx="24">
                  <c:v>1.1442543942838224</c:v>
                </c:pt>
                <c:pt idx="25">
                  <c:v>1.1557087083892406</c:v>
                </c:pt>
                <c:pt idx="26">
                  <c:v>1.1807149933929206</c:v>
                </c:pt>
                <c:pt idx="27">
                  <c:v>1.1807149933929206</c:v>
                </c:pt>
                <c:pt idx="28">
                  <c:v>1.1807149933929206</c:v>
                </c:pt>
                <c:pt idx="29">
                  <c:v>1.1807149933929206</c:v>
                </c:pt>
                <c:pt idx="30">
                  <c:v>1.1807149933929206</c:v>
                </c:pt>
                <c:pt idx="31">
                  <c:v>1.1807149933929206</c:v>
                </c:pt>
                <c:pt idx="32">
                  <c:v>1.1807149933929206</c:v>
                </c:pt>
                <c:pt idx="33">
                  <c:v>1.1807149933929206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42-473A-90AC-475DE93FFB4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norm'!$AL$18:$BS$18</c:f>
              <c:numCache>
                <c:formatCode>General</c:formatCode>
                <c:ptCount val="34"/>
                <c:pt idx="0">
                  <c:v>1</c:v>
                </c:pt>
                <c:pt idx="1">
                  <c:v>0.98671947383965497</c:v>
                </c:pt>
                <c:pt idx="2">
                  <c:v>0.87846104554993032</c:v>
                </c:pt>
                <c:pt idx="3">
                  <c:v>0.7851983343017902</c:v>
                </c:pt>
                <c:pt idx="4">
                  <c:v>0.50752321566795999</c:v>
                </c:pt>
                <c:pt idx="5">
                  <c:v>0.50704548395925852</c:v>
                </c:pt>
                <c:pt idx="6">
                  <c:v>0.30786795159324348</c:v>
                </c:pt>
                <c:pt idx="7">
                  <c:v>0.30418625906742541</c:v>
                </c:pt>
                <c:pt idx="8">
                  <c:v>0.28092428299938438</c:v>
                </c:pt>
                <c:pt idx="9">
                  <c:v>0.25953928976526858</c:v>
                </c:pt>
                <c:pt idx="10">
                  <c:v>0.267487901968121</c:v>
                </c:pt>
                <c:pt idx="11">
                  <c:v>0.25878364306023827</c:v>
                </c:pt>
                <c:pt idx="12">
                  <c:v>0.26418800831348715</c:v>
                </c:pt>
                <c:pt idx="13">
                  <c:v>0.24731203972783328</c:v>
                </c:pt>
                <c:pt idx="14">
                  <c:v>0.25984453601109009</c:v>
                </c:pt>
                <c:pt idx="15">
                  <c:v>0.24262589227675879</c:v>
                </c:pt>
                <c:pt idx="16">
                  <c:v>0.2781028843506525</c:v>
                </c:pt>
                <c:pt idx="17">
                  <c:v>0.33306490017444856</c:v>
                </c:pt>
                <c:pt idx="18">
                  <c:v>0.32969742199461011</c:v>
                </c:pt>
                <c:pt idx="19">
                  <c:v>0.3479730869792737</c:v>
                </c:pt>
                <c:pt idx="20">
                  <c:v>0.35862081778520982</c:v>
                </c:pt>
                <c:pt idx="21">
                  <c:v>0.36082048451606569</c:v>
                </c:pt>
                <c:pt idx="22">
                  <c:v>0.37494040523688077</c:v>
                </c:pt>
                <c:pt idx="23">
                  <c:v>0.3923157391440551</c:v>
                </c:pt>
                <c:pt idx="24">
                  <c:v>0.40253990840123149</c:v>
                </c:pt>
                <c:pt idx="25">
                  <c:v>0.45873968924929043</c:v>
                </c:pt>
                <c:pt idx="26">
                  <c:v>0.48416012495510757</c:v>
                </c:pt>
                <c:pt idx="27">
                  <c:v>0.52748337614013741</c:v>
                </c:pt>
                <c:pt idx="28">
                  <c:v>0.52814961359474832</c:v>
                </c:pt>
                <c:pt idx="29">
                  <c:v>0.52192532155498006</c:v>
                </c:pt>
                <c:pt idx="30">
                  <c:v>0.56374282223720307</c:v>
                </c:pt>
                <c:pt idx="31">
                  <c:v>0.57531978231054037</c:v>
                </c:pt>
                <c:pt idx="32">
                  <c:v>0.57752374434999909</c:v>
                </c:pt>
                <c:pt idx="33">
                  <c:v>0.61467564304164624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42-473A-90AC-475DE93FFB4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norm'!$AL$19:$BS$19</c:f>
              <c:numCache>
                <c:formatCode>General</c:formatCode>
                <c:ptCount val="34"/>
                <c:pt idx="0">
                  <c:v>1</c:v>
                </c:pt>
                <c:pt idx="1">
                  <c:v>1.001564640055395</c:v>
                </c:pt>
                <c:pt idx="2">
                  <c:v>0.47465902390363884</c:v>
                </c:pt>
                <c:pt idx="3">
                  <c:v>0.30514611800758518</c:v>
                </c:pt>
                <c:pt idx="4">
                  <c:v>0.28344012548878206</c:v>
                </c:pt>
                <c:pt idx="5">
                  <c:v>0.2596259558648723</c:v>
                </c:pt>
                <c:pt idx="6">
                  <c:v>0.25779323017449157</c:v>
                </c:pt>
                <c:pt idx="7">
                  <c:v>0.20957978064979021</c:v>
                </c:pt>
                <c:pt idx="8">
                  <c:v>0.24390154823869187</c:v>
                </c:pt>
                <c:pt idx="9">
                  <c:v>0.25641660174923325</c:v>
                </c:pt>
                <c:pt idx="10">
                  <c:v>0.27479401090560174</c:v>
                </c:pt>
                <c:pt idx="11">
                  <c:v>0.29725269760504447</c:v>
                </c:pt>
                <c:pt idx="12">
                  <c:v>0.30569138226847953</c:v>
                </c:pt>
                <c:pt idx="13">
                  <c:v>0.31233381860104148</c:v>
                </c:pt>
                <c:pt idx="14">
                  <c:v>0.29553419390929525</c:v>
                </c:pt>
                <c:pt idx="15">
                  <c:v>0.31856312107601986</c:v>
                </c:pt>
                <c:pt idx="16">
                  <c:v>0.30797338936083829</c:v>
                </c:pt>
                <c:pt idx="17">
                  <c:v>0.31409809480549933</c:v>
                </c:pt>
                <c:pt idx="18">
                  <c:v>0.3502892690595964</c:v>
                </c:pt>
                <c:pt idx="19">
                  <c:v>0.36561459755792364</c:v>
                </c:pt>
                <c:pt idx="20">
                  <c:v>0.40860521220476576</c:v>
                </c:pt>
                <c:pt idx="21">
                  <c:v>0.46730805877779752</c:v>
                </c:pt>
                <c:pt idx="22">
                  <c:v>0.4705553456833918</c:v>
                </c:pt>
                <c:pt idx="23">
                  <c:v>0.49137308255202233</c:v>
                </c:pt>
                <c:pt idx="24">
                  <c:v>0.52043960692036129</c:v>
                </c:pt>
                <c:pt idx="25">
                  <c:v>0.53797571370194086</c:v>
                </c:pt>
                <c:pt idx="26">
                  <c:v>0.54481001345125291</c:v>
                </c:pt>
                <c:pt idx="27">
                  <c:v>0.53315920382848503</c:v>
                </c:pt>
                <c:pt idx="28">
                  <c:v>0.55661609536886358</c:v>
                </c:pt>
                <c:pt idx="29">
                  <c:v>0.53421111737926663</c:v>
                </c:pt>
                <c:pt idx="30">
                  <c:v>0.53421111737926663</c:v>
                </c:pt>
                <c:pt idx="31">
                  <c:v>0.53421111737926663</c:v>
                </c:pt>
                <c:pt idx="32">
                  <c:v>0.53421111737926663</c:v>
                </c:pt>
                <c:pt idx="33">
                  <c:v>0.53421111737926663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42-473A-90AC-475DE93FFB4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norm'!$AL$20:$BS$20</c:f>
              <c:numCache>
                <c:formatCode>General</c:formatCode>
                <c:ptCount val="34"/>
                <c:pt idx="0">
                  <c:v>1</c:v>
                </c:pt>
                <c:pt idx="1">
                  <c:v>1.0194038712134748</c:v>
                </c:pt>
                <c:pt idx="2">
                  <c:v>1.0040818832540932</c:v>
                </c:pt>
                <c:pt idx="3">
                  <c:v>0.55350222275351779</c:v>
                </c:pt>
                <c:pt idx="4">
                  <c:v>0.49056641616828783</c:v>
                </c:pt>
                <c:pt idx="5">
                  <c:v>0.5169673110476205</c:v>
                </c:pt>
                <c:pt idx="6">
                  <c:v>0.48095077055930074</c:v>
                </c:pt>
                <c:pt idx="7">
                  <c:v>0.50073815220304529</c:v>
                </c:pt>
                <c:pt idx="8">
                  <c:v>0.62063430275940878</c:v>
                </c:pt>
                <c:pt idx="9">
                  <c:v>0.69472132141221721</c:v>
                </c:pt>
                <c:pt idx="10">
                  <c:v>0.30464356974936913</c:v>
                </c:pt>
                <c:pt idx="11">
                  <c:v>0.31209194870492701</c:v>
                </c:pt>
                <c:pt idx="12">
                  <c:v>0.18264258341201953</c:v>
                </c:pt>
                <c:pt idx="13">
                  <c:v>0.23169644056120686</c:v>
                </c:pt>
                <c:pt idx="14">
                  <c:v>0.18688511141672201</c:v>
                </c:pt>
                <c:pt idx="15">
                  <c:v>0.14085642320657071</c:v>
                </c:pt>
                <c:pt idx="16">
                  <c:v>0.12811539689521387</c:v>
                </c:pt>
                <c:pt idx="17">
                  <c:v>0.13828590063174417</c:v>
                </c:pt>
                <c:pt idx="18">
                  <c:v>0.20476988314530159</c:v>
                </c:pt>
                <c:pt idx="19">
                  <c:v>0.31048690109118388</c:v>
                </c:pt>
                <c:pt idx="20">
                  <c:v>0.38106309348533801</c:v>
                </c:pt>
                <c:pt idx="21">
                  <c:v>0.45687406855463403</c:v>
                </c:pt>
                <c:pt idx="22">
                  <c:v>0.47238292301205576</c:v>
                </c:pt>
                <c:pt idx="23">
                  <c:v>0.56579959670545155</c:v>
                </c:pt>
                <c:pt idx="24">
                  <c:v>0.71116936021154475</c:v>
                </c:pt>
                <c:pt idx="25">
                  <c:v>0.97036723005697789</c:v>
                </c:pt>
                <c:pt idx="26">
                  <c:v>1.143211250218102</c:v>
                </c:pt>
                <c:pt idx="27">
                  <c:v>1.0058791559630738</c:v>
                </c:pt>
                <c:pt idx="28">
                  <c:v>0.82866205487372591</c:v>
                </c:pt>
                <c:pt idx="29">
                  <c:v>0.80549127541645582</c:v>
                </c:pt>
                <c:pt idx="30">
                  <c:v>0.99134475421212032</c:v>
                </c:pt>
                <c:pt idx="31">
                  <c:v>0.88595482330985054</c:v>
                </c:pt>
                <c:pt idx="32">
                  <c:v>0.8135494308369382</c:v>
                </c:pt>
                <c:pt idx="33">
                  <c:v>0.87878038571623818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42-473A-90AC-475DE93FFB4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norm'!$AL$21:$BS$21</c:f>
              <c:numCache>
                <c:formatCode>General</c:formatCode>
                <c:ptCount val="34"/>
                <c:pt idx="0">
                  <c:v>1</c:v>
                </c:pt>
                <c:pt idx="1">
                  <c:v>0.90327189312027456</c:v>
                </c:pt>
                <c:pt idx="2">
                  <c:v>0.97420237884795491</c:v>
                </c:pt>
                <c:pt idx="3">
                  <c:v>1.1065495156151364</c:v>
                </c:pt>
                <c:pt idx="4">
                  <c:v>1.1992629554300649</c:v>
                </c:pt>
                <c:pt idx="5">
                  <c:v>1.299215009554568</c:v>
                </c:pt>
                <c:pt idx="6">
                  <c:v>1.3632835212950296</c:v>
                </c:pt>
                <c:pt idx="7">
                  <c:v>1.4077580947968618</c:v>
                </c:pt>
                <c:pt idx="8">
                  <c:v>1.3592337445828846</c:v>
                </c:pt>
                <c:pt idx="9">
                  <c:v>1.2216696500422297</c:v>
                </c:pt>
                <c:pt idx="10">
                  <c:v>0.80845218325915014</c:v>
                </c:pt>
                <c:pt idx="11">
                  <c:v>0.84546940845748519</c:v>
                </c:pt>
                <c:pt idx="12">
                  <c:v>0.83067608967089901</c:v>
                </c:pt>
                <c:pt idx="13">
                  <c:v>0.81342160357546822</c:v>
                </c:pt>
                <c:pt idx="14">
                  <c:v>0.856759233916908</c:v>
                </c:pt>
                <c:pt idx="15">
                  <c:v>0.87812424015541002</c:v>
                </c:pt>
                <c:pt idx="16">
                  <c:v>1.0547550424007026</c:v>
                </c:pt>
                <c:pt idx="17">
                  <c:v>1.1796939502771704</c:v>
                </c:pt>
                <c:pt idx="18">
                  <c:v>1.2096552076392229</c:v>
                </c:pt>
                <c:pt idx="19">
                  <c:v>1.1600989359743308</c:v>
                </c:pt>
                <c:pt idx="20">
                  <c:v>1.2486383587330394</c:v>
                </c:pt>
                <c:pt idx="21">
                  <c:v>1.3492541719379803</c:v>
                </c:pt>
                <c:pt idx="22">
                  <c:v>1.4567344516475274</c:v>
                </c:pt>
                <c:pt idx="23">
                  <c:v>1.5238436936214774</c:v>
                </c:pt>
                <c:pt idx="24">
                  <c:v>1.6358023105566131</c:v>
                </c:pt>
                <c:pt idx="25">
                  <c:v>1.8102787549027883</c:v>
                </c:pt>
                <c:pt idx="26">
                  <c:v>1.8160217424563034</c:v>
                </c:pt>
                <c:pt idx="27">
                  <c:v>1.9222031693423614</c:v>
                </c:pt>
                <c:pt idx="28">
                  <c:v>1.7703458139354207</c:v>
                </c:pt>
                <c:pt idx="29">
                  <c:v>1.7769404388739438</c:v>
                </c:pt>
                <c:pt idx="30">
                  <c:v>2.0068541758371996</c:v>
                </c:pt>
                <c:pt idx="31">
                  <c:v>1.8491436514904502</c:v>
                </c:pt>
                <c:pt idx="32">
                  <c:v>1.7069095307692883</c:v>
                </c:pt>
                <c:pt idx="33">
                  <c:v>1.6201321731521399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42-473A-90AC-475DE93FFB4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norm'!$AL$22:$BS$22</c:f>
              <c:numCache>
                <c:formatCode>General</c:formatCode>
                <c:ptCount val="34"/>
                <c:pt idx="0">
                  <c:v>1</c:v>
                </c:pt>
                <c:pt idx="1">
                  <c:v>1.0491892773674141</c:v>
                </c:pt>
                <c:pt idx="2">
                  <c:v>1.072255329897672</c:v>
                </c:pt>
                <c:pt idx="3">
                  <c:v>0.89306456363041598</c:v>
                </c:pt>
                <c:pt idx="4">
                  <c:v>0.83998244928252319</c:v>
                </c:pt>
                <c:pt idx="5">
                  <c:v>0.82177062971367465</c:v>
                </c:pt>
                <c:pt idx="6">
                  <c:v>0.5751636254274799</c:v>
                </c:pt>
                <c:pt idx="7">
                  <c:v>0.68229170386100124</c:v>
                </c:pt>
                <c:pt idx="8">
                  <c:v>0.55051182566032153</c:v>
                </c:pt>
                <c:pt idx="9">
                  <c:v>0.63025153371988873</c:v>
                </c:pt>
                <c:pt idx="10">
                  <c:v>0.6566983621857726</c:v>
                </c:pt>
                <c:pt idx="11">
                  <c:v>0.54574283274566526</c:v>
                </c:pt>
                <c:pt idx="12">
                  <c:v>0.57951528976506617</c:v>
                </c:pt>
                <c:pt idx="13">
                  <c:v>0.65290231749305105</c:v>
                </c:pt>
                <c:pt idx="14">
                  <c:v>0.52657867216980725</c:v>
                </c:pt>
                <c:pt idx="15">
                  <c:v>0.66602236569227413</c:v>
                </c:pt>
                <c:pt idx="16">
                  <c:v>0.63245941905478831</c:v>
                </c:pt>
                <c:pt idx="17">
                  <c:v>0.6885657129095567</c:v>
                </c:pt>
                <c:pt idx="18">
                  <c:v>0.81764917784894364</c:v>
                </c:pt>
                <c:pt idx="19">
                  <c:v>1.1303630397221436</c:v>
                </c:pt>
                <c:pt idx="20">
                  <c:v>1.3484043268278054</c:v>
                </c:pt>
                <c:pt idx="21">
                  <c:v>1.3677850191791494</c:v>
                </c:pt>
                <c:pt idx="22">
                  <c:v>1.5558360895044063</c:v>
                </c:pt>
                <c:pt idx="23">
                  <c:v>1.6479366794964299</c:v>
                </c:pt>
                <c:pt idx="24">
                  <c:v>1.7539535463217191</c:v>
                </c:pt>
                <c:pt idx="25">
                  <c:v>2.0362002470316951</c:v>
                </c:pt>
                <c:pt idx="26">
                  <c:v>2.0775022132769498</c:v>
                </c:pt>
                <c:pt idx="27">
                  <c:v>2.1182033410803376</c:v>
                </c:pt>
                <c:pt idx="28">
                  <c:v>2.0301289059021479</c:v>
                </c:pt>
                <c:pt idx="29">
                  <c:v>1.9931619549906436</c:v>
                </c:pt>
                <c:pt idx="30">
                  <c:v>1.9285797070595603</c:v>
                </c:pt>
                <c:pt idx="31">
                  <c:v>2.0703202819109117</c:v>
                </c:pt>
                <c:pt idx="32">
                  <c:v>2.1603988551831459</c:v>
                </c:pt>
                <c:pt idx="33">
                  <c:v>2.3149938867984834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642-473A-90AC-475DE93FFB4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norm'!$AL$23:$BS$23</c:f>
              <c:numCache>
                <c:formatCode>General</c:formatCode>
                <c:ptCount val="34"/>
                <c:pt idx="0">
                  <c:v>1</c:v>
                </c:pt>
                <c:pt idx="1">
                  <c:v>1.0340710082830007</c:v>
                </c:pt>
                <c:pt idx="2">
                  <c:v>1.0650625243579965</c:v>
                </c:pt>
                <c:pt idx="3">
                  <c:v>1.0706917364028188</c:v>
                </c:pt>
                <c:pt idx="4">
                  <c:v>1.0738221894391382</c:v>
                </c:pt>
                <c:pt idx="5">
                  <c:v>1.1364823828600203</c:v>
                </c:pt>
                <c:pt idx="6">
                  <c:v>1.1935172590498131</c:v>
                </c:pt>
                <c:pt idx="7">
                  <c:v>1.064092850322393</c:v>
                </c:pt>
                <c:pt idx="8">
                  <c:v>1.0947887581874314</c:v>
                </c:pt>
                <c:pt idx="9">
                  <c:v>1.1131593383286968</c:v>
                </c:pt>
                <c:pt idx="10">
                  <c:v>1.1543354730320341</c:v>
                </c:pt>
                <c:pt idx="11">
                  <c:v>1.2493935794987383</c:v>
                </c:pt>
                <c:pt idx="12">
                  <c:v>1.242338925905224</c:v>
                </c:pt>
                <c:pt idx="13">
                  <c:v>1.238893866862389</c:v>
                </c:pt>
                <c:pt idx="14">
                  <c:v>1.2748833241765269</c:v>
                </c:pt>
                <c:pt idx="15">
                  <c:v>1.3320691009567678</c:v>
                </c:pt>
                <c:pt idx="16">
                  <c:v>1.3214495931480723</c:v>
                </c:pt>
                <c:pt idx="17">
                  <c:v>1.3625594342213425</c:v>
                </c:pt>
                <c:pt idx="18">
                  <c:v>1.4127231727674068</c:v>
                </c:pt>
                <c:pt idx="19">
                  <c:v>1.4880511426540957</c:v>
                </c:pt>
                <c:pt idx="20">
                  <c:v>1.3499760356347081</c:v>
                </c:pt>
                <c:pt idx="21">
                  <c:v>1.3489936830627147</c:v>
                </c:pt>
                <c:pt idx="22">
                  <c:v>1.4025523241740083</c:v>
                </c:pt>
                <c:pt idx="23">
                  <c:v>1.4013632424248836</c:v>
                </c:pt>
                <c:pt idx="24">
                  <c:v>1.3649508865092419</c:v>
                </c:pt>
                <c:pt idx="25">
                  <c:v>1.3341981129104539</c:v>
                </c:pt>
                <c:pt idx="26">
                  <c:v>1.3206287818330724</c:v>
                </c:pt>
                <c:pt idx="27">
                  <c:v>1.3206287818330724</c:v>
                </c:pt>
                <c:pt idx="28">
                  <c:v>1.3206287818330724</c:v>
                </c:pt>
                <c:pt idx="29">
                  <c:v>1.3206287818330724</c:v>
                </c:pt>
                <c:pt idx="30">
                  <c:v>1.3876926867117201</c:v>
                </c:pt>
                <c:pt idx="31">
                  <c:v>1.1997047661551954</c:v>
                </c:pt>
                <c:pt idx="32">
                  <c:v>0.93144620765712005</c:v>
                </c:pt>
                <c:pt idx="33">
                  <c:v>0.88886849491392284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642-473A-90AC-475DE93FFB4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norm'!$AL$24:$BS$24</c:f>
              <c:numCache>
                <c:formatCode>General</c:formatCode>
                <c:ptCount val="34"/>
                <c:pt idx="0">
                  <c:v>1</c:v>
                </c:pt>
                <c:pt idx="1">
                  <c:v>0.949253837227513</c:v>
                </c:pt>
                <c:pt idx="2">
                  <c:v>0.90611040634454831</c:v>
                </c:pt>
                <c:pt idx="3">
                  <c:v>0.87154349015157417</c:v>
                </c:pt>
                <c:pt idx="4">
                  <c:v>0.84299107934738982</c:v>
                </c:pt>
                <c:pt idx="5">
                  <c:v>0.94284917967258464</c:v>
                </c:pt>
                <c:pt idx="6">
                  <c:v>0.97586389711801558</c:v>
                </c:pt>
                <c:pt idx="7">
                  <c:v>0.9500894821559327</c:v>
                </c:pt>
                <c:pt idx="8">
                  <c:v>1.013566340837343</c:v>
                </c:pt>
                <c:pt idx="9">
                  <c:v>0.63495203585553373</c:v>
                </c:pt>
                <c:pt idx="10">
                  <c:v>0.70559581604564936</c:v>
                </c:pt>
                <c:pt idx="11">
                  <c:v>0.58181811461571975</c:v>
                </c:pt>
                <c:pt idx="12">
                  <c:v>0.53683570643998568</c:v>
                </c:pt>
                <c:pt idx="13">
                  <c:v>0.49696794511729386</c:v>
                </c:pt>
                <c:pt idx="14">
                  <c:v>0.46456445038016742</c:v>
                </c:pt>
                <c:pt idx="15">
                  <c:v>0.44175036088282893</c:v>
                </c:pt>
                <c:pt idx="16">
                  <c:v>0.44412240239083867</c:v>
                </c:pt>
                <c:pt idx="17">
                  <c:v>0.4955889553883816</c:v>
                </c:pt>
                <c:pt idx="18">
                  <c:v>0.53550194877634016</c:v>
                </c:pt>
                <c:pt idx="19">
                  <c:v>0.64577985946854033</c:v>
                </c:pt>
                <c:pt idx="20">
                  <c:v>0.72858496031403064</c:v>
                </c:pt>
                <c:pt idx="21">
                  <c:v>0.68014494855249363</c:v>
                </c:pt>
                <c:pt idx="22">
                  <c:v>0.63662073863562396</c:v>
                </c:pt>
                <c:pt idx="23">
                  <c:v>0.48771567484052808</c:v>
                </c:pt>
                <c:pt idx="24">
                  <c:v>0.48844801303660873</c:v>
                </c:pt>
                <c:pt idx="25">
                  <c:v>0.47756835997368285</c:v>
                </c:pt>
                <c:pt idx="26">
                  <c:v>0.44971636304894591</c:v>
                </c:pt>
                <c:pt idx="27">
                  <c:v>0.46590375667429051</c:v>
                </c:pt>
                <c:pt idx="28">
                  <c:v>0.47603629045516904</c:v>
                </c:pt>
                <c:pt idx="29">
                  <c:v>0.49184119078279109</c:v>
                </c:pt>
                <c:pt idx="30">
                  <c:v>0.45948916619948682</c:v>
                </c:pt>
                <c:pt idx="31">
                  <c:v>0.41006411588447261</c:v>
                </c:pt>
                <c:pt idx="32">
                  <c:v>0.42320929893094206</c:v>
                </c:pt>
                <c:pt idx="33">
                  <c:v>0.45677187971923677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42-473A-90AC-475DE93FFB4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norm'!$AL$25:$BS$25</c:f>
              <c:numCache>
                <c:formatCode>General</c:formatCode>
                <c:ptCount val="34"/>
                <c:pt idx="0">
                  <c:v>1</c:v>
                </c:pt>
                <c:pt idx="1">
                  <c:v>1.017719703299671</c:v>
                </c:pt>
                <c:pt idx="2">
                  <c:v>1.0760513563205949</c:v>
                </c:pt>
                <c:pt idx="3">
                  <c:v>1.1252060469747194</c:v>
                </c:pt>
                <c:pt idx="4">
                  <c:v>1.1276582236204153</c:v>
                </c:pt>
                <c:pt idx="5">
                  <c:v>1.1977073211702978</c:v>
                </c:pt>
                <c:pt idx="6">
                  <c:v>1.1701272993440897</c:v>
                </c:pt>
                <c:pt idx="7">
                  <c:v>1.2165250810228745</c:v>
                </c:pt>
                <c:pt idx="8">
                  <c:v>1.2131469959050856</c:v>
                </c:pt>
                <c:pt idx="9">
                  <c:v>1.2071572096763188</c:v>
                </c:pt>
                <c:pt idx="10">
                  <c:v>1.2991287978973316</c:v>
                </c:pt>
                <c:pt idx="11">
                  <c:v>1.2327308392579153</c:v>
                </c:pt>
                <c:pt idx="12">
                  <c:v>1.2407947956009215</c:v>
                </c:pt>
                <c:pt idx="13">
                  <c:v>1.1688893700234024</c:v>
                </c:pt>
                <c:pt idx="14">
                  <c:v>1.1708839005555707</c:v>
                </c:pt>
                <c:pt idx="15">
                  <c:v>1.2515484507727492</c:v>
                </c:pt>
                <c:pt idx="16">
                  <c:v>1.2986490476112795</c:v>
                </c:pt>
                <c:pt idx="17">
                  <c:v>1.2653176633597676</c:v>
                </c:pt>
                <c:pt idx="18">
                  <c:v>1.2610908264699487</c:v>
                </c:pt>
                <c:pt idx="19">
                  <c:v>1.2600590686494244</c:v>
                </c:pt>
                <c:pt idx="20">
                  <c:v>1.3678893319531777</c:v>
                </c:pt>
                <c:pt idx="21">
                  <c:v>1.4326068873248403</c:v>
                </c:pt>
                <c:pt idx="22">
                  <c:v>1.5227939378720656</c:v>
                </c:pt>
                <c:pt idx="23">
                  <c:v>1.4842803628061225</c:v>
                </c:pt>
                <c:pt idx="24">
                  <c:v>1.3826271368346819</c:v>
                </c:pt>
                <c:pt idx="25">
                  <c:v>1.3216160903973853</c:v>
                </c:pt>
                <c:pt idx="26">
                  <c:v>1.2092953027371571</c:v>
                </c:pt>
                <c:pt idx="27">
                  <c:v>1.313972799072527</c:v>
                </c:pt>
                <c:pt idx="28">
                  <c:v>1.215082901820721</c:v>
                </c:pt>
                <c:pt idx="29">
                  <c:v>1.0408941678158832</c:v>
                </c:pt>
                <c:pt idx="30">
                  <c:v>1.3715198367593369</c:v>
                </c:pt>
                <c:pt idx="31">
                  <c:v>1.2895144993989598</c:v>
                </c:pt>
                <c:pt idx="32">
                  <c:v>1.2119752402443826</c:v>
                </c:pt>
                <c:pt idx="33">
                  <c:v>1.084796846173562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642-473A-90AC-475DE93FFB4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norm'!$AL$26:$BS$26</c:f>
              <c:numCache>
                <c:formatCode>General</c:formatCode>
                <c:ptCount val="34"/>
                <c:pt idx="0">
                  <c:v>1</c:v>
                </c:pt>
                <c:pt idx="1">
                  <c:v>0.82448368999471655</c:v>
                </c:pt>
                <c:pt idx="2">
                  <c:v>0.12921984289533359</c:v>
                </c:pt>
                <c:pt idx="3">
                  <c:v>0.11787270850708403</c:v>
                </c:pt>
                <c:pt idx="4">
                  <c:v>0.1155812807782927</c:v>
                </c:pt>
                <c:pt idx="5">
                  <c:v>9.2609354053406617E-2</c:v>
                </c:pt>
                <c:pt idx="6">
                  <c:v>9.5557451495531728E-2</c:v>
                </c:pt>
                <c:pt idx="7">
                  <c:v>6.9597309974010049E-2</c:v>
                </c:pt>
                <c:pt idx="8">
                  <c:v>8.1288938326412152E-2</c:v>
                </c:pt>
                <c:pt idx="9">
                  <c:v>9.5970441597763606E-2</c:v>
                </c:pt>
                <c:pt idx="10">
                  <c:v>0.10625753802552099</c:v>
                </c:pt>
                <c:pt idx="11">
                  <c:v>0.13152976114832279</c:v>
                </c:pt>
                <c:pt idx="12">
                  <c:v>0.20049864544574469</c:v>
                </c:pt>
                <c:pt idx="13">
                  <c:v>0.18460418029092171</c:v>
                </c:pt>
                <c:pt idx="14">
                  <c:v>0.18186219080024654</c:v>
                </c:pt>
                <c:pt idx="15">
                  <c:v>0.20483843465560342</c:v>
                </c:pt>
                <c:pt idx="16">
                  <c:v>0.20520404860685706</c:v>
                </c:pt>
                <c:pt idx="17">
                  <c:v>0.21918615186502724</c:v>
                </c:pt>
                <c:pt idx="18">
                  <c:v>0.21605801139347944</c:v>
                </c:pt>
                <c:pt idx="19">
                  <c:v>0.26445896278251868</c:v>
                </c:pt>
                <c:pt idx="20">
                  <c:v>0.245624209017023</c:v>
                </c:pt>
                <c:pt idx="21">
                  <c:v>0.22380453322758961</c:v>
                </c:pt>
                <c:pt idx="22">
                  <c:v>0.22992348174697164</c:v>
                </c:pt>
                <c:pt idx="23">
                  <c:v>0.26833651113378881</c:v>
                </c:pt>
                <c:pt idx="24">
                  <c:v>0.29249595222445612</c:v>
                </c:pt>
                <c:pt idx="25">
                  <c:v>0.34234492174383585</c:v>
                </c:pt>
                <c:pt idx="26">
                  <c:v>0.36072843712126235</c:v>
                </c:pt>
                <c:pt idx="27">
                  <c:v>0.3893682417886779</c:v>
                </c:pt>
                <c:pt idx="28">
                  <c:v>0.39875073387799903</c:v>
                </c:pt>
                <c:pt idx="29">
                  <c:v>0.40811465524676532</c:v>
                </c:pt>
                <c:pt idx="30">
                  <c:v>0.46518911712556366</c:v>
                </c:pt>
                <c:pt idx="31">
                  <c:v>0.40361047556441693</c:v>
                </c:pt>
                <c:pt idx="32">
                  <c:v>0.32479777973195356</c:v>
                </c:pt>
                <c:pt idx="33">
                  <c:v>0.33609335928676637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42-473A-90AC-475DE93FFB4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norm'!$AL$27:$BS$27</c:f>
              <c:numCache>
                <c:formatCode>General</c:formatCode>
                <c:ptCount val="34"/>
                <c:pt idx="0">
                  <c:v>1</c:v>
                </c:pt>
                <c:pt idx="1">
                  <c:v>1.0835551233963059</c:v>
                </c:pt>
                <c:pt idx="2">
                  <c:v>1.0835551233963059</c:v>
                </c:pt>
                <c:pt idx="3">
                  <c:v>1.0835551233963059</c:v>
                </c:pt>
                <c:pt idx="4">
                  <c:v>1.0835551233963059</c:v>
                </c:pt>
                <c:pt idx="5">
                  <c:v>1.0835551233963059</c:v>
                </c:pt>
                <c:pt idx="6">
                  <c:v>1.0835551233963059</c:v>
                </c:pt>
                <c:pt idx="7">
                  <c:v>1.0835551233963059</c:v>
                </c:pt>
                <c:pt idx="8">
                  <c:v>1.0846482224572191</c:v>
                </c:pt>
                <c:pt idx="9">
                  <c:v>1.0916524778738277</c:v>
                </c:pt>
                <c:pt idx="10">
                  <c:v>1.0580922389914302</c:v>
                </c:pt>
                <c:pt idx="11">
                  <c:v>1.0325039311000701</c:v>
                </c:pt>
                <c:pt idx="12">
                  <c:v>1.040248743477044</c:v>
                </c:pt>
                <c:pt idx="13">
                  <c:v>1.0944503905413487</c:v>
                </c:pt>
                <c:pt idx="14">
                  <c:v>1.1774709592112889</c:v>
                </c:pt>
                <c:pt idx="15">
                  <c:v>1.2500264122351001</c:v>
                </c:pt>
                <c:pt idx="16">
                  <c:v>1.3352975820293118</c:v>
                </c:pt>
                <c:pt idx="17">
                  <c:v>1.3974075313718195</c:v>
                </c:pt>
                <c:pt idx="18">
                  <c:v>1.3236024014856371</c:v>
                </c:pt>
                <c:pt idx="19">
                  <c:v>1.3718241799057</c:v>
                </c:pt>
                <c:pt idx="20">
                  <c:v>1.4138432568471953</c:v>
                </c:pt>
                <c:pt idx="21">
                  <c:v>1.4268012722904335</c:v>
                </c:pt>
                <c:pt idx="22">
                  <c:v>1.4608529835736295</c:v>
                </c:pt>
                <c:pt idx="23">
                  <c:v>1.5070861512579681</c:v>
                </c:pt>
                <c:pt idx="24">
                  <c:v>1.5672274423055732</c:v>
                </c:pt>
                <c:pt idx="25">
                  <c:v>1.6389586451492526</c:v>
                </c:pt>
                <c:pt idx="26">
                  <c:v>1.6547667586026311</c:v>
                </c:pt>
                <c:pt idx="27">
                  <c:v>1.6378130255473311</c:v>
                </c:pt>
                <c:pt idx="28">
                  <c:v>1.6913304768700046</c:v>
                </c:pt>
                <c:pt idx="29">
                  <c:v>1.6910853100362326</c:v>
                </c:pt>
                <c:pt idx="30">
                  <c:v>1.794607945048873</c:v>
                </c:pt>
                <c:pt idx="31">
                  <c:v>1.6994465509256316</c:v>
                </c:pt>
                <c:pt idx="32">
                  <c:v>1.6994465509256316</c:v>
                </c:pt>
                <c:pt idx="33">
                  <c:v>1.6994465509256316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42-473A-90AC-475DE93FFB4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norm'!$AL$28:$BS$28</c:f>
              <c:numCache>
                <c:formatCode>General</c:formatCode>
                <c:ptCount val="34"/>
                <c:pt idx="0">
                  <c:v>1</c:v>
                </c:pt>
                <c:pt idx="1">
                  <c:v>1.0028227960315093</c:v>
                </c:pt>
                <c:pt idx="2">
                  <c:v>1.0214942350710035</c:v>
                </c:pt>
                <c:pt idx="3">
                  <c:v>1.0555068345650769</c:v>
                </c:pt>
                <c:pt idx="4">
                  <c:v>1.0552239534563854</c:v>
                </c:pt>
                <c:pt idx="5">
                  <c:v>1.0315083741195927</c:v>
                </c:pt>
                <c:pt idx="6">
                  <c:v>1.0051144174472011</c:v>
                </c:pt>
                <c:pt idx="7">
                  <c:v>1.0544709465988029</c:v>
                </c:pt>
                <c:pt idx="8">
                  <c:v>1.1052198362925545</c:v>
                </c:pt>
                <c:pt idx="9">
                  <c:v>1.1283811397540129</c:v>
                </c:pt>
                <c:pt idx="10">
                  <c:v>1.0882752985193642</c:v>
                </c:pt>
                <c:pt idx="11">
                  <c:v>0.96967527483770544</c:v>
                </c:pt>
                <c:pt idx="12">
                  <c:v>0.95955562250362592</c:v>
                </c:pt>
                <c:pt idx="13">
                  <c:v>0.96670393397012089</c:v>
                </c:pt>
                <c:pt idx="14">
                  <c:v>0.92125530069488648</c:v>
                </c:pt>
                <c:pt idx="15">
                  <c:v>0.90017743785871529</c:v>
                </c:pt>
                <c:pt idx="16">
                  <c:v>0.87823147715888039</c:v>
                </c:pt>
                <c:pt idx="17">
                  <c:v>0.83918557652977588</c:v>
                </c:pt>
                <c:pt idx="18">
                  <c:v>0.82413583089515663</c:v>
                </c:pt>
                <c:pt idx="19">
                  <c:v>0.86762105136257195</c:v>
                </c:pt>
                <c:pt idx="20">
                  <c:v>0.84131647359253292</c:v>
                </c:pt>
                <c:pt idx="21">
                  <c:v>0.8292392915070842</c:v>
                </c:pt>
                <c:pt idx="22">
                  <c:v>0.84334271614261358</c:v>
                </c:pt>
                <c:pt idx="23">
                  <c:v>0.86014358336582664</c:v>
                </c:pt>
                <c:pt idx="24">
                  <c:v>0.88389178946450908</c:v>
                </c:pt>
                <c:pt idx="25">
                  <c:v>0.92629333715870565</c:v>
                </c:pt>
                <c:pt idx="26">
                  <c:v>0.9452220158352338</c:v>
                </c:pt>
                <c:pt idx="27">
                  <c:v>0.94646151032367642</c:v>
                </c:pt>
                <c:pt idx="28">
                  <c:v>0.95892465000913407</c:v>
                </c:pt>
                <c:pt idx="29">
                  <c:v>0.99851354573896134</c:v>
                </c:pt>
                <c:pt idx="30">
                  <c:v>1.101740000259736</c:v>
                </c:pt>
                <c:pt idx="31">
                  <c:v>1.0880870370166744</c:v>
                </c:pt>
                <c:pt idx="32">
                  <c:v>1.1109070583964811</c:v>
                </c:pt>
                <c:pt idx="33">
                  <c:v>1.1402816611060924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42-473A-90AC-475DE93FFB4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norm'!$AL$29:$BS$29</c:f>
              <c:numCache>
                <c:formatCode>General</c:formatCode>
                <c:ptCount val="34"/>
                <c:pt idx="0">
                  <c:v>1</c:v>
                </c:pt>
                <c:pt idx="1">
                  <c:v>0.86417413405160981</c:v>
                </c:pt>
                <c:pt idx="2">
                  <c:v>0.87247251485622901</c:v>
                </c:pt>
                <c:pt idx="3">
                  <c:v>0.9310540397737066</c:v>
                </c:pt>
                <c:pt idx="4">
                  <c:v>1.0931602521860644</c:v>
                </c:pt>
                <c:pt idx="5">
                  <c:v>1.2823879895465891</c:v>
                </c:pt>
                <c:pt idx="6">
                  <c:v>1.4312800373150878</c:v>
                </c:pt>
                <c:pt idx="7">
                  <c:v>1.5550460930509398</c:v>
                </c:pt>
                <c:pt idx="8">
                  <c:v>1.82385006706579</c:v>
                </c:pt>
                <c:pt idx="9">
                  <c:v>2.0372355842585534</c:v>
                </c:pt>
                <c:pt idx="10">
                  <c:v>2.0353338875551978</c:v>
                </c:pt>
                <c:pt idx="11">
                  <c:v>2.1519953029002661</c:v>
                </c:pt>
                <c:pt idx="12">
                  <c:v>2.1411927290839015</c:v>
                </c:pt>
                <c:pt idx="13">
                  <c:v>2.1115062132090712</c:v>
                </c:pt>
                <c:pt idx="14">
                  <c:v>2.1171979536785654</c:v>
                </c:pt>
                <c:pt idx="15">
                  <c:v>2.0044691097785132</c:v>
                </c:pt>
                <c:pt idx="16">
                  <c:v>1.9310350454094878</c:v>
                </c:pt>
                <c:pt idx="17">
                  <c:v>1.7831150530309674</c:v>
                </c:pt>
                <c:pt idx="18">
                  <c:v>1.6766454919345877</c:v>
                </c:pt>
                <c:pt idx="19">
                  <c:v>1.4139766492447339</c:v>
                </c:pt>
                <c:pt idx="20">
                  <c:v>1.2956480363676213</c:v>
                </c:pt>
                <c:pt idx="21">
                  <c:v>1.2205326214447287</c:v>
                </c:pt>
                <c:pt idx="22">
                  <c:v>1.0729763650695523</c:v>
                </c:pt>
                <c:pt idx="23">
                  <c:v>1.0272964731974255</c:v>
                </c:pt>
                <c:pt idx="24">
                  <c:v>1.0031733551150559</c:v>
                </c:pt>
                <c:pt idx="25">
                  <c:v>1.0309772476188435</c:v>
                </c:pt>
                <c:pt idx="26">
                  <c:v>1.3372754275445271</c:v>
                </c:pt>
                <c:pt idx="27">
                  <c:v>1.0604938347494421</c:v>
                </c:pt>
                <c:pt idx="28">
                  <c:v>0.95179758194262287</c:v>
                </c:pt>
                <c:pt idx="29">
                  <c:v>0.89512726958773614</c:v>
                </c:pt>
                <c:pt idx="30">
                  <c:v>1.010334524817841</c:v>
                </c:pt>
                <c:pt idx="31">
                  <c:v>1.1059746910504704</c:v>
                </c:pt>
                <c:pt idx="32">
                  <c:v>1.2084694289500015</c:v>
                </c:pt>
                <c:pt idx="33">
                  <c:v>1.1459901163665114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642-473A-90AC-475DE93FFB4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norm'!$AL$30:$BS$30</c:f>
              <c:numCache>
                <c:formatCode>General</c:formatCode>
                <c:ptCount val="34"/>
                <c:pt idx="0">
                  <c:v>1</c:v>
                </c:pt>
                <c:pt idx="1">
                  <c:v>0.70891180022179789</c:v>
                </c:pt>
                <c:pt idx="2">
                  <c:v>0.83009497450275305</c:v>
                </c:pt>
                <c:pt idx="3">
                  <c:v>0.76082304851418858</c:v>
                </c:pt>
                <c:pt idx="4">
                  <c:v>0.67993063644347007</c:v>
                </c:pt>
                <c:pt idx="5">
                  <c:v>0.70831045976253293</c:v>
                </c:pt>
                <c:pt idx="6">
                  <c:v>0.66830568837338022</c:v>
                </c:pt>
                <c:pt idx="7">
                  <c:v>0.73990498108442493</c:v>
                </c:pt>
                <c:pt idx="8">
                  <c:v>0.77945888302803734</c:v>
                </c:pt>
                <c:pt idx="9">
                  <c:v>0.97722300914446592</c:v>
                </c:pt>
                <c:pt idx="10">
                  <c:v>0.86847984514347587</c:v>
                </c:pt>
                <c:pt idx="11">
                  <c:v>0.87957625918690452</c:v>
                </c:pt>
                <c:pt idx="12">
                  <c:v>0.84947529903951802</c:v>
                </c:pt>
                <c:pt idx="13">
                  <c:v>0.77576229783121387</c:v>
                </c:pt>
                <c:pt idx="14">
                  <c:v>0.68325895122054736</c:v>
                </c:pt>
                <c:pt idx="15">
                  <c:v>0.66343894358696753</c:v>
                </c:pt>
                <c:pt idx="16">
                  <c:v>0.69212810629859078</c:v>
                </c:pt>
                <c:pt idx="17">
                  <c:v>0.87079911566272095</c:v>
                </c:pt>
                <c:pt idx="18">
                  <c:v>1.4544316008623606</c:v>
                </c:pt>
                <c:pt idx="19">
                  <c:v>1.4365636864752818</c:v>
                </c:pt>
                <c:pt idx="20">
                  <c:v>1.2258909744695807</c:v>
                </c:pt>
                <c:pt idx="21">
                  <c:v>1.1948382568911895</c:v>
                </c:pt>
                <c:pt idx="22">
                  <c:v>1.2344318552887854</c:v>
                </c:pt>
                <c:pt idx="23">
                  <c:v>1.3423992511950611</c:v>
                </c:pt>
                <c:pt idx="24">
                  <c:v>1.2483863874457644</c:v>
                </c:pt>
                <c:pt idx="25">
                  <c:v>1.1919764312934005</c:v>
                </c:pt>
                <c:pt idx="26">
                  <c:v>1.262721633987582</c:v>
                </c:pt>
                <c:pt idx="27">
                  <c:v>1.1626156235450982</c:v>
                </c:pt>
                <c:pt idx="28">
                  <c:v>0.8558572717030789</c:v>
                </c:pt>
                <c:pt idx="29">
                  <c:v>0.86525071880682125</c:v>
                </c:pt>
                <c:pt idx="30">
                  <c:v>0.98190876797037951</c:v>
                </c:pt>
                <c:pt idx="31">
                  <c:v>0.90220915470648333</c:v>
                </c:pt>
                <c:pt idx="32">
                  <c:v>0.83203683480365909</c:v>
                </c:pt>
                <c:pt idx="33">
                  <c:v>0.83203683480365909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642-473A-90AC-475DE93FFB4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norm'!$AL$31:$BS$31</c:f>
              <c:numCache>
                <c:formatCode>General</c:formatCode>
                <c:ptCount val="34"/>
                <c:pt idx="0">
                  <c:v>1</c:v>
                </c:pt>
                <c:pt idx="1">
                  <c:v>1.1324619856895519</c:v>
                </c:pt>
                <c:pt idx="2">
                  <c:v>0.84693517017975928</c:v>
                </c:pt>
                <c:pt idx="3">
                  <c:v>0.79825120918955494</c:v>
                </c:pt>
                <c:pt idx="4">
                  <c:v>0.52281636501925854</c:v>
                </c:pt>
                <c:pt idx="5">
                  <c:v>0.61303144937333987</c:v>
                </c:pt>
                <c:pt idx="6">
                  <c:v>0.50991877346842107</c:v>
                </c:pt>
                <c:pt idx="7">
                  <c:v>0.67175148836977316</c:v>
                </c:pt>
                <c:pt idx="8">
                  <c:v>0.83417796311806991</c:v>
                </c:pt>
                <c:pt idx="9">
                  <c:v>0.77104396153835242</c:v>
                </c:pt>
                <c:pt idx="10">
                  <c:v>0.67298729596648765</c:v>
                </c:pt>
                <c:pt idx="11">
                  <c:v>0.96896924217272129</c:v>
                </c:pt>
                <c:pt idx="12">
                  <c:v>0.95268964766244379</c:v>
                </c:pt>
                <c:pt idx="13">
                  <c:v>0.8913534400662565</c:v>
                </c:pt>
                <c:pt idx="14">
                  <c:v>0.71743709577823722</c:v>
                </c:pt>
                <c:pt idx="15">
                  <c:v>0.65496152623615866</c:v>
                </c:pt>
                <c:pt idx="16">
                  <c:v>0.73926574255183297</c:v>
                </c:pt>
                <c:pt idx="17">
                  <c:v>0.77015850891739601</c:v>
                </c:pt>
                <c:pt idx="18">
                  <c:v>0.67024939688316365</c:v>
                </c:pt>
                <c:pt idx="19">
                  <c:v>0.78090611132472443</c:v>
                </c:pt>
                <c:pt idx="20">
                  <c:v>0.63533494410755043</c:v>
                </c:pt>
                <c:pt idx="21">
                  <c:v>0.73730390337419649</c:v>
                </c:pt>
                <c:pt idx="22">
                  <c:v>0.87461864726843108</c:v>
                </c:pt>
                <c:pt idx="23">
                  <c:v>1.1617751109659453</c:v>
                </c:pt>
                <c:pt idx="24">
                  <c:v>1.1253190845831502</c:v>
                </c:pt>
                <c:pt idx="25">
                  <c:v>1.1233397255601338</c:v>
                </c:pt>
                <c:pt idx="26">
                  <c:v>1.0701636654723199</c:v>
                </c:pt>
                <c:pt idx="27">
                  <c:v>0.79632511828201424</c:v>
                </c:pt>
                <c:pt idx="28">
                  <c:v>1.0124111178015689</c:v>
                </c:pt>
                <c:pt idx="29">
                  <c:v>1.035145817302362</c:v>
                </c:pt>
                <c:pt idx="30">
                  <c:v>1.035145817302362</c:v>
                </c:pt>
                <c:pt idx="31">
                  <c:v>1.035145817302362</c:v>
                </c:pt>
                <c:pt idx="32">
                  <c:v>1.035145817302362</c:v>
                </c:pt>
                <c:pt idx="33">
                  <c:v>1.035145817302362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642-473A-90AC-475DE93FFB4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norm'!$AL$32:$BS$32</c:f>
              <c:numCache>
                <c:formatCode>General</c:formatCode>
                <c:ptCount val="34"/>
                <c:pt idx="0">
                  <c:v>1</c:v>
                </c:pt>
                <c:pt idx="1">
                  <c:v>0.97641168618939356</c:v>
                </c:pt>
                <c:pt idx="2">
                  <c:v>0.97015473001517338</c:v>
                </c:pt>
                <c:pt idx="3">
                  <c:v>0.95296321307363674</c:v>
                </c:pt>
                <c:pt idx="4">
                  <c:v>0.95443869862296415</c:v>
                </c:pt>
                <c:pt idx="5">
                  <c:v>0.92870693374260604</c:v>
                </c:pt>
                <c:pt idx="6">
                  <c:v>0.95613429560292562</c:v>
                </c:pt>
                <c:pt idx="7">
                  <c:v>0.97379142946220154</c:v>
                </c:pt>
                <c:pt idx="8">
                  <c:v>0.97820084943313546</c:v>
                </c:pt>
                <c:pt idx="9">
                  <c:v>1.0062621203189595</c:v>
                </c:pt>
                <c:pt idx="10">
                  <c:v>1.0945017516144728</c:v>
                </c:pt>
                <c:pt idx="11">
                  <c:v>1.143024194126109</c:v>
                </c:pt>
                <c:pt idx="12">
                  <c:v>1.1914271559662348</c:v>
                </c:pt>
                <c:pt idx="13">
                  <c:v>1.236991831049173</c:v>
                </c:pt>
                <c:pt idx="14">
                  <c:v>1.3084431161937657</c:v>
                </c:pt>
                <c:pt idx="15">
                  <c:v>1.3656042275301081</c:v>
                </c:pt>
                <c:pt idx="16">
                  <c:v>1.470348826562627</c:v>
                </c:pt>
                <c:pt idx="17">
                  <c:v>1.6254988556127439</c:v>
                </c:pt>
                <c:pt idx="18">
                  <c:v>1.824083513356173</c:v>
                </c:pt>
                <c:pt idx="19">
                  <c:v>1.8361388134253294</c:v>
                </c:pt>
                <c:pt idx="20">
                  <c:v>1.7613042153236558</c:v>
                </c:pt>
                <c:pt idx="21">
                  <c:v>1.6255394574234432</c:v>
                </c:pt>
                <c:pt idx="22">
                  <c:v>1.5338537689316747</c:v>
                </c:pt>
                <c:pt idx="23">
                  <c:v>1.4269304964674383</c:v>
                </c:pt>
                <c:pt idx="24">
                  <c:v>1.2929817727144353</c:v>
                </c:pt>
                <c:pt idx="25">
                  <c:v>1.2486669057517439</c:v>
                </c:pt>
                <c:pt idx="26">
                  <c:v>1.2627676254897497</c:v>
                </c:pt>
                <c:pt idx="27">
                  <c:v>1.271587179088369</c:v>
                </c:pt>
                <c:pt idx="28">
                  <c:v>1.2782791118515409</c:v>
                </c:pt>
                <c:pt idx="29">
                  <c:v>1.2648457336723171</c:v>
                </c:pt>
                <c:pt idx="30">
                  <c:v>1.4029886966090725</c:v>
                </c:pt>
                <c:pt idx="31">
                  <c:v>1.3203545579479821</c:v>
                </c:pt>
                <c:pt idx="32">
                  <c:v>1.2293980143252703</c:v>
                </c:pt>
                <c:pt idx="33">
                  <c:v>1.1389827717309722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642-473A-90AC-475DE93FFB4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norm'!$AL$33:$BS$33</c:f>
              <c:numCache>
                <c:formatCode>General</c:formatCode>
                <c:ptCount val="34"/>
                <c:pt idx="0">
                  <c:v>1</c:v>
                </c:pt>
                <c:pt idx="1">
                  <c:v>0.47092008572422073</c:v>
                </c:pt>
                <c:pt idx="2">
                  <c:v>0.33906368128534714</c:v>
                </c:pt>
                <c:pt idx="3">
                  <c:v>0.49824880542902145</c:v>
                </c:pt>
                <c:pt idx="4">
                  <c:v>0.51185533698075647</c:v>
                </c:pt>
                <c:pt idx="5">
                  <c:v>0.43994553209069798</c:v>
                </c:pt>
                <c:pt idx="6">
                  <c:v>0.39783054612179697</c:v>
                </c:pt>
                <c:pt idx="7">
                  <c:v>0.49533289841967498</c:v>
                </c:pt>
                <c:pt idx="8">
                  <c:v>0.51939710484035995</c:v>
                </c:pt>
                <c:pt idx="9">
                  <c:v>0.6009735493919105</c:v>
                </c:pt>
                <c:pt idx="10">
                  <c:v>0.61323326718697413</c:v>
                </c:pt>
                <c:pt idx="11">
                  <c:v>0.75699515009715435</c:v>
                </c:pt>
                <c:pt idx="12">
                  <c:v>0.9724603985460647</c:v>
                </c:pt>
                <c:pt idx="13">
                  <c:v>1.0696162374851832</c:v>
                </c:pt>
                <c:pt idx="14">
                  <c:v>0.45781215004817571</c:v>
                </c:pt>
                <c:pt idx="15">
                  <c:v>0.53237620702975263</c:v>
                </c:pt>
                <c:pt idx="16">
                  <c:v>0.65615681925104319</c:v>
                </c:pt>
                <c:pt idx="17">
                  <c:v>0.68668563280121275</c:v>
                </c:pt>
                <c:pt idx="18">
                  <c:v>0.79441158452085625</c:v>
                </c:pt>
                <c:pt idx="19">
                  <c:v>0.83386911868377211</c:v>
                </c:pt>
                <c:pt idx="20">
                  <c:v>0.8634003776140462</c:v>
                </c:pt>
                <c:pt idx="21">
                  <c:v>0.94677152619968186</c:v>
                </c:pt>
                <c:pt idx="22">
                  <c:v>0.91694273398024806</c:v>
                </c:pt>
                <c:pt idx="23">
                  <c:v>0.90796830062884681</c:v>
                </c:pt>
                <c:pt idx="24">
                  <c:v>0.80336998838994034</c:v>
                </c:pt>
                <c:pt idx="25">
                  <c:v>0.80336998838994034</c:v>
                </c:pt>
                <c:pt idx="26">
                  <c:v>0.80336998838994034</c:v>
                </c:pt>
                <c:pt idx="27">
                  <c:v>0.55420687416483216</c:v>
                </c:pt>
                <c:pt idx="28">
                  <c:v>0.64154245903656171</c:v>
                </c:pt>
                <c:pt idx="29">
                  <c:v>0.74614887780815642</c:v>
                </c:pt>
                <c:pt idx="30">
                  <c:v>0.74160494084439976</c:v>
                </c:pt>
                <c:pt idx="31">
                  <c:v>0.80739670762780369</c:v>
                </c:pt>
                <c:pt idx="32">
                  <c:v>0.87514822957295768</c:v>
                </c:pt>
                <c:pt idx="33">
                  <c:v>0.78915126348763098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642-473A-90AC-475DE93FFB4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norm'!$AL$34:$BS$34</c:f>
              <c:numCache>
                <c:formatCode>General</c:formatCode>
                <c:ptCount val="34"/>
                <c:pt idx="0">
                  <c:v>1</c:v>
                </c:pt>
                <c:pt idx="1">
                  <c:v>0.6059189329496748</c:v>
                </c:pt>
                <c:pt idx="2">
                  <c:v>0.4615802981052019</c:v>
                </c:pt>
                <c:pt idx="3">
                  <c:v>0.54022409313208042</c:v>
                </c:pt>
                <c:pt idx="4">
                  <c:v>0.64926370375462628</c:v>
                </c:pt>
                <c:pt idx="5">
                  <c:v>0.39447275586942648</c:v>
                </c:pt>
                <c:pt idx="6">
                  <c:v>0.30415381276332515</c:v>
                </c:pt>
                <c:pt idx="7">
                  <c:v>0.32185550329310836</c:v>
                </c:pt>
                <c:pt idx="8">
                  <c:v>0.42551693976170701</c:v>
                </c:pt>
                <c:pt idx="9">
                  <c:v>0.32650592182429861</c:v>
                </c:pt>
                <c:pt idx="10">
                  <c:v>0.51521766435086458</c:v>
                </c:pt>
                <c:pt idx="11">
                  <c:v>4.5255362838988608E-2</c:v>
                </c:pt>
                <c:pt idx="12">
                  <c:v>0.15362146291674572</c:v>
                </c:pt>
                <c:pt idx="13">
                  <c:v>7.5241240931772618E-2</c:v>
                </c:pt>
                <c:pt idx="14">
                  <c:v>0.13474818058929808</c:v>
                </c:pt>
                <c:pt idx="15">
                  <c:v>0.17303302593796513</c:v>
                </c:pt>
                <c:pt idx="16">
                  <c:v>0.25743919580758462</c:v>
                </c:pt>
                <c:pt idx="17">
                  <c:v>0.37973733870673071</c:v>
                </c:pt>
                <c:pt idx="18">
                  <c:v>0.60508702786285362</c:v>
                </c:pt>
                <c:pt idx="19">
                  <c:v>0.52351443652634588</c:v>
                </c:pt>
                <c:pt idx="20">
                  <c:v>0.75129295007425889</c:v>
                </c:pt>
                <c:pt idx="21">
                  <c:v>1.0262048327704625</c:v>
                </c:pt>
                <c:pt idx="22">
                  <c:v>1.4440675538059933</c:v>
                </c:pt>
                <c:pt idx="23">
                  <c:v>1.4160421924023112</c:v>
                </c:pt>
                <c:pt idx="24">
                  <c:v>1.5870333700358215</c:v>
                </c:pt>
                <c:pt idx="25">
                  <c:v>0.9190965168268852</c:v>
                </c:pt>
                <c:pt idx="26">
                  <c:v>0.82764784460429242</c:v>
                </c:pt>
                <c:pt idx="27">
                  <c:v>1.3832666185039608</c:v>
                </c:pt>
                <c:pt idx="28">
                  <c:v>1.6366055313973344</c:v>
                </c:pt>
                <c:pt idx="29">
                  <c:v>1.5843235962508699</c:v>
                </c:pt>
                <c:pt idx="30">
                  <c:v>1.6651227487504898</c:v>
                </c:pt>
                <c:pt idx="31">
                  <c:v>1.6156904653987718</c:v>
                </c:pt>
                <c:pt idx="32">
                  <c:v>1.7801643415185509</c:v>
                </c:pt>
                <c:pt idx="33">
                  <c:v>1.6679006326765011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642-473A-90AC-475DE93FFB4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norm'!$AL$35:$BS$35</c:f>
              <c:numCache>
                <c:formatCode>General</c:formatCode>
                <c:ptCount val="34"/>
                <c:pt idx="0">
                  <c:v>1</c:v>
                </c:pt>
                <c:pt idx="1">
                  <c:v>0.98196106695837104</c:v>
                </c:pt>
                <c:pt idx="2">
                  <c:v>1.0432585026849945</c:v>
                </c:pt>
                <c:pt idx="3">
                  <c:v>1.3714036485579466</c:v>
                </c:pt>
                <c:pt idx="4">
                  <c:v>1.3098989951535851</c:v>
                </c:pt>
                <c:pt idx="5">
                  <c:v>1.3126854245711626</c:v>
                </c:pt>
                <c:pt idx="6">
                  <c:v>1.3864867348580132</c:v>
                </c:pt>
                <c:pt idx="7">
                  <c:v>1.539870422966356</c:v>
                </c:pt>
                <c:pt idx="8">
                  <c:v>1.5771935188657975</c:v>
                </c:pt>
                <c:pt idx="9">
                  <c:v>1.6363336817018121</c:v>
                </c:pt>
                <c:pt idx="10">
                  <c:v>1.73495291953575</c:v>
                </c:pt>
                <c:pt idx="11">
                  <c:v>1.7494407263738727</c:v>
                </c:pt>
                <c:pt idx="12">
                  <c:v>1.7037284514285576</c:v>
                </c:pt>
                <c:pt idx="13">
                  <c:v>1.6214293996524562</c:v>
                </c:pt>
                <c:pt idx="14">
                  <c:v>1.7088796753991347</c:v>
                </c:pt>
                <c:pt idx="15">
                  <c:v>1.6071832650771698</c:v>
                </c:pt>
                <c:pt idx="16">
                  <c:v>1.7992541345365609</c:v>
                </c:pt>
                <c:pt idx="17">
                  <c:v>1.907882138573554</c:v>
                </c:pt>
                <c:pt idx="18">
                  <c:v>1.9434786917300864</c:v>
                </c:pt>
                <c:pt idx="19">
                  <c:v>2.2014017060178128</c:v>
                </c:pt>
                <c:pt idx="20">
                  <c:v>2.3290539014042748</c:v>
                </c:pt>
                <c:pt idx="21">
                  <c:v>2.3539053240703707</c:v>
                </c:pt>
                <c:pt idx="22">
                  <c:v>2.2964635920609751</c:v>
                </c:pt>
                <c:pt idx="23">
                  <c:v>2.0593937613809192</c:v>
                </c:pt>
                <c:pt idx="24">
                  <c:v>1.8083969865430836</c:v>
                </c:pt>
                <c:pt idx="25">
                  <c:v>1.5897212724144263</c:v>
                </c:pt>
                <c:pt idx="26">
                  <c:v>1.4899184268458596</c:v>
                </c:pt>
                <c:pt idx="27">
                  <c:v>1.4162617439055301</c:v>
                </c:pt>
                <c:pt idx="28">
                  <c:v>1.4045803387582518</c:v>
                </c:pt>
                <c:pt idx="29">
                  <c:v>1.3741113149060575</c:v>
                </c:pt>
                <c:pt idx="30">
                  <c:v>1.6472887416161124</c:v>
                </c:pt>
                <c:pt idx="31">
                  <c:v>1.5887556750987082</c:v>
                </c:pt>
                <c:pt idx="32">
                  <c:v>1.4866541502410549</c:v>
                </c:pt>
                <c:pt idx="33">
                  <c:v>1.4351847382459548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642-473A-90AC-475DE93FFB4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norm'!$AL$36:$BS$36</c:f>
              <c:numCache>
                <c:formatCode>General</c:formatCode>
                <c:ptCount val="34"/>
                <c:pt idx="0">
                  <c:v>1</c:v>
                </c:pt>
                <c:pt idx="1">
                  <c:v>0.85497002782369025</c:v>
                </c:pt>
                <c:pt idx="2">
                  <c:v>0.80679234864901606</c:v>
                </c:pt>
                <c:pt idx="3">
                  <c:v>0.84035347214291822</c:v>
                </c:pt>
                <c:pt idx="4">
                  <c:v>0.89398417194554558</c:v>
                </c:pt>
                <c:pt idx="5">
                  <c:v>0.93069571298558773</c:v>
                </c:pt>
                <c:pt idx="6">
                  <c:v>0.97589144381481818</c:v>
                </c:pt>
                <c:pt idx="7">
                  <c:v>1.0544529038919235</c:v>
                </c:pt>
                <c:pt idx="8">
                  <c:v>1.0390341448967824</c:v>
                </c:pt>
                <c:pt idx="9">
                  <c:v>0.95175241671307453</c:v>
                </c:pt>
                <c:pt idx="10">
                  <c:v>0.93654552192992291</c:v>
                </c:pt>
                <c:pt idx="11">
                  <c:v>0.92798224756047165</c:v>
                </c:pt>
                <c:pt idx="12">
                  <c:v>0.90762069135026091</c:v>
                </c:pt>
                <c:pt idx="13">
                  <c:v>0.91088247738678485</c:v>
                </c:pt>
                <c:pt idx="14">
                  <c:v>0.90172889320164451</c:v>
                </c:pt>
                <c:pt idx="15">
                  <c:v>0.89154898605356636</c:v>
                </c:pt>
                <c:pt idx="16">
                  <c:v>0.85213545049942807</c:v>
                </c:pt>
                <c:pt idx="17">
                  <c:v>0.85138436736336509</c:v>
                </c:pt>
                <c:pt idx="18">
                  <c:v>0.87384636746905142</c:v>
                </c:pt>
                <c:pt idx="19">
                  <c:v>0.96815666379495935</c:v>
                </c:pt>
                <c:pt idx="20">
                  <c:v>1.1559982189838249</c:v>
                </c:pt>
                <c:pt idx="21">
                  <c:v>1.2600907607758349</c:v>
                </c:pt>
                <c:pt idx="22">
                  <c:v>1.2366618221398591</c:v>
                </c:pt>
                <c:pt idx="23">
                  <c:v>1.3589310567707098</c:v>
                </c:pt>
                <c:pt idx="24">
                  <c:v>1.4526819888812788</c:v>
                </c:pt>
                <c:pt idx="25">
                  <c:v>1.2950144205870873</c:v>
                </c:pt>
                <c:pt idx="26">
                  <c:v>1.3348856119214028</c:v>
                </c:pt>
                <c:pt idx="27">
                  <c:v>1.3913935686187637</c:v>
                </c:pt>
                <c:pt idx="28">
                  <c:v>1.3698177541003471</c:v>
                </c:pt>
                <c:pt idx="29">
                  <c:v>1.474664729756463</c:v>
                </c:pt>
                <c:pt idx="30">
                  <c:v>1.6127176381894464</c:v>
                </c:pt>
                <c:pt idx="31">
                  <c:v>1.6144689126163363</c:v>
                </c:pt>
                <c:pt idx="32">
                  <c:v>1.6472149607660704</c:v>
                </c:pt>
                <c:pt idx="33">
                  <c:v>1.5495287711443519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642-473A-90AC-475DE93FFB4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norm'!$AL$37:$BS$37</c:f>
              <c:numCache>
                <c:formatCode>General</c:formatCode>
                <c:ptCount val="34"/>
                <c:pt idx="0">
                  <c:v>1</c:v>
                </c:pt>
                <c:pt idx="1">
                  <c:v>0.88634205962337242</c:v>
                </c:pt>
                <c:pt idx="2">
                  <c:v>0.96939078541520385</c:v>
                </c:pt>
                <c:pt idx="3">
                  <c:v>0.90432894926029228</c:v>
                </c:pt>
                <c:pt idx="4">
                  <c:v>0.80535497735979411</c:v>
                </c:pt>
                <c:pt idx="5">
                  <c:v>1.1183200749563205</c:v>
                </c:pt>
                <c:pt idx="6">
                  <c:v>1.1192769233751563</c:v>
                </c:pt>
                <c:pt idx="7">
                  <c:v>1.067831144102545</c:v>
                </c:pt>
                <c:pt idx="8">
                  <c:v>1.176496480503342</c:v>
                </c:pt>
                <c:pt idx="9">
                  <c:v>1.2314821135286329</c:v>
                </c:pt>
                <c:pt idx="10">
                  <c:v>1.0183691261301064</c:v>
                </c:pt>
                <c:pt idx="11">
                  <c:v>0.93859095726994279</c:v>
                </c:pt>
                <c:pt idx="12">
                  <c:v>0.90795844315710783</c:v>
                </c:pt>
                <c:pt idx="13">
                  <c:v>0.91679152008487785</c:v>
                </c:pt>
                <c:pt idx="14">
                  <c:v>0.90848629301188044</c:v>
                </c:pt>
                <c:pt idx="15">
                  <c:v>0.95314072891053858</c:v>
                </c:pt>
                <c:pt idx="16">
                  <c:v>1.0066249578478936</c:v>
                </c:pt>
                <c:pt idx="17">
                  <c:v>1.0612005441483807</c:v>
                </c:pt>
                <c:pt idx="18">
                  <c:v>1.0803949757833904</c:v>
                </c:pt>
                <c:pt idx="19">
                  <c:v>1.1761694891564578</c:v>
                </c:pt>
                <c:pt idx="20">
                  <c:v>1.1860311736926104</c:v>
                </c:pt>
                <c:pt idx="21">
                  <c:v>1.1943849382417846</c:v>
                </c:pt>
                <c:pt idx="22">
                  <c:v>1.2949443671143253</c:v>
                </c:pt>
                <c:pt idx="23">
                  <c:v>1.3352675550933566</c:v>
                </c:pt>
                <c:pt idx="24">
                  <c:v>1.4025365836184525</c:v>
                </c:pt>
                <c:pt idx="25">
                  <c:v>1.5228215301338008</c:v>
                </c:pt>
                <c:pt idx="26">
                  <c:v>1.5890693125681334</c:v>
                </c:pt>
                <c:pt idx="27">
                  <c:v>1.5861423110370381</c:v>
                </c:pt>
                <c:pt idx="28">
                  <c:v>1.5930613677648544</c:v>
                </c:pt>
                <c:pt idx="29">
                  <c:v>1.5960572839414244</c:v>
                </c:pt>
                <c:pt idx="30">
                  <c:v>1.7034569567467786</c:v>
                </c:pt>
                <c:pt idx="31">
                  <c:v>1.714655977363327</c:v>
                </c:pt>
                <c:pt idx="32">
                  <c:v>1.7744692241522515</c:v>
                </c:pt>
                <c:pt idx="33">
                  <c:v>1.7744692241522515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642-473A-90AC-475DE93FFB4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norm'!$AL$38:$BS$38</c:f>
              <c:numCache>
                <c:formatCode>General</c:formatCode>
                <c:ptCount val="34"/>
                <c:pt idx="0">
                  <c:v>1</c:v>
                </c:pt>
                <c:pt idx="1">
                  <c:v>0.8857156631992098</c:v>
                </c:pt>
                <c:pt idx="2">
                  <c:v>0.87250635535803223</c:v>
                </c:pt>
                <c:pt idx="3">
                  <c:v>0.9340727897784179</c:v>
                </c:pt>
                <c:pt idx="4">
                  <c:v>0.87520933761777131</c:v>
                </c:pt>
                <c:pt idx="5">
                  <c:v>1.0707986867757009</c:v>
                </c:pt>
                <c:pt idx="6">
                  <c:v>1.0996824832342849</c:v>
                </c:pt>
                <c:pt idx="7">
                  <c:v>1.3489105550613503</c:v>
                </c:pt>
                <c:pt idx="8">
                  <c:v>1.2153751907800181</c:v>
                </c:pt>
                <c:pt idx="9">
                  <c:v>1.2434707543127752</c:v>
                </c:pt>
                <c:pt idx="10">
                  <c:v>0.77535967704267039</c:v>
                </c:pt>
                <c:pt idx="11">
                  <c:v>0.717356198417891</c:v>
                </c:pt>
                <c:pt idx="12">
                  <c:v>0.84491778795504113</c:v>
                </c:pt>
                <c:pt idx="13">
                  <c:v>0.83176154758229093</c:v>
                </c:pt>
                <c:pt idx="14">
                  <c:v>0.71202746999174227</c:v>
                </c:pt>
                <c:pt idx="15">
                  <c:v>0.76200979279241887</c:v>
                </c:pt>
                <c:pt idx="16">
                  <c:v>0.72826293362288308</c:v>
                </c:pt>
                <c:pt idx="17">
                  <c:v>0.69318003996016264</c:v>
                </c:pt>
                <c:pt idx="18">
                  <c:v>0.74648097812724579</c:v>
                </c:pt>
                <c:pt idx="19">
                  <c:v>0.705984101607945</c:v>
                </c:pt>
                <c:pt idx="20">
                  <c:v>0.67038471661591736</c:v>
                </c:pt>
                <c:pt idx="21">
                  <c:v>0.73243951272581342</c:v>
                </c:pt>
                <c:pt idx="22">
                  <c:v>0.9298640136881472</c:v>
                </c:pt>
                <c:pt idx="23">
                  <c:v>0.92526958146904481</c:v>
                </c:pt>
                <c:pt idx="24">
                  <c:v>0.98147464812276464</c:v>
                </c:pt>
                <c:pt idx="25">
                  <c:v>0.92581977770185753</c:v>
                </c:pt>
                <c:pt idx="26">
                  <c:v>0.89893822970534065</c:v>
                </c:pt>
                <c:pt idx="27">
                  <c:v>0.84486091325503931</c:v>
                </c:pt>
                <c:pt idx="28">
                  <c:v>0.96351347599441017</c:v>
                </c:pt>
                <c:pt idx="29">
                  <c:v>0.89149457765056239</c:v>
                </c:pt>
                <c:pt idx="30">
                  <c:v>0.7402254567065949</c:v>
                </c:pt>
                <c:pt idx="31">
                  <c:v>0.71697733019354914</c:v>
                </c:pt>
                <c:pt idx="32">
                  <c:v>0.70838853695287551</c:v>
                </c:pt>
                <c:pt idx="33">
                  <c:v>0.44435111104095582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642-473A-90AC-475DE93FFB4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norm'!$AL$39:$BS$39</c:f>
              <c:numCache>
                <c:formatCode>General</c:formatCode>
                <c:ptCount val="34"/>
                <c:pt idx="0">
                  <c:v>1</c:v>
                </c:pt>
                <c:pt idx="1">
                  <c:v>0.84066178411206705</c:v>
                </c:pt>
                <c:pt idx="2">
                  <c:v>0.7172406038094139</c:v>
                </c:pt>
                <c:pt idx="3">
                  <c:v>0.60981203247272253</c:v>
                </c:pt>
                <c:pt idx="4">
                  <c:v>0.5690170635717906</c:v>
                </c:pt>
                <c:pt idx="5">
                  <c:v>0.4843260667596222</c:v>
                </c:pt>
                <c:pt idx="6">
                  <c:v>0.47660057230052066</c:v>
                </c:pt>
                <c:pt idx="7">
                  <c:v>0.52470569281016721</c:v>
                </c:pt>
                <c:pt idx="8">
                  <c:v>0.52159153165975736</c:v>
                </c:pt>
                <c:pt idx="9">
                  <c:v>0.56919091795019028</c:v>
                </c:pt>
                <c:pt idx="10">
                  <c:v>0.71142095836189689</c:v>
                </c:pt>
                <c:pt idx="11">
                  <c:v>0.72833868363761956</c:v>
                </c:pt>
                <c:pt idx="12">
                  <c:v>0.76661220027849797</c:v>
                </c:pt>
                <c:pt idx="13">
                  <c:v>0.8137181890807158</c:v>
                </c:pt>
                <c:pt idx="14">
                  <c:v>0.86816303060744715</c:v>
                </c:pt>
                <c:pt idx="15">
                  <c:v>0.96414467948244453</c:v>
                </c:pt>
                <c:pt idx="16">
                  <c:v>1.0538898273416732</c:v>
                </c:pt>
                <c:pt idx="17">
                  <c:v>1.1864325620162133</c:v>
                </c:pt>
                <c:pt idx="18">
                  <c:v>1.3236490686471436</c:v>
                </c:pt>
                <c:pt idx="19">
                  <c:v>1.3338992214279914</c:v>
                </c:pt>
                <c:pt idx="20">
                  <c:v>1.3430806680217042</c:v>
                </c:pt>
                <c:pt idx="21">
                  <c:v>1.3019779178196607</c:v>
                </c:pt>
                <c:pt idx="22">
                  <c:v>1.1219066016529184</c:v>
                </c:pt>
                <c:pt idx="23">
                  <c:v>1.0282366024681477</c:v>
                </c:pt>
                <c:pt idx="24">
                  <c:v>0.94962484155119797</c:v>
                </c:pt>
                <c:pt idx="25">
                  <c:v>0.78354681667826842</c:v>
                </c:pt>
                <c:pt idx="26">
                  <c:v>0.74558675213079151</c:v>
                </c:pt>
                <c:pt idx="27">
                  <c:v>0.7238396642137126</c:v>
                </c:pt>
                <c:pt idx="28">
                  <c:v>0.72268084265047583</c:v>
                </c:pt>
                <c:pt idx="29">
                  <c:v>0.74427983438393353</c:v>
                </c:pt>
                <c:pt idx="30">
                  <c:v>0.84589868510707467</c:v>
                </c:pt>
                <c:pt idx="31">
                  <c:v>0.86259149974896943</c:v>
                </c:pt>
                <c:pt idx="32">
                  <c:v>0.8041641874309261</c:v>
                </c:pt>
                <c:pt idx="33">
                  <c:v>0.73642245310319376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642-473A-90AC-475DE93FFB4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norm'!$AL$40:$BS$40</c:f>
              <c:numCache>
                <c:formatCode>General</c:formatCode>
                <c:ptCount val="34"/>
                <c:pt idx="0">
                  <c:v>1</c:v>
                </c:pt>
                <c:pt idx="1">
                  <c:v>0.91974054508448688</c:v>
                </c:pt>
                <c:pt idx="2">
                  <c:v>1.0174702525016768</c:v>
                </c:pt>
                <c:pt idx="3">
                  <c:v>0.96901678534850733</c:v>
                </c:pt>
                <c:pt idx="4">
                  <c:v>0.92700431928475424</c:v>
                </c:pt>
                <c:pt idx="5">
                  <c:v>1.0703606287214948</c:v>
                </c:pt>
                <c:pt idx="6">
                  <c:v>1.0067203618414602</c:v>
                </c:pt>
                <c:pt idx="7">
                  <c:v>1.0258234235776955</c:v>
                </c:pt>
                <c:pt idx="8">
                  <c:v>1.0518471461273116</c:v>
                </c:pt>
                <c:pt idx="9">
                  <c:v>1.269005025844872</c:v>
                </c:pt>
                <c:pt idx="10">
                  <c:v>1.1052129678062881</c:v>
                </c:pt>
                <c:pt idx="11">
                  <c:v>1.1330135870280982</c:v>
                </c:pt>
                <c:pt idx="12">
                  <c:v>1.1532032093034017</c:v>
                </c:pt>
                <c:pt idx="13">
                  <c:v>1.1667917778601586</c:v>
                </c:pt>
                <c:pt idx="14">
                  <c:v>1.2030195446963292</c:v>
                </c:pt>
                <c:pt idx="15">
                  <c:v>1.2244224287474377</c:v>
                </c:pt>
                <c:pt idx="16">
                  <c:v>1.2351243939135177</c:v>
                </c:pt>
                <c:pt idx="17">
                  <c:v>1.3758961595229215</c:v>
                </c:pt>
                <c:pt idx="18">
                  <c:v>1.5157945996898829</c:v>
                </c:pt>
                <c:pt idx="19">
                  <c:v>1.5442081404475259</c:v>
                </c:pt>
                <c:pt idx="20">
                  <c:v>1.4479871915429676</c:v>
                </c:pt>
                <c:pt idx="21">
                  <c:v>1.3942333339886059</c:v>
                </c:pt>
                <c:pt idx="22">
                  <c:v>1.398623574627228</c:v>
                </c:pt>
                <c:pt idx="23">
                  <c:v>1.4053490898991172</c:v>
                </c:pt>
                <c:pt idx="24">
                  <c:v>1.5368045171370337</c:v>
                </c:pt>
                <c:pt idx="25">
                  <c:v>1.6447747661441157</c:v>
                </c:pt>
                <c:pt idx="26">
                  <c:v>1.7615583285897596</c:v>
                </c:pt>
                <c:pt idx="27">
                  <c:v>1.7898072715031377</c:v>
                </c:pt>
                <c:pt idx="28">
                  <c:v>1.8167390226952449</c:v>
                </c:pt>
                <c:pt idx="29">
                  <c:v>1.8440953588551308</c:v>
                </c:pt>
                <c:pt idx="30">
                  <c:v>1.9088282175177294</c:v>
                </c:pt>
                <c:pt idx="31">
                  <c:v>1.9687566301977637</c:v>
                </c:pt>
                <c:pt idx="32">
                  <c:v>1.9821968726299406</c:v>
                </c:pt>
                <c:pt idx="33">
                  <c:v>1.9821968726299406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642-473A-90AC-475DE93FFB4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norm'!$AL$41:$BS$41</c:f>
              <c:numCache>
                <c:formatCode>General</c:formatCode>
                <c:ptCount val="34"/>
                <c:pt idx="0">
                  <c:v>1</c:v>
                </c:pt>
                <c:pt idx="1">
                  <c:v>0.98501080294354104</c:v>
                </c:pt>
                <c:pt idx="2">
                  <c:v>1.0780911720805266</c:v>
                </c:pt>
                <c:pt idx="3">
                  <c:v>1.0027742320435433</c:v>
                </c:pt>
                <c:pt idx="4">
                  <c:v>0.97282393270822975</c:v>
                </c:pt>
                <c:pt idx="5">
                  <c:v>0.84707578931394423</c:v>
                </c:pt>
                <c:pt idx="6">
                  <c:v>0.77902447028667166</c:v>
                </c:pt>
                <c:pt idx="7">
                  <c:v>0.8155924417317808</c:v>
                </c:pt>
                <c:pt idx="8">
                  <c:v>0.82575597651089327</c:v>
                </c:pt>
                <c:pt idx="9">
                  <c:v>1.1621215040184389</c:v>
                </c:pt>
                <c:pt idx="10">
                  <c:v>0.94861156716466843</c:v>
                </c:pt>
                <c:pt idx="11">
                  <c:v>0.98969601891237213</c:v>
                </c:pt>
                <c:pt idx="12">
                  <c:v>1.0179880697579475</c:v>
                </c:pt>
                <c:pt idx="13">
                  <c:v>1.0326537462130394</c:v>
                </c:pt>
                <c:pt idx="14">
                  <c:v>1.0415791266914507</c:v>
                </c:pt>
                <c:pt idx="15">
                  <c:v>1.0170773680871217</c:v>
                </c:pt>
                <c:pt idx="16">
                  <c:v>0.99140974982772423</c:v>
                </c:pt>
                <c:pt idx="17">
                  <c:v>1.1913924468056545</c:v>
                </c:pt>
                <c:pt idx="18">
                  <c:v>1.3830554375645501</c:v>
                </c:pt>
                <c:pt idx="19">
                  <c:v>1.3226157624631296</c:v>
                </c:pt>
                <c:pt idx="20">
                  <c:v>1.0993438419606856</c:v>
                </c:pt>
                <c:pt idx="21">
                  <c:v>0.98853434235115412</c:v>
                </c:pt>
                <c:pt idx="22">
                  <c:v>0.94366198095955356</c:v>
                </c:pt>
                <c:pt idx="23">
                  <c:v>0.94369659566673858</c:v>
                </c:pt>
                <c:pt idx="24">
                  <c:v>1.0245111587869495</c:v>
                </c:pt>
                <c:pt idx="25">
                  <c:v>1.0395426974064208</c:v>
                </c:pt>
                <c:pt idx="26">
                  <c:v>1.121243036849366</c:v>
                </c:pt>
                <c:pt idx="27">
                  <c:v>1.0625905603896093</c:v>
                </c:pt>
                <c:pt idx="28">
                  <c:v>1.0491408370521254</c:v>
                </c:pt>
                <c:pt idx="29">
                  <c:v>1.070311844247835</c:v>
                </c:pt>
                <c:pt idx="30">
                  <c:v>1.1501240977090563</c:v>
                </c:pt>
                <c:pt idx="31">
                  <c:v>1.1912662423449782</c:v>
                </c:pt>
                <c:pt idx="32">
                  <c:v>1.1656772075726392</c:v>
                </c:pt>
                <c:pt idx="33">
                  <c:v>1.1656772075726392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642-473A-90AC-475DE93FFB4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norm'!$AL$42:$BS$42</c:f>
              <c:numCache>
                <c:formatCode>General</c:formatCode>
                <c:ptCount val="34"/>
                <c:pt idx="0">
                  <c:v>1</c:v>
                </c:pt>
                <c:pt idx="1">
                  <c:v>0.86944648999179541</c:v>
                </c:pt>
                <c:pt idx="2">
                  <c:v>0.93917763545020239</c:v>
                </c:pt>
                <c:pt idx="3">
                  <c:v>0.91728470790177907</c:v>
                </c:pt>
                <c:pt idx="4">
                  <c:v>0.82977500965369844</c:v>
                </c:pt>
                <c:pt idx="5">
                  <c:v>1.3178967958797576</c:v>
                </c:pt>
                <c:pt idx="6">
                  <c:v>1.2876409847615762</c:v>
                </c:pt>
                <c:pt idx="7">
                  <c:v>1.2716366116891127</c:v>
                </c:pt>
                <c:pt idx="8">
                  <c:v>1.3271771477735907</c:v>
                </c:pt>
                <c:pt idx="9">
                  <c:v>1.3588571291390714</c:v>
                </c:pt>
                <c:pt idx="10">
                  <c:v>1.2447129378198969</c:v>
                </c:pt>
                <c:pt idx="11">
                  <c:v>1.2572854703555723</c:v>
                </c:pt>
                <c:pt idx="12">
                  <c:v>1.2655531779554767</c:v>
                </c:pt>
                <c:pt idx="13">
                  <c:v>1.277075578530567</c:v>
                </c:pt>
                <c:pt idx="14">
                  <c:v>1.3416726024872934</c:v>
                </c:pt>
                <c:pt idx="15">
                  <c:v>1.4204364455942504</c:v>
                </c:pt>
                <c:pt idx="16">
                  <c:v>1.4812740238572992</c:v>
                </c:pt>
                <c:pt idx="17">
                  <c:v>1.532464286506392</c:v>
                </c:pt>
                <c:pt idx="18">
                  <c:v>1.6012724090029415</c:v>
                </c:pt>
                <c:pt idx="19">
                  <c:v>1.7404861253422887</c:v>
                </c:pt>
                <c:pt idx="20">
                  <c:v>1.8076868771749419</c:v>
                </c:pt>
                <c:pt idx="21">
                  <c:v>1.815250047623709</c:v>
                </c:pt>
                <c:pt idx="22">
                  <c:v>1.9291928566326417</c:v>
                </c:pt>
                <c:pt idx="23">
                  <c:v>1.96083465373046</c:v>
                </c:pt>
                <c:pt idx="24">
                  <c:v>2.1809707026397223</c:v>
                </c:pt>
                <c:pt idx="25">
                  <c:v>2.4019656197960337</c:v>
                </c:pt>
                <c:pt idx="26">
                  <c:v>2.4891033522279886</c:v>
                </c:pt>
                <c:pt idx="27">
                  <c:v>2.5976003348332037</c:v>
                </c:pt>
                <c:pt idx="28">
                  <c:v>2.6632041220746219</c:v>
                </c:pt>
                <c:pt idx="29">
                  <c:v>2.6836558458629409</c:v>
                </c:pt>
                <c:pt idx="30">
                  <c:v>2.7044394908352278</c:v>
                </c:pt>
                <c:pt idx="31">
                  <c:v>2.8131969067761795</c:v>
                </c:pt>
                <c:pt idx="32">
                  <c:v>2.8846968529394519</c:v>
                </c:pt>
                <c:pt idx="33">
                  <c:v>2.9758040203380656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642-473A-90AC-475DE93FFB4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norm'!$AL$43:$BS$43</c:f>
              <c:numCache>
                <c:formatCode>General</c:formatCode>
                <c:ptCount val="34"/>
                <c:pt idx="0">
                  <c:v>1</c:v>
                </c:pt>
                <c:pt idx="1">
                  <c:v>0.95606469507521086</c:v>
                </c:pt>
                <c:pt idx="2">
                  <c:v>0.99124208057560026</c:v>
                </c:pt>
                <c:pt idx="3">
                  <c:v>0.9564785153150418</c:v>
                </c:pt>
                <c:pt idx="4">
                  <c:v>0.94906518262249684</c:v>
                </c:pt>
                <c:pt idx="5">
                  <c:v>0.90345008084801115</c:v>
                </c:pt>
                <c:pt idx="6">
                  <c:v>0.9392363625772987</c:v>
                </c:pt>
                <c:pt idx="7">
                  <c:v>0.9453721993059585</c:v>
                </c:pt>
                <c:pt idx="8">
                  <c:v>0.95028547866033386</c:v>
                </c:pt>
                <c:pt idx="9">
                  <c:v>1.0203241434516002</c:v>
                </c:pt>
                <c:pt idx="10">
                  <c:v>1.137382880997605</c:v>
                </c:pt>
                <c:pt idx="11">
                  <c:v>1.1486149864580593</c:v>
                </c:pt>
                <c:pt idx="12">
                  <c:v>1.2965924341271045</c:v>
                </c:pt>
                <c:pt idx="13">
                  <c:v>1.2692922659430224</c:v>
                </c:pt>
                <c:pt idx="14">
                  <c:v>1.4525261147518571</c:v>
                </c:pt>
                <c:pt idx="15">
                  <c:v>1.6080930434848646</c:v>
                </c:pt>
                <c:pt idx="16">
                  <c:v>1.7509613500359587</c:v>
                </c:pt>
                <c:pt idx="17">
                  <c:v>1.8312300795276804</c:v>
                </c:pt>
                <c:pt idx="18">
                  <c:v>1.9890214544931042</c:v>
                </c:pt>
                <c:pt idx="19">
                  <c:v>1.9314322554873644</c:v>
                </c:pt>
                <c:pt idx="20">
                  <c:v>2.0289953684651612</c:v>
                </c:pt>
                <c:pt idx="21">
                  <c:v>2.0584481179750647</c:v>
                </c:pt>
                <c:pt idx="22">
                  <c:v>2.082499471871428</c:v>
                </c:pt>
                <c:pt idx="23">
                  <c:v>2.1024542302149496</c:v>
                </c:pt>
                <c:pt idx="24">
                  <c:v>2.0822458126737029</c:v>
                </c:pt>
                <c:pt idx="25">
                  <c:v>2.0816573147981376</c:v>
                </c:pt>
                <c:pt idx="26">
                  <c:v>1.9706343589328204</c:v>
                </c:pt>
                <c:pt idx="27">
                  <c:v>1.9583049966410861</c:v>
                </c:pt>
                <c:pt idx="28">
                  <c:v>2.0202777471770621</c:v>
                </c:pt>
                <c:pt idx="29">
                  <c:v>2.0365039305914809</c:v>
                </c:pt>
                <c:pt idx="30">
                  <c:v>2.1875217326158594</c:v>
                </c:pt>
                <c:pt idx="31">
                  <c:v>2.0124112752307184</c:v>
                </c:pt>
                <c:pt idx="32">
                  <c:v>2.0124112752307184</c:v>
                </c:pt>
                <c:pt idx="33">
                  <c:v>2.0124112752307184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642-473A-90AC-475DE93FFB4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norm'!$AL$44:$BS$44</c:f>
              <c:numCache>
                <c:formatCode>General</c:formatCode>
                <c:ptCount val="34"/>
                <c:pt idx="0">
                  <c:v>1</c:v>
                </c:pt>
                <c:pt idx="1">
                  <c:v>0.97570426172635127</c:v>
                </c:pt>
                <c:pt idx="2">
                  <c:v>1.0092384887734298</c:v>
                </c:pt>
                <c:pt idx="3">
                  <c:v>0.907451275235588</c:v>
                </c:pt>
                <c:pt idx="4">
                  <c:v>0.85756513946250845</c:v>
                </c:pt>
                <c:pt idx="5">
                  <c:v>0.72624924091859999</c:v>
                </c:pt>
                <c:pt idx="6">
                  <c:v>0.66048160197705097</c:v>
                </c:pt>
                <c:pt idx="7">
                  <c:v>0.72264483900205512</c:v>
                </c:pt>
                <c:pt idx="8">
                  <c:v>0.78428929675474579</c:v>
                </c:pt>
                <c:pt idx="9">
                  <c:v>0.78521882595756942</c:v>
                </c:pt>
                <c:pt idx="10">
                  <c:v>1.1423545354136442</c:v>
                </c:pt>
                <c:pt idx="11">
                  <c:v>1.3090222571505359</c:v>
                </c:pt>
                <c:pt idx="12">
                  <c:v>1.2664304795071857</c:v>
                </c:pt>
                <c:pt idx="13">
                  <c:v>1.4114508390250409</c:v>
                </c:pt>
                <c:pt idx="14">
                  <c:v>1.5262460734135703</c:v>
                </c:pt>
                <c:pt idx="15">
                  <c:v>1.6688591213881143</c:v>
                </c:pt>
                <c:pt idx="16">
                  <c:v>1.9494084838457493</c:v>
                </c:pt>
                <c:pt idx="17">
                  <c:v>2.0474330395234435</c:v>
                </c:pt>
                <c:pt idx="18">
                  <c:v>1.9720497759011906</c:v>
                </c:pt>
                <c:pt idx="19">
                  <c:v>2.1416488415424344</c:v>
                </c:pt>
                <c:pt idx="20">
                  <c:v>2.2639675452397885</c:v>
                </c:pt>
                <c:pt idx="21">
                  <c:v>2.1431841130607387</c:v>
                </c:pt>
                <c:pt idx="22">
                  <c:v>2.1592779810043119</c:v>
                </c:pt>
                <c:pt idx="23">
                  <c:v>1.9407785799206554</c:v>
                </c:pt>
                <c:pt idx="24">
                  <c:v>2.1317374685553543</c:v>
                </c:pt>
                <c:pt idx="25">
                  <c:v>2.4532304855826936</c:v>
                </c:pt>
                <c:pt idx="26">
                  <c:v>2.6240643560238599</c:v>
                </c:pt>
                <c:pt idx="27">
                  <c:v>2.6240643560238599</c:v>
                </c:pt>
                <c:pt idx="28">
                  <c:v>2.6240643560238599</c:v>
                </c:pt>
                <c:pt idx="29">
                  <c:v>2.6240643560238599</c:v>
                </c:pt>
                <c:pt idx="30">
                  <c:v>2.6240643560238599</c:v>
                </c:pt>
                <c:pt idx="31">
                  <c:v>2.6240643560238599</c:v>
                </c:pt>
                <c:pt idx="32">
                  <c:v>2.6240643560238599</c:v>
                </c:pt>
                <c:pt idx="33">
                  <c:v>2.6240643560238599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642-473A-90AC-475DE93FFB4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norm'!$AL$45:$BS$45</c:f>
              <c:numCache>
                <c:formatCode>General</c:formatCode>
                <c:ptCount val="34"/>
                <c:pt idx="0">
                  <c:v>1</c:v>
                </c:pt>
                <c:pt idx="1">
                  <c:v>0.95669255774168094</c:v>
                </c:pt>
                <c:pt idx="2">
                  <c:v>0.98778460590167649</c:v>
                </c:pt>
                <c:pt idx="3">
                  <c:v>1.1054979902127839</c:v>
                </c:pt>
                <c:pt idx="4">
                  <c:v>1.1582941600405534</c:v>
                </c:pt>
                <c:pt idx="5">
                  <c:v>1.195322108377874</c:v>
                </c:pt>
                <c:pt idx="6">
                  <c:v>1.2278191057950452</c:v>
                </c:pt>
                <c:pt idx="7">
                  <c:v>1.2688137951912537</c:v>
                </c:pt>
                <c:pt idx="8">
                  <c:v>1.3584160408341011</c:v>
                </c:pt>
                <c:pt idx="9">
                  <c:v>1.4180630428694772</c:v>
                </c:pt>
                <c:pt idx="10">
                  <c:v>1.4411791168289423</c:v>
                </c:pt>
                <c:pt idx="11">
                  <c:v>1.5259715325987824</c:v>
                </c:pt>
                <c:pt idx="12">
                  <c:v>1.583309175272229</c:v>
                </c:pt>
                <c:pt idx="13">
                  <c:v>1.513099285348301</c:v>
                </c:pt>
                <c:pt idx="14">
                  <c:v>1.4760825123137282</c:v>
                </c:pt>
                <c:pt idx="15">
                  <c:v>1.5316641012971193</c:v>
                </c:pt>
                <c:pt idx="16">
                  <c:v>1.4884477016740532</c:v>
                </c:pt>
                <c:pt idx="17">
                  <c:v>1.3505547638073099</c:v>
                </c:pt>
                <c:pt idx="18">
                  <c:v>1.4174261297206718</c:v>
                </c:pt>
                <c:pt idx="19">
                  <c:v>1.3384092826359968</c:v>
                </c:pt>
                <c:pt idx="20">
                  <c:v>1.3749466945004922</c:v>
                </c:pt>
                <c:pt idx="21">
                  <c:v>1.3830894349680714</c:v>
                </c:pt>
                <c:pt idx="22">
                  <c:v>1.3603096968699224</c:v>
                </c:pt>
                <c:pt idx="23">
                  <c:v>1.3280048687661024</c:v>
                </c:pt>
                <c:pt idx="24">
                  <c:v>1.333629855541288</c:v>
                </c:pt>
                <c:pt idx="25">
                  <c:v>1.3489314571607938</c:v>
                </c:pt>
                <c:pt idx="26">
                  <c:v>1.3294096305176371</c:v>
                </c:pt>
                <c:pt idx="27">
                  <c:v>1.3281937324181916</c:v>
                </c:pt>
                <c:pt idx="28">
                  <c:v>1.3449854138771378</c:v>
                </c:pt>
                <c:pt idx="29">
                  <c:v>1.3229638888446782</c:v>
                </c:pt>
                <c:pt idx="30">
                  <c:v>1.3883299422102489</c:v>
                </c:pt>
                <c:pt idx="31">
                  <c:v>1.4170166246773559</c:v>
                </c:pt>
                <c:pt idx="32">
                  <c:v>1.4367057909746141</c:v>
                </c:pt>
                <c:pt idx="33">
                  <c:v>1.4196427091114627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642-473A-90AC-475DE93FFB4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norm'!$AL$46:$BS$46</c:f>
              <c:numCache>
                <c:formatCode>General</c:formatCode>
                <c:ptCount val="34"/>
                <c:pt idx="0">
                  <c:v>1</c:v>
                </c:pt>
                <c:pt idx="1">
                  <c:v>0.91523594463539959</c:v>
                </c:pt>
                <c:pt idx="2">
                  <c:v>0.73467956822923464</c:v>
                </c:pt>
                <c:pt idx="3">
                  <c:v>0.66093216031144064</c:v>
                </c:pt>
                <c:pt idx="4">
                  <c:v>0.6204262084005846</c:v>
                </c:pt>
                <c:pt idx="5">
                  <c:v>0.67601627448643919</c:v>
                </c:pt>
                <c:pt idx="6">
                  <c:v>0.63061864142531665</c:v>
                </c:pt>
                <c:pt idx="7">
                  <c:v>0.58510086182383969</c:v>
                </c:pt>
                <c:pt idx="8">
                  <c:v>0.74044746549724694</c:v>
                </c:pt>
                <c:pt idx="9">
                  <c:v>0.75601038705041235</c:v>
                </c:pt>
                <c:pt idx="10">
                  <c:v>0.81006350766986379</c:v>
                </c:pt>
                <c:pt idx="11">
                  <c:v>0.41041475633500168</c:v>
                </c:pt>
                <c:pt idx="12">
                  <c:v>0.46655737567316163</c:v>
                </c:pt>
                <c:pt idx="13">
                  <c:v>0.58152900745298353</c:v>
                </c:pt>
                <c:pt idx="14">
                  <c:v>0.63392901674408808</c:v>
                </c:pt>
                <c:pt idx="15">
                  <c:v>0.66473690135351449</c:v>
                </c:pt>
                <c:pt idx="16">
                  <c:v>0.74271922955184899</c:v>
                </c:pt>
                <c:pt idx="17">
                  <c:v>0.86527296253059482</c:v>
                </c:pt>
                <c:pt idx="18">
                  <c:v>0.95667913109610481</c:v>
                </c:pt>
                <c:pt idx="19">
                  <c:v>0.90636463696148839</c:v>
                </c:pt>
                <c:pt idx="20">
                  <c:v>0.83672211455056367</c:v>
                </c:pt>
                <c:pt idx="21">
                  <c:v>0.84908245869405541</c:v>
                </c:pt>
                <c:pt idx="22">
                  <c:v>0.91855955483118745</c:v>
                </c:pt>
                <c:pt idx="23">
                  <c:v>0.94332121747026021</c:v>
                </c:pt>
                <c:pt idx="24">
                  <c:v>0.92916280563362541</c:v>
                </c:pt>
                <c:pt idx="25">
                  <c:v>0.95155029371059618</c:v>
                </c:pt>
                <c:pt idx="26">
                  <c:v>1.0145631306318159</c:v>
                </c:pt>
                <c:pt idx="27">
                  <c:v>1.2916684733669686</c:v>
                </c:pt>
                <c:pt idx="28">
                  <c:v>1.3669994923705444</c:v>
                </c:pt>
                <c:pt idx="29">
                  <c:v>1.5304749318869626</c:v>
                </c:pt>
                <c:pt idx="30">
                  <c:v>1.8018080322891079</c:v>
                </c:pt>
                <c:pt idx="31">
                  <c:v>1.7263441884743975</c:v>
                </c:pt>
                <c:pt idx="32">
                  <c:v>1.6105208607645591</c:v>
                </c:pt>
                <c:pt idx="33">
                  <c:v>1.5572123252046413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642-473A-90AC-475DE93FFB4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norm'!$AL$47:$BS$47</c:f>
              <c:numCache>
                <c:formatCode>General</c:formatCode>
                <c:ptCount val="34"/>
                <c:pt idx="0">
                  <c:v>1</c:v>
                </c:pt>
                <c:pt idx="1">
                  <c:v>1.0013919031824023</c:v>
                </c:pt>
                <c:pt idx="2">
                  <c:v>0.89755862689556865</c:v>
                </c:pt>
                <c:pt idx="3">
                  <c:v>0.97403042764750913</c:v>
                </c:pt>
                <c:pt idx="4">
                  <c:v>1.0357452433237997</c:v>
                </c:pt>
                <c:pt idx="5">
                  <c:v>1.105776568039645</c:v>
                </c:pt>
                <c:pt idx="6">
                  <c:v>1.1138161328339387</c:v>
                </c:pt>
                <c:pt idx="7">
                  <c:v>1.1238979124730593</c:v>
                </c:pt>
                <c:pt idx="8">
                  <c:v>1.1100125934306568</c:v>
                </c:pt>
                <c:pt idx="9">
                  <c:v>1.1463279865334552</c:v>
                </c:pt>
                <c:pt idx="10">
                  <c:v>1.1575609771376221</c:v>
                </c:pt>
                <c:pt idx="11">
                  <c:v>1.2157059142262798</c:v>
                </c:pt>
                <c:pt idx="12">
                  <c:v>1.1680341731350885</c:v>
                </c:pt>
                <c:pt idx="13">
                  <c:v>1.1369240555695801</c:v>
                </c:pt>
                <c:pt idx="14">
                  <c:v>1.1994950814885483</c:v>
                </c:pt>
                <c:pt idx="15">
                  <c:v>1.4145569753714036</c:v>
                </c:pt>
                <c:pt idx="16">
                  <c:v>1.4735965729359275</c:v>
                </c:pt>
                <c:pt idx="17">
                  <c:v>1.4714040548769607</c:v>
                </c:pt>
                <c:pt idx="18">
                  <c:v>1.2594820635328372</c:v>
                </c:pt>
                <c:pt idx="19">
                  <c:v>1.177349915937504</c:v>
                </c:pt>
                <c:pt idx="20">
                  <c:v>1.1441906026877438</c:v>
                </c:pt>
                <c:pt idx="21">
                  <c:v>1.1533626106047623</c:v>
                </c:pt>
                <c:pt idx="22">
                  <c:v>1.1447409030287212</c:v>
                </c:pt>
                <c:pt idx="23">
                  <c:v>1.132508053530878</c:v>
                </c:pt>
                <c:pt idx="24">
                  <c:v>1.0704724389080287</c:v>
                </c:pt>
                <c:pt idx="25">
                  <c:v>1.0712308377502353</c:v>
                </c:pt>
                <c:pt idx="26">
                  <c:v>1.139346327390206</c:v>
                </c:pt>
                <c:pt idx="27">
                  <c:v>1.1961889629296352</c:v>
                </c:pt>
                <c:pt idx="28">
                  <c:v>1.2143060267982564</c:v>
                </c:pt>
                <c:pt idx="29">
                  <c:v>1.2348374470880248</c:v>
                </c:pt>
                <c:pt idx="30">
                  <c:v>1.3349850591477115</c:v>
                </c:pt>
                <c:pt idx="31">
                  <c:v>1.3161401802958184</c:v>
                </c:pt>
                <c:pt idx="32">
                  <c:v>1.352596686662505</c:v>
                </c:pt>
                <c:pt idx="33">
                  <c:v>1.3168863690504333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642-473A-90AC-475DE93FFB4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norm'!$AL$48:$BS$48</c:f>
              <c:numCache>
                <c:formatCode>General</c:formatCode>
                <c:ptCount val="34"/>
                <c:pt idx="0">
                  <c:v>1</c:v>
                </c:pt>
                <c:pt idx="1">
                  <c:v>0.99823070286079629</c:v>
                </c:pt>
                <c:pt idx="2">
                  <c:v>1.0181079077829487</c:v>
                </c:pt>
                <c:pt idx="3">
                  <c:v>1.0364714268829964</c:v>
                </c:pt>
                <c:pt idx="4">
                  <c:v>1.0459882103037406</c:v>
                </c:pt>
                <c:pt idx="5">
                  <c:v>1.0351585782586812</c:v>
                </c:pt>
                <c:pt idx="6">
                  <c:v>1.0348468504817054</c:v>
                </c:pt>
                <c:pt idx="7">
                  <c:v>1.1047930521666283</c:v>
                </c:pt>
                <c:pt idx="8">
                  <c:v>1.1475826564393954</c:v>
                </c:pt>
                <c:pt idx="9">
                  <c:v>1.1645734559163003</c:v>
                </c:pt>
                <c:pt idx="10">
                  <c:v>1.1167313636562313</c:v>
                </c:pt>
                <c:pt idx="11">
                  <c:v>0.96370808100874916</c:v>
                </c:pt>
                <c:pt idx="12">
                  <c:v>0.95149603807292571</c:v>
                </c:pt>
                <c:pt idx="13">
                  <c:v>0.94945467407524875</c:v>
                </c:pt>
                <c:pt idx="14">
                  <c:v>0.91327871396752169</c:v>
                </c:pt>
                <c:pt idx="15">
                  <c:v>0.91483953397216522</c:v>
                </c:pt>
                <c:pt idx="16">
                  <c:v>0.90532186102794587</c:v>
                </c:pt>
                <c:pt idx="17">
                  <c:v>0.87140521991320985</c:v>
                </c:pt>
                <c:pt idx="18">
                  <c:v>0.86060882999570498</c:v>
                </c:pt>
                <c:pt idx="19">
                  <c:v>0.89848159598415267</c:v>
                </c:pt>
                <c:pt idx="20">
                  <c:v>0.85501687950983363</c:v>
                </c:pt>
                <c:pt idx="21">
                  <c:v>0.85055212736299157</c:v>
                </c:pt>
                <c:pt idx="22">
                  <c:v>0.85387142373201097</c:v>
                </c:pt>
                <c:pt idx="23">
                  <c:v>0.87244186866099627</c:v>
                </c:pt>
                <c:pt idx="24">
                  <c:v>0.87649542884360387</c:v>
                </c:pt>
                <c:pt idx="25">
                  <c:v>0.87195488999066051</c:v>
                </c:pt>
                <c:pt idx="26">
                  <c:v>0.87661992328527572</c:v>
                </c:pt>
                <c:pt idx="27">
                  <c:v>0.90445046209107283</c:v>
                </c:pt>
                <c:pt idx="28">
                  <c:v>0.90287824871538691</c:v>
                </c:pt>
                <c:pt idx="29">
                  <c:v>0.94855905212113634</c:v>
                </c:pt>
                <c:pt idx="30">
                  <c:v>1.0453820282464714</c:v>
                </c:pt>
                <c:pt idx="31">
                  <c:v>1.0470411955298915</c:v>
                </c:pt>
                <c:pt idx="32">
                  <c:v>1.0526460529249384</c:v>
                </c:pt>
                <c:pt idx="33">
                  <c:v>1.0464843301996243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642-473A-90AC-475DE93FFB4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norm'!$AL$49:$BS$49</c:f>
              <c:numCache>
                <c:formatCode>General</c:formatCode>
                <c:ptCount val="34"/>
                <c:pt idx="0">
                  <c:v>1</c:v>
                </c:pt>
                <c:pt idx="1">
                  <c:v>1.0697632450438739</c:v>
                </c:pt>
                <c:pt idx="2">
                  <c:v>1.1873830475276272</c:v>
                </c:pt>
                <c:pt idx="3">
                  <c:v>0.99140591051162241</c:v>
                </c:pt>
                <c:pt idx="4">
                  <c:v>1.0631212441717368</c:v>
                </c:pt>
                <c:pt idx="5">
                  <c:v>1.3836503640508904</c:v>
                </c:pt>
                <c:pt idx="6">
                  <c:v>1.1621466251184711</c:v>
                </c:pt>
                <c:pt idx="7">
                  <c:v>1.305450411185386</c:v>
                </c:pt>
                <c:pt idx="8">
                  <c:v>1.2844518119422328</c:v>
                </c:pt>
                <c:pt idx="9">
                  <c:v>1.4241361378738102</c:v>
                </c:pt>
                <c:pt idx="10">
                  <c:v>1.3806629378899598</c:v>
                </c:pt>
                <c:pt idx="11">
                  <c:v>1.3519493450944984</c:v>
                </c:pt>
                <c:pt idx="12">
                  <c:v>1.3858203307513506</c:v>
                </c:pt>
                <c:pt idx="13">
                  <c:v>1.3483574947405277</c:v>
                </c:pt>
                <c:pt idx="14">
                  <c:v>1.4626252895111025</c:v>
                </c:pt>
                <c:pt idx="15">
                  <c:v>1.4084544209055836</c:v>
                </c:pt>
                <c:pt idx="16">
                  <c:v>1.2268255731613684</c:v>
                </c:pt>
                <c:pt idx="17">
                  <c:v>1.2352222721079156</c:v>
                </c:pt>
                <c:pt idx="18">
                  <c:v>1.3604142114989743</c:v>
                </c:pt>
                <c:pt idx="19">
                  <c:v>1.1725020043493821</c:v>
                </c:pt>
                <c:pt idx="20">
                  <c:v>1.2856964034724903</c:v>
                </c:pt>
                <c:pt idx="21">
                  <c:v>1.4668295441431904</c:v>
                </c:pt>
                <c:pt idx="22">
                  <c:v>1.4151737105149709</c:v>
                </c:pt>
                <c:pt idx="23">
                  <c:v>1.5186194127439236</c:v>
                </c:pt>
                <c:pt idx="24">
                  <c:v>1.8504009494560751</c:v>
                </c:pt>
                <c:pt idx="25">
                  <c:v>1.9671034605075917</c:v>
                </c:pt>
                <c:pt idx="26">
                  <c:v>1.9066283348996713</c:v>
                </c:pt>
                <c:pt idx="27">
                  <c:v>1.7768896533134397</c:v>
                </c:pt>
                <c:pt idx="28">
                  <c:v>1.6722662699871558</c:v>
                </c:pt>
                <c:pt idx="29">
                  <c:v>1.6526130466431277</c:v>
                </c:pt>
                <c:pt idx="30">
                  <c:v>1.7232466791888421</c:v>
                </c:pt>
                <c:pt idx="31">
                  <c:v>1.6682159059673378</c:v>
                </c:pt>
                <c:pt idx="32">
                  <c:v>1.6754676486317865</c:v>
                </c:pt>
                <c:pt idx="33">
                  <c:v>1.6959114541901883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642-473A-90AC-475DE93FFB4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norm'!$AL$50:$BS$50</c:f>
              <c:numCache>
                <c:formatCode>General</c:formatCode>
                <c:ptCount val="34"/>
                <c:pt idx="0">
                  <c:v>1</c:v>
                </c:pt>
                <c:pt idx="1">
                  <c:v>1.1155360616853947</c:v>
                </c:pt>
                <c:pt idx="2">
                  <c:v>1.2939805518405052</c:v>
                </c:pt>
                <c:pt idx="3">
                  <c:v>1.3353426609354537</c:v>
                </c:pt>
                <c:pt idx="4">
                  <c:v>1.3221470175522538</c:v>
                </c:pt>
                <c:pt idx="5">
                  <c:v>1.3180918627343208</c:v>
                </c:pt>
                <c:pt idx="6">
                  <c:v>1.3048636328063754</c:v>
                </c:pt>
                <c:pt idx="7">
                  <c:v>1.304882005370098</c:v>
                </c:pt>
                <c:pt idx="8">
                  <c:v>1.3798551278174249</c:v>
                </c:pt>
                <c:pt idx="9">
                  <c:v>1.4079476678801759</c:v>
                </c:pt>
                <c:pt idx="10">
                  <c:v>1.5140796504945393</c:v>
                </c:pt>
                <c:pt idx="11">
                  <c:v>1.3820583278995491</c:v>
                </c:pt>
                <c:pt idx="12">
                  <c:v>1.2856853179777159</c:v>
                </c:pt>
                <c:pt idx="13">
                  <c:v>1.3725459879269724</c:v>
                </c:pt>
                <c:pt idx="14">
                  <c:v>1.3840015109862198</c:v>
                </c:pt>
                <c:pt idx="15">
                  <c:v>1.3781506305165887</c:v>
                </c:pt>
                <c:pt idx="16">
                  <c:v>1.3082810623993015</c:v>
                </c:pt>
                <c:pt idx="17">
                  <c:v>1.3852462316372744</c:v>
                </c:pt>
                <c:pt idx="18">
                  <c:v>1.3939079159386287</c:v>
                </c:pt>
                <c:pt idx="19">
                  <c:v>1.489133920998579</c:v>
                </c:pt>
                <c:pt idx="20">
                  <c:v>1.523853763524488</c:v>
                </c:pt>
                <c:pt idx="21">
                  <c:v>1.4787213176682332</c:v>
                </c:pt>
                <c:pt idx="22">
                  <c:v>1.4977070310885736</c:v>
                </c:pt>
                <c:pt idx="23">
                  <c:v>1.4009006925208374</c:v>
                </c:pt>
                <c:pt idx="24">
                  <c:v>1.3250660173314863</c:v>
                </c:pt>
                <c:pt idx="25">
                  <c:v>1.3634596874785614</c:v>
                </c:pt>
                <c:pt idx="26">
                  <c:v>1.3024754696329515</c:v>
                </c:pt>
                <c:pt idx="27">
                  <c:v>1.246952141340339</c:v>
                </c:pt>
                <c:pt idx="28">
                  <c:v>1.2443083292871342</c:v>
                </c:pt>
                <c:pt idx="29">
                  <c:v>1.2277877024507038</c:v>
                </c:pt>
                <c:pt idx="30">
                  <c:v>1.5564824346794583</c:v>
                </c:pt>
                <c:pt idx="31">
                  <c:v>1.7253996738210666</c:v>
                </c:pt>
                <c:pt idx="32">
                  <c:v>1.5967186882541684</c:v>
                </c:pt>
                <c:pt idx="33">
                  <c:v>1.5618091648883192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642-473A-90AC-475DE93FFB4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norm'!$AL$51:$BS$51</c:f>
              <c:numCache>
                <c:formatCode>General</c:formatCode>
                <c:ptCount val="34"/>
                <c:pt idx="0">
                  <c:v>1</c:v>
                </c:pt>
                <c:pt idx="1">
                  <c:v>1.0693270407017317</c:v>
                </c:pt>
                <c:pt idx="2">
                  <c:v>1.0693270407017317</c:v>
                </c:pt>
                <c:pt idx="3">
                  <c:v>1.0693270407017317</c:v>
                </c:pt>
                <c:pt idx="4">
                  <c:v>1.0693270407017317</c:v>
                </c:pt>
                <c:pt idx="5">
                  <c:v>1.0693270407017317</c:v>
                </c:pt>
                <c:pt idx="6">
                  <c:v>1.0365020965373422</c:v>
                </c:pt>
                <c:pt idx="7">
                  <c:v>0.92972499628931982</c:v>
                </c:pt>
                <c:pt idx="8">
                  <c:v>0.75937120127038737</c:v>
                </c:pt>
                <c:pt idx="9">
                  <c:v>0.70510251512767663</c:v>
                </c:pt>
                <c:pt idx="10">
                  <c:v>0.67219183504687541</c:v>
                </c:pt>
                <c:pt idx="11">
                  <c:v>0.59507128687697719</c:v>
                </c:pt>
                <c:pt idx="12">
                  <c:v>0.6041779792572185</c:v>
                </c:pt>
                <c:pt idx="13">
                  <c:v>0.59029486172154555</c:v>
                </c:pt>
                <c:pt idx="14">
                  <c:v>0.60454089690262092</c:v>
                </c:pt>
                <c:pt idx="15">
                  <c:v>0.6662963370478675</c:v>
                </c:pt>
                <c:pt idx="16">
                  <c:v>0.76439301312005692</c:v>
                </c:pt>
                <c:pt idx="17">
                  <c:v>0.87953140252085293</c:v>
                </c:pt>
                <c:pt idx="18">
                  <c:v>0.95576923775765699</c:v>
                </c:pt>
                <c:pt idx="19">
                  <c:v>1.0169243013438898</c:v>
                </c:pt>
                <c:pt idx="20">
                  <c:v>1.1214024912254634</c:v>
                </c:pt>
                <c:pt idx="21">
                  <c:v>1.2243406751684451</c:v>
                </c:pt>
                <c:pt idx="22">
                  <c:v>1.2890068229087268</c:v>
                </c:pt>
                <c:pt idx="23">
                  <c:v>1.3362038419208937</c:v>
                </c:pt>
                <c:pt idx="24">
                  <c:v>1.3682124170077521</c:v>
                </c:pt>
                <c:pt idx="25">
                  <c:v>1.3403070295914312</c:v>
                </c:pt>
                <c:pt idx="26">
                  <c:v>1.3172696608918315</c:v>
                </c:pt>
                <c:pt idx="27">
                  <c:v>1.3167185009348892</c:v>
                </c:pt>
                <c:pt idx="28">
                  <c:v>1.4276414643827064</c:v>
                </c:pt>
                <c:pt idx="29">
                  <c:v>1.4757692118564678</c:v>
                </c:pt>
                <c:pt idx="30">
                  <c:v>1.5946787380938201</c:v>
                </c:pt>
                <c:pt idx="31">
                  <c:v>1.5397198349102643</c:v>
                </c:pt>
                <c:pt idx="32">
                  <c:v>1.5553250608553566</c:v>
                </c:pt>
                <c:pt idx="33">
                  <c:v>1.5484142000632886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642-473A-90AC-475DE93FFB4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norm'!$AL$52:$BS$52</c:f>
              <c:numCache>
                <c:formatCode>General</c:formatCode>
                <c:ptCount val="34"/>
                <c:pt idx="0">
                  <c:v>1</c:v>
                </c:pt>
                <c:pt idx="1">
                  <c:v>0.93397886997354818</c:v>
                </c:pt>
                <c:pt idx="2">
                  <c:v>0.94489021603440548</c:v>
                </c:pt>
                <c:pt idx="3">
                  <c:v>1.058933388230205</c:v>
                </c:pt>
                <c:pt idx="4">
                  <c:v>1.0649356243729557</c:v>
                </c:pt>
                <c:pt idx="5">
                  <c:v>1.0690327689043855</c:v>
                </c:pt>
                <c:pt idx="6">
                  <c:v>0.77823969244946833</c:v>
                </c:pt>
                <c:pt idx="7">
                  <c:v>0.72351404344636372</c:v>
                </c:pt>
                <c:pt idx="8">
                  <c:v>0.80709367094637541</c:v>
                </c:pt>
                <c:pt idx="9">
                  <c:v>0.78693694038319806</c:v>
                </c:pt>
                <c:pt idx="10">
                  <c:v>0.6725204512389894</c:v>
                </c:pt>
                <c:pt idx="11">
                  <c:v>0.64450962418193869</c:v>
                </c:pt>
                <c:pt idx="12">
                  <c:v>0.56538187636956994</c:v>
                </c:pt>
                <c:pt idx="13">
                  <c:v>0.42006225385808904</c:v>
                </c:pt>
                <c:pt idx="14">
                  <c:v>0.3397546711951781</c:v>
                </c:pt>
                <c:pt idx="15">
                  <c:v>0.24263840492958011</c:v>
                </c:pt>
                <c:pt idx="16">
                  <c:v>0.19740007413977323</c:v>
                </c:pt>
                <c:pt idx="17">
                  <c:v>0.20219927002600535</c:v>
                </c:pt>
                <c:pt idx="18">
                  <c:v>0.23983739479014818</c:v>
                </c:pt>
                <c:pt idx="19">
                  <c:v>0.36729869003191618</c:v>
                </c:pt>
                <c:pt idx="20">
                  <c:v>0.30427388335576616</c:v>
                </c:pt>
                <c:pt idx="21">
                  <c:v>0.4659936205775147</c:v>
                </c:pt>
                <c:pt idx="22">
                  <c:v>0.30683350863690334</c:v>
                </c:pt>
                <c:pt idx="23">
                  <c:v>0.45137225444632695</c:v>
                </c:pt>
                <c:pt idx="24">
                  <c:v>0.63478006375831253</c:v>
                </c:pt>
                <c:pt idx="25">
                  <c:v>0.70710969816339442</c:v>
                </c:pt>
                <c:pt idx="26">
                  <c:v>0.62046065002189998</c:v>
                </c:pt>
                <c:pt idx="27">
                  <c:v>0.48596189383074379</c:v>
                </c:pt>
                <c:pt idx="28">
                  <c:v>0.42211541151934301</c:v>
                </c:pt>
                <c:pt idx="29">
                  <c:v>0.48068238372056665</c:v>
                </c:pt>
                <c:pt idx="30">
                  <c:v>0.71741932950907006</c:v>
                </c:pt>
                <c:pt idx="31">
                  <c:v>0.36272837398758362</c:v>
                </c:pt>
                <c:pt idx="32">
                  <c:v>0.35219390202399964</c:v>
                </c:pt>
                <c:pt idx="33">
                  <c:v>0.3919480581633083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642-473A-90AC-475DE93FFB4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norm'!$AL$53:$BS$53</c:f>
              <c:numCache>
                <c:formatCode>General</c:formatCode>
                <c:ptCount val="34"/>
                <c:pt idx="0">
                  <c:v>1</c:v>
                </c:pt>
                <c:pt idx="1">
                  <c:v>1.0184320005934331</c:v>
                </c:pt>
                <c:pt idx="2">
                  <c:v>1.0110006177213111</c:v>
                </c:pt>
                <c:pt idx="3">
                  <c:v>1.1799860536128866</c:v>
                </c:pt>
                <c:pt idx="4">
                  <c:v>1.2079437531588568</c:v>
                </c:pt>
                <c:pt idx="5">
                  <c:v>1.2429169154905357</c:v>
                </c:pt>
                <c:pt idx="6">
                  <c:v>1.3606228194812546</c:v>
                </c:pt>
                <c:pt idx="7">
                  <c:v>1.4568941160810944</c:v>
                </c:pt>
                <c:pt idx="8">
                  <c:v>1.4368343293976718</c:v>
                </c:pt>
                <c:pt idx="9">
                  <c:v>1.5153745915476329</c:v>
                </c:pt>
                <c:pt idx="10">
                  <c:v>1.5919346532768563</c:v>
                </c:pt>
                <c:pt idx="11">
                  <c:v>1.7307770354062022</c:v>
                </c:pt>
                <c:pt idx="12">
                  <c:v>1.7295031947030148</c:v>
                </c:pt>
                <c:pt idx="13">
                  <c:v>1.5203210161863661</c:v>
                </c:pt>
                <c:pt idx="14">
                  <c:v>1.5503636835286148</c:v>
                </c:pt>
                <c:pt idx="15">
                  <c:v>1.6917460265288473</c:v>
                </c:pt>
                <c:pt idx="16">
                  <c:v>1.8856169425842972</c:v>
                </c:pt>
                <c:pt idx="17">
                  <c:v>2.3179115793264193</c:v>
                </c:pt>
                <c:pt idx="18">
                  <c:v>2.4042848125479144</c:v>
                </c:pt>
                <c:pt idx="19">
                  <c:v>2.5298802688999302</c:v>
                </c:pt>
                <c:pt idx="20">
                  <c:v>2.4586418016182408</c:v>
                </c:pt>
                <c:pt idx="21">
                  <c:v>2.3853294924635708</c:v>
                </c:pt>
                <c:pt idx="22">
                  <c:v>2.5117767058005604</c:v>
                </c:pt>
                <c:pt idx="23">
                  <c:v>2.4185171937515388</c:v>
                </c:pt>
                <c:pt idx="24">
                  <c:v>2.1468883319352301</c:v>
                </c:pt>
                <c:pt idx="25">
                  <c:v>1.918249923927704</c:v>
                </c:pt>
                <c:pt idx="26">
                  <c:v>1.7326464417118819</c:v>
                </c:pt>
                <c:pt idx="27">
                  <c:v>1.5927319730646796</c:v>
                </c:pt>
                <c:pt idx="28">
                  <c:v>1.5123737838234277</c:v>
                </c:pt>
                <c:pt idx="29">
                  <c:v>1.4597931163593367</c:v>
                </c:pt>
                <c:pt idx="30">
                  <c:v>2.126458541356858</c:v>
                </c:pt>
                <c:pt idx="31">
                  <c:v>1.7056189930561292</c:v>
                </c:pt>
                <c:pt idx="32">
                  <c:v>1.3816658584821027</c:v>
                </c:pt>
                <c:pt idx="33">
                  <c:v>1.3694169238919567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642-473A-90AC-475DE93FFB4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norm'!$AL$54:$BS$54</c:f>
              <c:numCache>
                <c:formatCode>General</c:formatCode>
                <c:ptCount val="34"/>
                <c:pt idx="0">
                  <c:v>1</c:v>
                </c:pt>
                <c:pt idx="1">
                  <c:v>0.44968739442506678</c:v>
                </c:pt>
                <c:pt idx="2">
                  <c:v>0.46168901867203727</c:v>
                </c:pt>
                <c:pt idx="3">
                  <c:v>0.50128501925489011</c:v>
                </c:pt>
                <c:pt idx="4">
                  <c:v>0.5585870508087184</c:v>
                </c:pt>
                <c:pt idx="5">
                  <c:v>1.5837264646870328</c:v>
                </c:pt>
                <c:pt idx="6">
                  <c:v>1.524038728132326</c:v>
                </c:pt>
                <c:pt idx="7">
                  <c:v>1.5008905366516985</c:v>
                </c:pt>
                <c:pt idx="8">
                  <c:v>1.4642221915768578</c:v>
                </c:pt>
                <c:pt idx="9">
                  <c:v>1.4915023625079367</c:v>
                </c:pt>
                <c:pt idx="10">
                  <c:v>1.4699280851889589</c:v>
                </c:pt>
                <c:pt idx="11">
                  <c:v>1.5666912476006467</c:v>
                </c:pt>
                <c:pt idx="12">
                  <c:v>1.5820757589718026</c:v>
                </c:pt>
                <c:pt idx="13">
                  <c:v>1.5673443738727004</c:v>
                </c:pt>
                <c:pt idx="14">
                  <c:v>1.6509922075297196</c:v>
                </c:pt>
                <c:pt idx="15">
                  <c:v>1.6861543891177508</c:v>
                </c:pt>
                <c:pt idx="16">
                  <c:v>1.7674332153774919</c:v>
                </c:pt>
                <c:pt idx="17">
                  <c:v>1.7454622790919743</c:v>
                </c:pt>
                <c:pt idx="18">
                  <c:v>1.5059931505609068</c:v>
                </c:pt>
                <c:pt idx="19">
                  <c:v>1.312175904291254</c:v>
                </c:pt>
                <c:pt idx="20">
                  <c:v>1.2583549110354941</c:v>
                </c:pt>
                <c:pt idx="21">
                  <c:v>1.7199372388713621</c:v>
                </c:pt>
                <c:pt idx="22">
                  <c:v>1.7341726907867301</c:v>
                </c:pt>
                <c:pt idx="23">
                  <c:v>1.7097703758120166</c:v>
                </c:pt>
                <c:pt idx="24">
                  <c:v>1.7584170798247347</c:v>
                </c:pt>
                <c:pt idx="25">
                  <c:v>2.0076089615124939</c:v>
                </c:pt>
                <c:pt idx="26">
                  <c:v>2.1653255324452001</c:v>
                </c:pt>
                <c:pt idx="27">
                  <c:v>2.2370560630148448</c:v>
                </c:pt>
                <c:pt idx="28">
                  <c:v>2.3805925821113969</c:v>
                </c:pt>
                <c:pt idx="29">
                  <c:v>2.3964001345655297</c:v>
                </c:pt>
                <c:pt idx="30">
                  <c:v>2.3964001345655297</c:v>
                </c:pt>
                <c:pt idx="31">
                  <c:v>2.3964001345655297</c:v>
                </c:pt>
                <c:pt idx="32">
                  <c:v>2.3964001345655297</c:v>
                </c:pt>
                <c:pt idx="33">
                  <c:v>2.3964001345655297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642-473A-90AC-475DE93FFB4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norm'!$AL$55:$BS$55</c:f>
              <c:numCache>
                <c:formatCode>General</c:formatCode>
                <c:ptCount val="34"/>
                <c:pt idx="0">
                  <c:v>1</c:v>
                </c:pt>
                <c:pt idx="1">
                  <c:v>0.91971792835329369</c:v>
                </c:pt>
                <c:pt idx="2">
                  <c:v>1.0131655541198707</c:v>
                </c:pt>
                <c:pt idx="3">
                  <c:v>1.007032450364157</c:v>
                </c:pt>
                <c:pt idx="4">
                  <c:v>1.0328926509725578</c:v>
                </c:pt>
                <c:pt idx="5">
                  <c:v>1.060731707553789</c:v>
                </c:pt>
                <c:pt idx="6">
                  <c:v>1.0861137155794967</c:v>
                </c:pt>
                <c:pt idx="7">
                  <c:v>1.1348849615268528</c:v>
                </c:pt>
                <c:pt idx="8">
                  <c:v>1.1289425800790744</c:v>
                </c:pt>
                <c:pt idx="9">
                  <c:v>1.3281837496590201</c:v>
                </c:pt>
                <c:pt idx="10">
                  <c:v>1.3429732164085655</c:v>
                </c:pt>
                <c:pt idx="11">
                  <c:v>1.3585558456372613</c:v>
                </c:pt>
                <c:pt idx="12">
                  <c:v>1.4086490156129752</c:v>
                </c:pt>
                <c:pt idx="13">
                  <c:v>1.3724492097022056</c:v>
                </c:pt>
                <c:pt idx="14">
                  <c:v>1.468852998667922</c:v>
                </c:pt>
                <c:pt idx="15">
                  <c:v>1.5353751852871103</c:v>
                </c:pt>
                <c:pt idx="16">
                  <c:v>1.6017157716093924</c:v>
                </c:pt>
                <c:pt idx="17">
                  <c:v>1.7222927946901063</c:v>
                </c:pt>
                <c:pt idx="18">
                  <c:v>1.7940550450050536</c:v>
                </c:pt>
                <c:pt idx="19">
                  <c:v>1.8140267862006227</c:v>
                </c:pt>
                <c:pt idx="20">
                  <c:v>1.9030083679239893</c:v>
                </c:pt>
                <c:pt idx="21">
                  <c:v>1.8903670810969599</c:v>
                </c:pt>
                <c:pt idx="22">
                  <c:v>1.8620558885085734</c:v>
                </c:pt>
                <c:pt idx="23">
                  <c:v>1.8417272616691747</c:v>
                </c:pt>
                <c:pt idx="24">
                  <c:v>1.8750568919160733</c:v>
                </c:pt>
                <c:pt idx="25">
                  <c:v>1.9275632807545227</c:v>
                </c:pt>
                <c:pt idx="26">
                  <c:v>1.9756158033953424</c:v>
                </c:pt>
                <c:pt idx="27">
                  <c:v>2.0012830265348254</c:v>
                </c:pt>
                <c:pt idx="28">
                  <c:v>2.0010161558311252</c:v>
                </c:pt>
                <c:pt idx="29">
                  <c:v>2.0273681665037562</c:v>
                </c:pt>
                <c:pt idx="30">
                  <c:v>2.1888491670905257</c:v>
                </c:pt>
                <c:pt idx="31">
                  <c:v>2.1326846894335976</c:v>
                </c:pt>
                <c:pt idx="32">
                  <c:v>2.1326846894335976</c:v>
                </c:pt>
                <c:pt idx="33">
                  <c:v>2.1326846894335976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642-473A-90AC-475DE93FFB4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norm'!$AL$56:$BS$56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1.0488893169348907</c:v>
                </c:pt>
                <c:pt idx="4">
                  <c:v>1.0488893169348907</c:v>
                </c:pt>
                <c:pt idx="5">
                  <c:v>0.97348713717337276</c:v>
                </c:pt>
                <c:pt idx="6">
                  <c:v>1.002950376033207</c:v>
                </c:pt>
                <c:pt idx="7">
                  <c:v>0.98646574432510448</c:v>
                </c:pt>
                <c:pt idx="8">
                  <c:v>0.97394472927365205</c:v>
                </c:pt>
                <c:pt idx="9">
                  <c:v>1.0676505178024533</c:v>
                </c:pt>
                <c:pt idx="10">
                  <c:v>1.064066040654428</c:v>
                </c:pt>
                <c:pt idx="11">
                  <c:v>1.0673441067255247</c:v>
                </c:pt>
                <c:pt idx="12">
                  <c:v>1.1542481887182265</c:v>
                </c:pt>
                <c:pt idx="13">
                  <c:v>1.231808024649431</c:v>
                </c:pt>
                <c:pt idx="14">
                  <c:v>1.2104563981889433</c:v>
                </c:pt>
                <c:pt idx="15">
                  <c:v>1.1830252152494505</c:v>
                </c:pt>
                <c:pt idx="16">
                  <c:v>1.2128811150955581</c:v>
                </c:pt>
                <c:pt idx="17">
                  <c:v>1.2681469467410256</c:v>
                </c:pt>
                <c:pt idx="18">
                  <c:v>1.2510953943371401</c:v>
                </c:pt>
                <c:pt idx="19">
                  <c:v>1.4540414501213303</c:v>
                </c:pt>
                <c:pt idx="20">
                  <c:v>1.4878381844995312</c:v>
                </c:pt>
                <c:pt idx="21">
                  <c:v>1.5104423961921061</c:v>
                </c:pt>
                <c:pt idx="22">
                  <c:v>1.6098230808144747</c:v>
                </c:pt>
                <c:pt idx="23">
                  <c:v>1.7022682805102378</c:v>
                </c:pt>
                <c:pt idx="24">
                  <c:v>1.7967036196257855</c:v>
                </c:pt>
                <c:pt idx="25">
                  <c:v>1.9729515616064273</c:v>
                </c:pt>
                <c:pt idx="26">
                  <c:v>2.0104889287059096</c:v>
                </c:pt>
                <c:pt idx="27">
                  <c:v>2.0131165208008803</c:v>
                </c:pt>
                <c:pt idx="28">
                  <c:v>2.1308457739549049</c:v>
                </c:pt>
                <c:pt idx="29">
                  <c:v>2.2095874171201317</c:v>
                </c:pt>
                <c:pt idx="30">
                  <c:v>2.5095797503456283</c:v>
                </c:pt>
                <c:pt idx="31">
                  <c:v>2.472627335778125</c:v>
                </c:pt>
                <c:pt idx="32">
                  <c:v>2.6515028054149816</c:v>
                </c:pt>
                <c:pt idx="33">
                  <c:v>2.7754937396771067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642-473A-90AC-475DE93FFB4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norm'!$AL$57:$BS$57</c:f>
              <c:numCache>
                <c:formatCode>General</c:formatCode>
                <c:ptCount val="34"/>
                <c:pt idx="0">
                  <c:v>1</c:v>
                </c:pt>
                <c:pt idx="1">
                  <c:v>1.0363964067735956</c:v>
                </c:pt>
                <c:pt idx="2">
                  <c:v>0.99990474792909068</c:v>
                </c:pt>
                <c:pt idx="3">
                  <c:v>1.152801891599367</c:v>
                </c:pt>
                <c:pt idx="4">
                  <c:v>1.4119578726821669</c:v>
                </c:pt>
                <c:pt idx="5">
                  <c:v>1.1702423964664133</c:v>
                </c:pt>
                <c:pt idx="6">
                  <c:v>1.0479643262478799</c:v>
                </c:pt>
                <c:pt idx="7">
                  <c:v>1.3702444950705575</c:v>
                </c:pt>
                <c:pt idx="8">
                  <c:v>1.041409032887914</c:v>
                </c:pt>
                <c:pt idx="9">
                  <c:v>0.94569684942631338</c:v>
                </c:pt>
                <c:pt idx="10">
                  <c:v>0.88301612204564284</c:v>
                </c:pt>
                <c:pt idx="11">
                  <c:v>0.79966921191242624</c:v>
                </c:pt>
                <c:pt idx="12">
                  <c:v>0.80129443577174586</c:v>
                </c:pt>
                <c:pt idx="13">
                  <c:v>0.34302347718178877</c:v>
                </c:pt>
                <c:pt idx="14">
                  <c:v>0.33700780607055264</c:v>
                </c:pt>
                <c:pt idx="15">
                  <c:v>0.46378182957544895</c:v>
                </c:pt>
                <c:pt idx="16">
                  <c:v>0.47196868041134493</c:v>
                </c:pt>
                <c:pt idx="17">
                  <c:v>0.640702488468469</c:v>
                </c:pt>
                <c:pt idx="18">
                  <c:v>0.64271697470454947</c:v>
                </c:pt>
                <c:pt idx="19">
                  <c:v>0.80836540936804802</c:v>
                </c:pt>
                <c:pt idx="20">
                  <c:v>0.85992649905039265</c:v>
                </c:pt>
                <c:pt idx="21">
                  <c:v>0.92003690222086476</c:v>
                </c:pt>
                <c:pt idx="22">
                  <c:v>1.1906117524282211</c:v>
                </c:pt>
                <c:pt idx="23">
                  <c:v>1.2790043696127096</c:v>
                </c:pt>
                <c:pt idx="24">
                  <c:v>1.2395198779294707</c:v>
                </c:pt>
                <c:pt idx="25">
                  <c:v>1.1716904415623992</c:v>
                </c:pt>
                <c:pt idx="26">
                  <c:v>1.1677956354573442</c:v>
                </c:pt>
                <c:pt idx="27">
                  <c:v>1.2826296637102761</c:v>
                </c:pt>
                <c:pt idx="28">
                  <c:v>1.2908089762722303</c:v>
                </c:pt>
                <c:pt idx="29">
                  <c:v>1.3671789642012315</c:v>
                </c:pt>
                <c:pt idx="30">
                  <c:v>1.406397189066724</c:v>
                </c:pt>
                <c:pt idx="31">
                  <c:v>1.4317028339402402</c:v>
                </c:pt>
                <c:pt idx="32">
                  <c:v>1.3911336439566815</c:v>
                </c:pt>
                <c:pt idx="33">
                  <c:v>1.5944342156726701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642-473A-90AC-475DE93FFB4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norm'!$AL$58:$BS$58</c:f>
              <c:numCache>
                <c:formatCode>General</c:formatCode>
                <c:ptCount val="34"/>
                <c:pt idx="0">
                  <c:v>1</c:v>
                </c:pt>
                <c:pt idx="1">
                  <c:v>1.1060211398326563</c:v>
                </c:pt>
                <c:pt idx="2">
                  <c:v>1.0289057331977045</c:v>
                </c:pt>
                <c:pt idx="3">
                  <c:v>1.0589665482846495</c:v>
                </c:pt>
                <c:pt idx="4">
                  <c:v>0.96106396983843867</c:v>
                </c:pt>
                <c:pt idx="5">
                  <c:v>0.73458399389074702</c:v>
                </c:pt>
                <c:pt idx="6">
                  <c:v>0.60943657453818578</c:v>
                </c:pt>
                <c:pt idx="7">
                  <c:v>0.64253281910665472</c:v>
                </c:pt>
                <c:pt idx="8">
                  <c:v>0.58673795214883695</c:v>
                </c:pt>
                <c:pt idx="9">
                  <c:v>0.55909413482789283</c:v>
                </c:pt>
                <c:pt idx="10">
                  <c:v>0.57030346547010935</c:v>
                </c:pt>
                <c:pt idx="11">
                  <c:v>0.54140174088337623</c:v>
                </c:pt>
                <c:pt idx="12">
                  <c:v>0.51650338470077883</c:v>
                </c:pt>
                <c:pt idx="13">
                  <c:v>0.58478048803923222</c:v>
                </c:pt>
                <c:pt idx="14">
                  <c:v>0.66767275411084981</c:v>
                </c:pt>
                <c:pt idx="15">
                  <c:v>0.65901305159975632</c:v>
                </c:pt>
                <c:pt idx="16">
                  <c:v>0.68119378573181644</c:v>
                </c:pt>
                <c:pt idx="17">
                  <c:v>0.68075943141333539</c:v>
                </c:pt>
                <c:pt idx="18">
                  <c:v>0.75260535776641679</c:v>
                </c:pt>
                <c:pt idx="19">
                  <c:v>0.7866899314293786</c:v>
                </c:pt>
                <c:pt idx="20">
                  <c:v>0.84309025416983496</c:v>
                </c:pt>
                <c:pt idx="21">
                  <c:v>0.789689940886941</c:v>
                </c:pt>
                <c:pt idx="22">
                  <c:v>0.78475954930968106</c:v>
                </c:pt>
                <c:pt idx="23">
                  <c:v>0.85973897974161917</c:v>
                </c:pt>
                <c:pt idx="24">
                  <c:v>0.90507682844730619</c:v>
                </c:pt>
                <c:pt idx="25">
                  <c:v>0.95494190874639984</c:v>
                </c:pt>
                <c:pt idx="26">
                  <c:v>0.9221466731081881</c:v>
                </c:pt>
                <c:pt idx="27">
                  <c:v>0.98562348609322992</c:v>
                </c:pt>
                <c:pt idx="28">
                  <c:v>1.0058503915957604</c:v>
                </c:pt>
                <c:pt idx="29">
                  <c:v>1.1024116004205395</c:v>
                </c:pt>
                <c:pt idx="30">
                  <c:v>1.2733323642395018</c:v>
                </c:pt>
                <c:pt idx="31">
                  <c:v>1.365796237605946</c:v>
                </c:pt>
                <c:pt idx="32">
                  <c:v>1.4641055281427435</c:v>
                </c:pt>
                <c:pt idx="33">
                  <c:v>1.3339103842153224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642-473A-90AC-475DE93FFB4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norm'!$AL$59:$BS$59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0.95565198825597553</c:v>
                </c:pt>
                <c:pt idx="3">
                  <c:v>1.0145772206354493</c:v>
                </c:pt>
                <c:pt idx="4">
                  <c:v>1.0965427555009044</c:v>
                </c:pt>
                <c:pt idx="5">
                  <c:v>1.1672888143741116</c:v>
                </c:pt>
                <c:pt idx="6">
                  <c:v>1.1486325384089073</c:v>
                </c:pt>
                <c:pt idx="7">
                  <c:v>1.2297861036059776</c:v>
                </c:pt>
                <c:pt idx="8">
                  <c:v>1.4354780659874078</c:v>
                </c:pt>
                <c:pt idx="9">
                  <c:v>1.4467497625664472</c:v>
                </c:pt>
                <c:pt idx="10">
                  <c:v>1.4430781412992875</c:v>
                </c:pt>
                <c:pt idx="11">
                  <c:v>1.5480697987533658</c:v>
                </c:pt>
                <c:pt idx="12">
                  <c:v>1.5661032680646687</c:v>
                </c:pt>
                <c:pt idx="13">
                  <c:v>1.5138230185329238</c:v>
                </c:pt>
                <c:pt idx="14">
                  <c:v>1.4581885812903455</c:v>
                </c:pt>
                <c:pt idx="15">
                  <c:v>1.4758668634443659</c:v>
                </c:pt>
                <c:pt idx="16">
                  <c:v>1.4707989007853712</c:v>
                </c:pt>
                <c:pt idx="17">
                  <c:v>1.5234041664971731</c:v>
                </c:pt>
                <c:pt idx="18">
                  <c:v>1.4946904116449498</c:v>
                </c:pt>
                <c:pt idx="19">
                  <c:v>1.6761379802312657</c:v>
                </c:pt>
                <c:pt idx="20">
                  <c:v>1.664135629795451</c:v>
                </c:pt>
                <c:pt idx="21">
                  <c:v>1.5706129285492016</c:v>
                </c:pt>
                <c:pt idx="22">
                  <c:v>1.5364567141840342</c:v>
                </c:pt>
                <c:pt idx="23">
                  <c:v>1.5519932035900605</c:v>
                </c:pt>
                <c:pt idx="24">
                  <c:v>1.6773221791973343</c:v>
                </c:pt>
                <c:pt idx="25">
                  <c:v>1.9804153673733051</c:v>
                </c:pt>
                <c:pt idx="26">
                  <c:v>2.221602998282175</c:v>
                </c:pt>
                <c:pt idx="27">
                  <c:v>2.1431139685968432</c:v>
                </c:pt>
                <c:pt idx="28">
                  <c:v>2.1431139685968432</c:v>
                </c:pt>
                <c:pt idx="29">
                  <c:v>2.1431139685968432</c:v>
                </c:pt>
                <c:pt idx="30">
                  <c:v>2.1431139685968432</c:v>
                </c:pt>
                <c:pt idx="31">
                  <c:v>2.1431139685968432</c:v>
                </c:pt>
                <c:pt idx="32">
                  <c:v>2.1431139685968432</c:v>
                </c:pt>
                <c:pt idx="33">
                  <c:v>2.1431139685968432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642-473A-90AC-475DE93FFB4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norm'!$AL$60:$BS$60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0.96023704372680929</c:v>
                </c:pt>
                <c:pt idx="4">
                  <c:v>0.96023704372680929</c:v>
                </c:pt>
                <c:pt idx="5">
                  <c:v>0.96023704372680929</c:v>
                </c:pt>
                <c:pt idx="6">
                  <c:v>0.98458761422410801</c:v>
                </c:pt>
                <c:pt idx="7">
                  <c:v>0.96647703950335129</c:v>
                </c:pt>
                <c:pt idx="8">
                  <c:v>0.95378196626888545</c:v>
                </c:pt>
                <c:pt idx="9">
                  <c:v>1.0471624639787693</c:v>
                </c:pt>
                <c:pt idx="10">
                  <c:v>1.0476948020948262</c:v>
                </c:pt>
                <c:pt idx="11">
                  <c:v>1.0494764925909188</c:v>
                </c:pt>
                <c:pt idx="12">
                  <c:v>1.137089095666928</c:v>
                </c:pt>
                <c:pt idx="13">
                  <c:v>1.2134548522375255</c:v>
                </c:pt>
                <c:pt idx="14">
                  <c:v>1.1918451841286091</c:v>
                </c:pt>
                <c:pt idx="15">
                  <c:v>1.1645389997614621</c:v>
                </c:pt>
                <c:pt idx="16">
                  <c:v>1.1943153811743124</c:v>
                </c:pt>
                <c:pt idx="17">
                  <c:v>1.2481477244421859</c:v>
                </c:pt>
                <c:pt idx="18">
                  <c:v>1.2296944600836159</c:v>
                </c:pt>
                <c:pt idx="19">
                  <c:v>1.4253488403087691</c:v>
                </c:pt>
                <c:pt idx="20">
                  <c:v>1.4567664413117736</c:v>
                </c:pt>
                <c:pt idx="21">
                  <c:v>1.4804322000071175</c:v>
                </c:pt>
                <c:pt idx="22">
                  <c:v>1.572538907534258</c:v>
                </c:pt>
                <c:pt idx="23">
                  <c:v>1.6634905971198062</c:v>
                </c:pt>
                <c:pt idx="24">
                  <c:v>1.753217941784637</c:v>
                </c:pt>
                <c:pt idx="25">
                  <c:v>1.9247070530041273</c:v>
                </c:pt>
                <c:pt idx="26">
                  <c:v>1.9592362690925045</c:v>
                </c:pt>
                <c:pt idx="27">
                  <c:v>1.96143206313323</c:v>
                </c:pt>
                <c:pt idx="28">
                  <c:v>2.0763977337160169</c:v>
                </c:pt>
                <c:pt idx="29">
                  <c:v>2.1535085620705781</c:v>
                </c:pt>
                <c:pt idx="30">
                  <c:v>2.446467282489067</c:v>
                </c:pt>
                <c:pt idx="31">
                  <c:v>2.407802884765911</c:v>
                </c:pt>
                <c:pt idx="32">
                  <c:v>2.5853901480083104</c:v>
                </c:pt>
                <c:pt idx="33">
                  <c:v>2.7028647594604718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642-473A-90AC-475DE93FFB4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norm'!$AL$61:$BS$61</c:f>
              <c:numCache>
                <c:formatCode>General</c:formatCode>
                <c:ptCount val="34"/>
                <c:pt idx="0">
                  <c:v>1</c:v>
                </c:pt>
                <c:pt idx="1">
                  <c:v>0.97235193594334368</c:v>
                </c:pt>
                <c:pt idx="2">
                  <c:v>1.0688610305813122</c:v>
                </c:pt>
                <c:pt idx="3">
                  <c:v>1.0331492837695233</c:v>
                </c:pt>
                <c:pt idx="4">
                  <c:v>0.65051249106509723</c:v>
                </c:pt>
                <c:pt idx="5">
                  <c:v>0.84397462922612099</c:v>
                </c:pt>
                <c:pt idx="6">
                  <c:v>1.0534330192291874</c:v>
                </c:pt>
                <c:pt idx="7">
                  <c:v>1.1013982806554483</c:v>
                </c:pt>
                <c:pt idx="8">
                  <c:v>1.2799506982490205</c:v>
                </c:pt>
                <c:pt idx="9">
                  <c:v>1.1916604465849792</c:v>
                </c:pt>
                <c:pt idx="10">
                  <c:v>1.1702265577166511</c:v>
                </c:pt>
                <c:pt idx="11">
                  <c:v>1.1677495292385296</c:v>
                </c:pt>
                <c:pt idx="12">
                  <c:v>1.2682404261054214</c:v>
                </c:pt>
                <c:pt idx="13">
                  <c:v>1.2874859704927957</c:v>
                </c:pt>
                <c:pt idx="14">
                  <c:v>1.4713292709229946</c:v>
                </c:pt>
                <c:pt idx="15">
                  <c:v>1.2841956297088493</c:v>
                </c:pt>
                <c:pt idx="16">
                  <c:v>1.3408510333499826</c:v>
                </c:pt>
                <c:pt idx="17">
                  <c:v>1.4052017862532364</c:v>
                </c:pt>
                <c:pt idx="18">
                  <c:v>1.0329926794610409</c:v>
                </c:pt>
                <c:pt idx="19">
                  <c:v>1.4250681923521278</c:v>
                </c:pt>
                <c:pt idx="20">
                  <c:v>1.5579487808263324</c:v>
                </c:pt>
                <c:pt idx="21">
                  <c:v>1.5928289527082977</c:v>
                </c:pt>
                <c:pt idx="22">
                  <c:v>1.6920249645457659</c:v>
                </c:pt>
                <c:pt idx="23">
                  <c:v>1.8087895091445017</c:v>
                </c:pt>
                <c:pt idx="24">
                  <c:v>1.909298884255936</c:v>
                </c:pt>
                <c:pt idx="25">
                  <c:v>2.162100747613946</c:v>
                </c:pt>
                <c:pt idx="26">
                  <c:v>2.2862278247812235</c:v>
                </c:pt>
                <c:pt idx="27">
                  <c:v>2.2448579584551509</c:v>
                </c:pt>
                <c:pt idx="28">
                  <c:v>2.2138500435312962</c:v>
                </c:pt>
                <c:pt idx="29">
                  <c:v>2.1195988672892194</c:v>
                </c:pt>
                <c:pt idx="30">
                  <c:v>2.2481890852493165</c:v>
                </c:pt>
                <c:pt idx="31">
                  <c:v>2.4468334346473917</c:v>
                </c:pt>
                <c:pt idx="32">
                  <c:v>2.5699605547960624</c:v>
                </c:pt>
                <c:pt idx="33">
                  <c:v>2.4100366777021507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642-473A-90AC-475DE93FFB4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norm'!$AL$62:$BS$62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0.86256835215324201</c:v>
                </c:pt>
                <c:pt idx="3">
                  <c:v>0.8454134712766791</c:v>
                </c:pt>
                <c:pt idx="4">
                  <c:v>0.89166086004221357</c:v>
                </c:pt>
                <c:pt idx="5">
                  <c:v>0.95383327036281829</c:v>
                </c:pt>
                <c:pt idx="6">
                  <c:v>0.92829783441825786</c:v>
                </c:pt>
                <c:pt idx="7">
                  <c:v>0.9936921646223783</c:v>
                </c:pt>
                <c:pt idx="8">
                  <c:v>1.1275555365120451</c:v>
                </c:pt>
                <c:pt idx="9">
                  <c:v>1.1974724291806276</c:v>
                </c:pt>
                <c:pt idx="10">
                  <c:v>1.276500146461643</c:v>
                </c:pt>
                <c:pt idx="11">
                  <c:v>1.3353612103677492</c:v>
                </c:pt>
                <c:pt idx="12">
                  <c:v>1.3346355309694764</c:v>
                </c:pt>
                <c:pt idx="13">
                  <c:v>1.3033753498901974</c:v>
                </c:pt>
                <c:pt idx="14">
                  <c:v>1.2033124298622688</c:v>
                </c:pt>
                <c:pt idx="15">
                  <c:v>1.193156879740759</c:v>
                </c:pt>
                <c:pt idx="16">
                  <c:v>1.2520308168237679</c:v>
                </c:pt>
                <c:pt idx="17">
                  <c:v>1.2798747837045985</c:v>
                </c:pt>
                <c:pt idx="18">
                  <c:v>1.2009896589178619</c:v>
                </c:pt>
                <c:pt idx="19">
                  <c:v>1.3234799741577448</c:v>
                </c:pt>
                <c:pt idx="20">
                  <c:v>1.469573541319265</c:v>
                </c:pt>
                <c:pt idx="21">
                  <c:v>1.4493735729566823</c:v>
                </c:pt>
                <c:pt idx="22">
                  <c:v>1.3987926468178038</c:v>
                </c:pt>
                <c:pt idx="23">
                  <c:v>1.313266925038632</c:v>
                </c:pt>
                <c:pt idx="24">
                  <c:v>1.4142467266389072</c:v>
                </c:pt>
                <c:pt idx="25">
                  <c:v>1.5728451070472489</c:v>
                </c:pt>
                <c:pt idx="26">
                  <c:v>1.7317841557506113</c:v>
                </c:pt>
                <c:pt idx="27">
                  <c:v>1.7317841557506113</c:v>
                </c:pt>
                <c:pt idx="28">
                  <c:v>1.7317841557506113</c:v>
                </c:pt>
                <c:pt idx="29">
                  <c:v>1.1101827720548312</c:v>
                </c:pt>
                <c:pt idx="30">
                  <c:v>1.309544759507671</c:v>
                </c:pt>
                <c:pt idx="31">
                  <c:v>1.2760284072963122</c:v>
                </c:pt>
                <c:pt idx="32">
                  <c:v>1.1844137897346161</c:v>
                </c:pt>
                <c:pt idx="33">
                  <c:v>1.2186887677770153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642-473A-90AC-475DE93FFB4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norm'!$AL$63:$BS$63</c:f>
              <c:numCache>
                <c:formatCode>General</c:formatCode>
                <c:ptCount val="34"/>
                <c:pt idx="0">
                  <c:v>1</c:v>
                </c:pt>
                <c:pt idx="1">
                  <c:v>0.75824967643174213</c:v>
                </c:pt>
                <c:pt idx="2">
                  <c:v>0.75177457453456731</c:v>
                </c:pt>
                <c:pt idx="3">
                  <c:v>0.75177457453456731</c:v>
                </c:pt>
                <c:pt idx="4">
                  <c:v>0.75177457453456731</c:v>
                </c:pt>
                <c:pt idx="5">
                  <c:v>0.75177457453456731</c:v>
                </c:pt>
                <c:pt idx="6">
                  <c:v>0.75177457453456731</c:v>
                </c:pt>
                <c:pt idx="7">
                  <c:v>0.75177457453456731</c:v>
                </c:pt>
                <c:pt idx="8">
                  <c:v>0.75177457453456731</c:v>
                </c:pt>
                <c:pt idx="9">
                  <c:v>0.75177457453456731</c:v>
                </c:pt>
                <c:pt idx="10">
                  <c:v>0.75177457453456731</c:v>
                </c:pt>
                <c:pt idx="11">
                  <c:v>0.75177457453456731</c:v>
                </c:pt>
                <c:pt idx="12">
                  <c:v>0.75177457453456731</c:v>
                </c:pt>
                <c:pt idx="13">
                  <c:v>0.75177457453456731</c:v>
                </c:pt>
                <c:pt idx="14">
                  <c:v>0.75177457453456731</c:v>
                </c:pt>
                <c:pt idx="15">
                  <c:v>0.75177457453456731</c:v>
                </c:pt>
                <c:pt idx="16">
                  <c:v>0.59718054638813356</c:v>
                </c:pt>
                <c:pt idx="17">
                  <c:v>0.66588705075649002</c:v>
                </c:pt>
                <c:pt idx="18">
                  <c:v>0.7847402139326245</c:v>
                </c:pt>
                <c:pt idx="19">
                  <c:v>0.81617040564071552</c:v>
                </c:pt>
                <c:pt idx="20">
                  <c:v>0.74662377095182753</c:v>
                </c:pt>
                <c:pt idx="21">
                  <c:v>0.6779091112335015</c:v>
                </c:pt>
                <c:pt idx="22">
                  <c:v>0.68497415338430656</c:v>
                </c:pt>
                <c:pt idx="23">
                  <c:v>0.74950139617484957</c:v>
                </c:pt>
                <c:pt idx="24">
                  <c:v>0.79748281173282642</c:v>
                </c:pt>
                <c:pt idx="25">
                  <c:v>0.86265636394689049</c:v>
                </c:pt>
                <c:pt idx="26">
                  <c:v>0.82929216340961232</c:v>
                </c:pt>
                <c:pt idx="27">
                  <c:v>0.86065434232745075</c:v>
                </c:pt>
                <c:pt idx="28">
                  <c:v>0.90046850041271842</c:v>
                </c:pt>
                <c:pt idx="29">
                  <c:v>0.92834811467445011</c:v>
                </c:pt>
                <c:pt idx="30">
                  <c:v>0.92834811467445011</c:v>
                </c:pt>
                <c:pt idx="31">
                  <c:v>0.92834811467445011</c:v>
                </c:pt>
                <c:pt idx="32">
                  <c:v>0.92834811467445011</c:v>
                </c:pt>
                <c:pt idx="33">
                  <c:v>0.92834811467445011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642-473A-90AC-475DE93FFB4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norm'!$AL$64:$BS$64</c:f>
              <c:numCache>
                <c:formatCode>General</c:formatCode>
                <c:ptCount val="34"/>
                <c:pt idx="0">
                  <c:v>1</c:v>
                </c:pt>
                <c:pt idx="1">
                  <c:v>1.0575329573275261</c:v>
                </c:pt>
                <c:pt idx="2">
                  <c:v>1.354033774014495</c:v>
                </c:pt>
                <c:pt idx="3">
                  <c:v>0.83295573704070136</c:v>
                </c:pt>
                <c:pt idx="4">
                  <c:v>1.1327546290738537</c:v>
                </c:pt>
                <c:pt idx="5">
                  <c:v>0.58225049878438451</c:v>
                </c:pt>
                <c:pt idx="6">
                  <c:v>0.39996981158593481</c:v>
                </c:pt>
                <c:pt idx="7">
                  <c:v>0.36345327435391539</c:v>
                </c:pt>
                <c:pt idx="8">
                  <c:v>0.63491728917699142</c:v>
                </c:pt>
                <c:pt idx="9">
                  <c:v>0.47131348195445683</c:v>
                </c:pt>
                <c:pt idx="10">
                  <c:v>0.55632305300314855</c:v>
                </c:pt>
                <c:pt idx="11">
                  <c:v>0.51702795423735659</c:v>
                </c:pt>
                <c:pt idx="12">
                  <c:v>0.27270269776734396</c:v>
                </c:pt>
                <c:pt idx="13">
                  <c:v>0.31143276984547213</c:v>
                </c:pt>
                <c:pt idx="14">
                  <c:v>0.36521257054548045</c:v>
                </c:pt>
                <c:pt idx="15">
                  <c:v>0.40134695420077954</c:v>
                </c:pt>
                <c:pt idx="16">
                  <c:v>0.50655986575764378</c:v>
                </c:pt>
                <c:pt idx="17">
                  <c:v>0.54385943172767026</c:v>
                </c:pt>
                <c:pt idx="18">
                  <c:v>0.90475685862943711</c:v>
                </c:pt>
                <c:pt idx="19">
                  <c:v>1.0796149931204033</c:v>
                </c:pt>
                <c:pt idx="20">
                  <c:v>1.3729619535620377</c:v>
                </c:pt>
                <c:pt idx="21">
                  <c:v>1.3831649995660698</c:v>
                </c:pt>
                <c:pt idx="22">
                  <c:v>1.4468878669042129</c:v>
                </c:pt>
                <c:pt idx="23">
                  <c:v>1.2363002983156359</c:v>
                </c:pt>
                <c:pt idx="24">
                  <c:v>1.1321180480276114</c:v>
                </c:pt>
                <c:pt idx="25">
                  <c:v>1.3251994329214216</c:v>
                </c:pt>
                <c:pt idx="26">
                  <c:v>1.1571592572026148</c:v>
                </c:pt>
                <c:pt idx="27">
                  <c:v>1.080448111551086</c:v>
                </c:pt>
                <c:pt idx="28">
                  <c:v>0.9849919668441296</c:v>
                </c:pt>
                <c:pt idx="29">
                  <c:v>1.0432295555081998</c:v>
                </c:pt>
                <c:pt idx="30">
                  <c:v>1.1345977215864083</c:v>
                </c:pt>
                <c:pt idx="31">
                  <c:v>1.1904308129575831</c:v>
                </c:pt>
                <c:pt idx="32">
                  <c:v>1.2492978621129684</c:v>
                </c:pt>
                <c:pt idx="33">
                  <c:v>1.1767447612886754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642-473A-90AC-475DE93FFB4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norm'!$AL$65:$BS$65</c:f>
              <c:numCache>
                <c:formatCode>General</c:formatCode>
                <c:ptCount val="34"/>
                <c:pt idx="0">
                  <c:v>1</c:v>
                </c:pt>
                <c:pt idx="1">
                  <c:v>1.0626380927787333</c:v>
                </c:pt>
                <c:pt idx="2">
                  <c:v>1.5635362035402272</c:v>
                </c:pt>
                <c:pt idx="3">
                  <c:v>1.5337230072639447</c:v>
                </c:pt>
                <c:pt idx="4">
                  <c:v>1.5734474132100564</c:v>
                </c:pt>
                <c:pt idx="5">
                  <c:v>1.7923839549721503</c:v>
                </c:pt>
                <c:pt idx="6">
                  <c:v>2.0404594985293314</c:v>
                </c:pt>
                <c:pt idx="7">
                  <c:v>2.2817887652942836</c:v>
                </c:pt>
                <c:pt idx="8">
                  <c:v>2.2835223276505427</c:v>
                </c:pt>
                <c:pt idx="9">
                  <c:v>2.1487861494841618</c:v>
                </c:pt>
                <c:pt idx="10">
                  <c:v>1.9448878205960232</c:v>
                </c:pt>
                <c:pt idx="11">
                  <c:v>1.8599108494025693</c:v>
                </c:pt>
                <c:pt idx="12">
                  <c:v>1.755116857450441</c:v>
                </c:pt>
                <c:pt idx="13">
                  <c:v>1.7140120258938514</c:v>
                </c:pt>
                <c:pt idx="14">
                  <c:v>1.6126394109962556</c:v>
                </c:pt>
                <c:pt idx="15">
                  <c:v>1.5346540324886659</c:v>
                </c:pt>
                <c:pt idx="16">
                  <c:v>1.4934425132207274</c:v>
                </c:pt>
                <c:pt idx="17">
                  <c:v>1.4634227019447288</c:v>
                </c:pt>
                <c:pt idx="18">
                  <c:v>1.3938126185841995</c:v>
                </c:pt>
                <c:pt idx="19">
                  <c:v>1.6078749326016644</c:v>
                </c:pt>
                <c:pt idx="20">
                  <c:v>1.5432737942384822</c:v>
                </c:pt>
                <c:pt idx="21">
                  <c:v>1.5620482363703139</c:v>
                </c:pt>
                <c:pt idx="22">
                  <c:v>1.6441455425175855</c:v>
                </c:pt>
                <c:pt idx="23">
                  <c:v>1.7273459755576002</c:v>
                </c:pt>
                <c:pt idx="24">
                  <c:v>1.7371274336872427</c:v>
                </c:pt>
                <c:pt idx="25">
                  <c:v>1.7735037703996803</c:v>
                </c:pt>
                <c:pt idx="26">
                  <c:v>1.7573135121885626</c:v>
                </c:pt>
                <c:pt idx="27">
                  <c:v>1.6879853575640531</c:v>
                </c:pt>
                <c:pt idx="28">
                  <c:v>1.7327717570556382</c:v>
                </c:pt>
                <c:pt idx="29">
                  <c:v>1.7389757313927319</c:v>
                </c:pt>
                <c:pt idx="30">
                  <c:v>1.9278468621170242</c:v>
                </c:pt>
                <c:pt idx="31">
                  <c:v>1.8333957909346081</c:v>
                </c:pt>
                <c:pt idx="32">
                  <c:v>1.6298591655814036</c:v>
                </c:pt>
                <c:pt idx="33">
                  <c:v>1.6880465907999356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642-473A-90AC-475DE93FFB4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norm'!$AL$66:$BS$66</c:f>
              <c:numCache>
                <c:formatCode>General</c:formatCode>
                <c:ptCount val="34"/>
                <c:pt idx="0">
                  <c:v>1</c:v>
                </c:pt>
                <c:pt idx="1">
                  <c:v>1.0376598340712788</c:v>
                </c:pt>
                <c:pt idx="2">
                  <c:v>1.0338596663018977</c:v>
                </c:pt>
                <c:pt idx="3">
                  <c:v>1.0581558434759644</c:v>
                </c:pt>
                <c:pt idx="4">
                  <c:v>1.0525603813170448</c:v>
                </c:pt>
                <c:pt idx="5">
                  <c:v>1.1354729819375151</c:v>
                </c:pt>
                <c:pt idx="6">
                  <c:v>1.201701951717306</c:v>
                </c:pt>
                <c:pt idx="7">
                  <c:v>1.2789674779652191</c:v>
                </c:pt>
                <c:pt idx="8">
                  <c:v>1.3757561886492999</c:v>
                </c:pt>
                <c:pt idx="9">
                  <c:v>1.490135696489034</c:v>
                </c:pt>
                <c:pt idx="10">
                  <c:v>1.4109659311439986</c:v>
                </c:pt>
                <c:pt idx="11">
                  <c:v>1.5100797025433061</c:v>
                </c:pt>
                <c:pt idx="12">
                  <c:v>1.4369805994058249</c:v>
                </c:pt>
                <c:pt idx="13">
                  <c:v>1.556295723578589</c:v>
                </c:pt>
                <c:pt idx="14">
                  <c:v>1.6164755718135133</c:v>
                </c:pt>
                <c:pt idx="15">
                  <c:v>1.6495987824256768</c:v>
                </c:pt>
                <c:pt idx="16">
                  <c:v>1.7359582889240637</c:v>
                </c:pt>
                <c:pt idx="17">
                  <c:v>1.79028663922313</c:v>
                </c:pt>
                <c:pt idx="18">
                  <c:v>1.6154923299915183</c:v>
                </c:pt>
                <c:pt idx="19">
                  <c:v>1.6890121426519087</c:v>
                </c:pt>
                <c:pt idx="20">
                  <c:v>1.6389282858948115</c:v>
                </c:pt>
                <c:pt idx="21">
                  <c:v>1.5718460996113399</c:v>
                </c:pt>
                <c:pt idx="22">
                  <c:v>1.5805784099031197</c:v>
                </c:pt>
                <c:pt idx="23">
                  <c:v>1.6591288245282894</c:v>
                </c:pt>
                <c:pt idx="24">
                  <c:v>1.6648144183194229</c:v>
                </c:pt>
                <c:pt idx="25">
                  <c:v>1.6543472086326871</c:v>
                </c:pt>
                <c:pt idx="26">
                  <c:v>1.6786255251422961</c:v>
                </c:pt>
                <c:pt idx="27">
                  <c:v>1.748571124575911</c:v>
                </c:pt>
                <c:pt idx="28">
                  <c:v>1.6491385341270364</c:v>
                </c:pt>
                <c:pt idx="29">
                  <c:v>1.7543753010199534</c:v>
                </c:pt>
                <c:pt idx="30">
                  <c:v>1.9669915347045421</c:v>
                </c:pt>
                <c:pt idx="31">
                  <c:v>1.9848296419744786</c:v>
                </c:pt>
                <c:pt idx="32">
                  <c:v>1.6899458440987272</c:v>
                </c:pt>
                <c:pt idx="33">
                  <c:v>1.7295444016525086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642-473A-90AC-475DE93FFB4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norm'!$AL$67:$BS$67</c:f>
              <c:numCache>
                <c:formatCode>General</c:formatCode>
                <c:ptCount val="34"/>
                <c:pt idx="0">
                  <c:v>1</c:v>
                </c:pt>
                <c:pt idx="1">
                  <c:v>0.93603309065572682</c:v>
                </c:pt>
                <c:pt idx="2">
                  <c:v>0.93038734540891777</c:v>
                </c:pt>
                <c:pt idx="3">
                  <c:v>0.8650726860054907</c:v>
                </c:pt>
                <c:pt idx="4">
                  <c:v>0.76455125220385034</c:v>
                </c:pt>
                <c:pt idx="5">
                  <c:v>0.42087669671629763</c:v>
                </c:pt>
                <c:pt idx="6">
                  <c:v>0.4055368329630849</c:v>
                </c:pt>
                <c:pt idx="7">
                  <c:v>0.30643070231776642</c:v>
                </c:pt>
                <c:pt idx="8">
                  <c:v>0.36457228834708644</c:v>
                </c:pt>
                <c:pt idx="9">
                  <c:v>0.35181962207777162</c:v>
                </c:pt>
                <c:pt idx="10">
                  <c:v>0.44445009317672435</c:v>
                </c:pt>
                <c:pt idx="11">
                  <c:v>0.68149353614737729</c:v>
                </c:pt>
                <c:pt idx="12">
                  <c:v>0.50833367910093941</c:v>
                </c:pt>
                <c:pt idx="13">
                  <c:v>0.52655474525335833</c:v>
                </c:pt>
                <c:pt idx="14">
                  <c:v>0.51670693108635868</c:v>
                </c:pt>
                <c:pt idx="15">
                  <c:v>0.45527064298635889</c:v>
                </c:pt>
                <c:pt idx="16">
                  <c:v>0.44613129652886979</c:v>
                </c:pt>
                <c:pt idx="17">
                  <c:v>0.81514206567404457</c:v>
                </c:pt>
                <c:pt idx="18">
                  <c:v>0.92755647060134638</c:v>
                </c:pt>
                <c:pt idx="19">
                  <c:v>1.0239364056649387</c:v>
                </c:pt>
                <c:pt idx="20">
                  <c:v>1.0403894416180552</c:v>
                </c:pt>
                <c:pt idx="21">
                  <c:v>1.1426558301989274</c:v>
                </c:pt>
                <c:pt idx="22">
                  <c:v>1.1482417241255858</c:v>
                </c:pt>
                <c:pt idx="23">
                  <c:v>1.2046491707489539</c:v>
                </c:pt>
                <c:pt idx="24">
                  <c:v>1.2299159794628087</c:v>
                </c:pt>
                <c:pt idx="25">
                  <c:v>1.2982197034276632</c:v>
                </c:pt>
                <c:pt idx="26">
                  <c:v>1.3219048304825334</c:v>
                </c:pt>
                <c:pt idx="27">
                  <c:v>1.3145382304805033</c:v>
                </c:pt>
                <c:pt idx="28">
                  <c:v>1.1749357221411356</c:v>
                </c:pt>
                <c:pt idx="29">
                  <c:v>1.292168851861069</c:v>
                </c:pt>
                <c:pt idx="30">
                  <c:v>1.3474020859281668</c:v>
                </c:pt>
                <c:pt idx="31">
                  <c:v>1.4999524399668069</c:v>
                </c:pt>
                <c:pt idx="32">
                  <c:v>1.4382559338013201</c:v>
                </c:pt>
                <c:pt idx="33">
                  <c:v>1.2659689905627334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642-473A-90AC-475DE93FFB4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norm'!$AL$68:$BS$68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1.0041693705171244</c:v>
                </c:pt>
                <c:pt idx="5">
                  <c:v>1.0287672302239685</c:v>
                </c:pt>
                <c:pt idx="6">
                  <c:v>1.0349653582247258</c:v>
                </c:pt>
                <c:pt idx="7">
                  <c:v>1.0591018366727467</c:v>
                </c:pt>
                <c:pt idx="8">
                  <c:v>1.1101198879603065</c:v>
                </c:pt>
                <c:pt idx="9">
                  <c:v>1.1780502278111535</c:v>
                </c:pt>
                <c:pt idx="10">
                  <c:v>1.1394202295258145</c:v>
                </c:pt>
                <c:pt idx="11">
                  <c:v>1.0193810914994434</c:v>
                </c:pt>
                <c:pt idx="12">
                  <c:v>0.9863114756806175</c:v>
                </c:pt>
                <c:pt idx="13">
                  <c:v>1.018915615119649</c:v>
                </c:pt>
                <c:pt idx="14">
                  <c:v>1.0276183374273473</c:v>
                </c:pt>
                <c:pt idx="15">
                  <c:v>1.0526848586686448</c:v>
                </c:pt>
                <c:pt idx="16">
                  <c:v>1.0912997273299565</c:v>
                </c:pt>
                <c:pt idx="17">
                  <c:v>1.1098947891471516</c:v>
                </c:pt>
                <c:pt idx="18">
                  <c:v>1.0490271031093681</c:v>
                </c:pt>
                <c:pt idx="19">
                  <c:v>1.0872158667430079</c:v>
                </c:pt>
                <c:pt idx="20">
                  <c:v>1.0533971640935968</c:v>
                </c:pt>
                <c:pt idx="21">
                  <c:v>1.0181572926926086</c:v>
                </c:pt>
                <c:pt idx="22">
                  <c:v>1.022666407247522</c:v>
                </c:pt>
                <c:pt idx="23">
                  <c:v>1.0336918698715698</c:v>
                </c:pt>
                <c:pt idx="24">
                  <c:v>1.0252523450230286</c:v>
                </c:pt>
                <c:pt idx="25">
                  <c:v>1.0407767374716868</c:v>
                </c:pt>
                <c:pt idx="26">
                  <c:v>1.0572388885915014</c:v>
                </c:pt>
                <c:pt idx="27">
                  <c:v>1.076637382989591</c:v>
                </c:pt>
                <c:pt idx="28">
                  <c:v>1.0384469437810913</c:v>
                </c:pt>
                <c:pt idx="29">
                  <c:v>1.0888242511898387</c:v>
                </c:pt>
                <c:pt idx="30">
                  <c:v>1.2133772740013331</c:v>
                </c:pt>
                <c:pt idx="31">
                  <c:v>1.1960332203726183</c:v>
                </c:pt>
                <c:pt idx="32">
                  <c:v>1.0829922966433807</c:v>
                </c:pt>
                <c:pt idx="33">
                  <c:v>1.1095022632087834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642-473A-90AC-475DE93FFB4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norm'!$AL$69:$BS$69</c:f>
              <c:numCache>
                <c:formatCode>General</c:formatCode>
                <c:ptCount val="34"/>
                <c:pt idx="0">
                  <c:v>1</c:v>
                </c:pt>
                <c:pt idx="1">
                  <c:v>0.92050796860630635</c:v>
                </c:pt>
                <c:pt idx="2">
                  <c:v>0.97265803200777368</c:v>
                </c:pt>
                <c:pt idx="3">
                  <c:v>1.0098401682992617</c:v>
                </c:pt>
                <c:pt idx="4">
                  <c:v>0.98616045722063073</c:v>
                </c:pt>
                <c:pt idx="5">
                  <c:v>1.0020610011738977</c:v>
                </c:pt>
                <c:pt idx="6">
                  <c:v>1.022214477898689</c:v>
                </c:pt>
                <c:pt idx="7">
                  <c:v>1.0202374262096021</c:v>
                </c:pt>
                <c:pt idx="8">
                  <c:v>1.0395991576689327</c:v>
                </c:pt>
                <c:pt idx="9">
                  <c:v>1.0545169759039803</c:v>
                </c:pt>
                <c:pt idx="10">
                  <c:v>0.68731173041826676</c:v>
                </c:pt>
                <c:pt idx="11">
                  <c:v>0.67095404771882905</c:v>
                </c:pt>
                <c:pt idx="12">
                  <c:v>0.66249452479117565</c:v>
                </c:pt>
                <c:pt idx="13">
                  <c:v>0.75428855712511267</c:v>
                </c:pt>
                <c:pt idx="14">
                  <c:v>0.88150047105283214</c:v>
                </c:pt>
                <c:pt idx="15">
                  <c:v>0.89420804763068507</c:v>
                </c:pt>
                <c:pt idx="16">
                  <c:v>0.94250112358413929</c:v>
                </c:pt>
                <c:pt idx="17">
                  <c:v>0.95381552170605888</c:v>
                </c:pt>
                <c:pt idx="18">
                  <c:v>1.0004657912608574</c:v>
                </c:pt>
                <c:pt idx="19">
                  <c:v>0.84428926362401835</c:v>
                </c:pt>
                <c:pt idx="20">
                  <c:v>0.79832647134582024</c:v>
                </c:pt>
                <c:pt idx="21">
                  <c:v>0.69502884140404109</c:v>
                </c:pt>
                <c:pt idx="22">
                  <c:v>0.62911606458454772</c:v>
                </c:pt>
                <c:pt idx="23">
                  <c:v>0.59633897470752995</c:v>
                </c:pt>
                <c:pt idx="24">
                  <c:v>0.58103862215670721</c:v>
                </c:pt>
                <c:pt idx="25">
                  <c:v>0.57447037362065023</c:v>
                </c:pt>
                <c:pt idx="26">
                  <c:v>0.60777608132264149</c:v>
                </c:pt>
                <c:pt idx="27">
                  <c:v>0.63391985326443157</c:v>
                </c:pt>
                <c:pt idx="28">
                  <c:v>0.68850113457804618</c:v>
                </c:pt>
                <c:pt idx="29">
                  <c:v>0.64940885103459012</c:v>
                </c:pt>
                <c:pt idx="30">
                  <c:v>0.62230049100605023</c:v>
                </c:pt>
                <c:pt idx="31">
                  <c:v>0.63500966081292587</c:v>
                </c:pt>
                <c:pt idx="32">
                  <c:v>0.61423685700790009</c:v>
                </c:pt>
                <c:pt idx="33">
                  <c:v>0.49578259798219115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642-473A-90AC-475DE93FFB4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norm'!$AL$70:$BS$70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1.0444677192647938</c:v>
                </c:pt>
                <c:pt idx="3">
                  <c:v>1.0444677192647938</c:v>
                </c:pt>
                <c:pt idx="4">
                  <c:v>1.050160084236643</c:v>
                </c:pt>
                <c:pt idx="5">
                  <c:v>1.0770279388973976</c:v>
                </c:pt>
                <c:pt idx="6">
                  <c:v>1.0857703887380283</c:v>
                </c:pt>
                <c:pt idx="7">
                  <c:v>1.1400682252945982</c:v>
                </c:pt>
                <c:pt idx="8">
                  <c:v>1.1978486596832829</c:v>
                </c:pt>
                <c:pt idx="9">
                  <c:v>1.2699050396199261</c:v>
                </c:pt>
                <c:pt idx="10">
                  <c:v>1.2327575795055186</c:v>
                </c:pt>
                <c:pt idx="11">
                  <c:v>1.0981921391507137</c:v>
                </c:pt>
                <c:pt idx="12">
                  <c:v>1.0609637964115275</c:v>
                </c:pt>
                <c:pt idx="13">
                  <c:v>1.0907265993822779</c:v>
                </c:pt>
                <c:pt idx="14">
                  <c:v>1.098348624056527</c:v>
                </c:pt>
                <c:pt idx="15">
                  <c:v>1.1270314962992911</c:v>
                </c:pt>
                <c:pt idx="16">
                  <c:v>1.1699005960748359</c:v>
                </c:pt>
                <c:pt idx="17">
                  <c:v>1.1891947021691811</c:v>
                </c:pt>
                <c:pt idx="18">
                  <c:v>1.1368270128015265</c:v>
                </c:pt>
                <c:pt idx="19">
                  <c:v>1.1749276912705537</c:v>
                </c:pt>
                <c:pt idx="20">
                  <c:v>1.1455168067986217</c:v>
                </c:pt>
                <c:pt idx="21">
                  <c:v>1.1085996452226523</c:v>
                </c:pt>
                <c:pt idx="22">
                  <c:v>1.1135366050923707</c:v>
                </c:pt>
                <c:pt idx="23">
                  <c:v>1.128314466984331</c:v>
                </c:pt>
                <c:pt idx="24">
                  <c:v>1.1204961953495465</c:v>
                </c:pt>
                <c:pt idx="25">
                  <c:v>1.1341965115452706</c:v>
                </c:pt>
                <c:pt idx="26">
                  <c:v>1.1488207463028133</c:v>
                </c:pt>
                <c:pt idx="27">
                  <c:v>1.172308492601283</c:v>
                </c:pt>
                <c:pt idx="28">
                  <c:v>1.1294336983530642</c:v>
                </c:pt>
                <c:pt idx="29">
                  <c:v>1.1858181914754331</c:v>
                </c:pt>
                <c:pt idx="30">
                  <c:v>1.3206482911114317</c:v>
                </c:pt>
                <c:pt idx="31">
                  <c:v>1.3085347320817451</c:v>
                </c:pt>
                <c:pt idx="32">
                  <c:v>1.1913677087987531</c:v>
                </c:pt>
                <c:pt idx="33">
                  <c:v>1.2376436930460553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642-473A-90AC-475DE93FFB4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norm'!$AL$71:$BS$71</c:f>
              <c:numCache>
                <c:formatCode>General</c:formatCode>
                <c:ptCount val="34"/>
                <c:pt idx="0">
                  <c:v>1</c:v>
                </c:pt>
                <c:pt idx="1">
                  <c:v>0.93802402912795435</c:v>
                </c:pt>
                <c:pt idx="2">
                  <c:v>0.9695320878032706</c:v>
                </c:pt>
                <c:pt idx="3">
                  <c:v>0.94803458482949743</c:v>
                </c:pt>
                <c:pt idx="4">
                  <c:v>0.9482891062895823</c:v>
                </c:pt>
                <c:pt idx="5">
                  <c:v>0.95413189910454421</c:v>
                </c:pt>
                <c:pt idx="6">
                  <c:v>0.974871758395776</c:v>
                </c:pt>
                <c:pt idx="7">
                  <c:v>0.98329979831135661</c:v>
                </c:pt>
                <c:pt idx="8">
                  <c:v>0.99197983182421434</c:v>
                </c:pt>
                <c:pt idx="9">
                  <c:v>1.0519347999353956</c:v>
                </c:pt>
                <c:pt idx="10">
                  <c:v>1.0868332065368977</c:v>
                </c:pt>
                <c:pt idx="11">
                  <c:v>1.1064554296400311</c:v>
                </c:pt>
                <c:pt idx="12">
                  <c:v>1.2282120844839119</c:v>
                </c:pt>
                <c:pt idx="13">
                  <c:v>1.2231880052841568</c:v>
                </c:pt>
                <c:pt idx="14">
                  <c:v>1.3930306126361471</c:v>
                </c:pt>
                <c:pt idx="15">
                  <c:v>1.5299183088291262</c:v>
                </c:pt>
                <c:pt idx="16">
                  <c:v>1.6554902581440547</c:v>
                </c:pt>
                <c:pt idx="17">
                  <c:v>1.7417210128411724</c:v>
                </c:pt>
                <c:pt idx="18">
                  <c:v>1.8637113634976132</c:v>
                </c:pt>
                <c:pt idx="19">
                  <c:v>1.8228419826319959</c:v>
                </c:pt>
                <c:pt idx="20">
                  <c:v>1.9255172003506142</c:v>
                </c:pt>
                <c:pt idx="21">
                  <c:v>1.939028574941116</c:v>
                </c:pt>
                <c:pt idx="22">
                  <c:v>1.9410090257067394</c:v>
                </c:pt>
                <c:pt idx="23">
                  <c:v>1.9455917238782325</c:v>
                </c:pt>
                <c:pt idx="24">
                  <c:v>1.9426577125016919</c:v>
                </c:pt>
                <c:pt idx="25">
                  <c:v>1.9415146446308267</c:v>
                </c:pt>
                <c:pt idx="26">
                  <c:v>1.8473411726427704</c:v>
                </c:pt>
                <c:pt idx="27">
                  <c:v>1.8618494750234198</c:v>
                </c:pt>
                <c:pt idx="28">
                  <c:v>1.9180724978033878</c:v>
                </c:pt>
                <c:pt idx="29">
                  <c:v>1.9416352765845204</c:v>
                </c:pt>
                <c:pt idx="30">
                  <c:v>2.0643224751255485</c:v>
                </c:pt>
                <c:pt idx="31">
                  <c:v>1.9407722612311287</c:v>
                </c:pt>
                <c:pt idx="32">
                  <c:v>1.9407722612311287</c:v>
                </c:pt>
                <c:pt idx="33">
                  <c:v>1.9407722612311287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642-473A-90AC-475DE93FFB4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norm'!$AL$72:$BS$72</c:f>
              <c:numCache>
                <c:formatCode>General</c:formatCode>
                <c:ptCount val="34"/>
                <c:pt idx="0">
                  <c:v>1</c:v>
                </c:pt>
                <c:pt idx="1">
                  <c:v>0.90284448090813452</c:v>
                </c:pt>
                <c:pt idx="2">
                  <c:v>0.76961025856668863</c:v>
                </c:pt>
                <c:pt idx="3">
                  <c:v>0.628892549321866</c:v>
                </c:pt>
                <c:pt idx="4">
                  <c:v>0.47020744370332851</c:v>
                </c:pt>
                <c:pt idx="5">
                  <c:v>0.32118115528899471</c:v>
                </c:pt>
                <c:pt idx="6">
                  <c:v>0.55845538166284114</c:v>
                </c:pt>
                <c:pt idx="7">
                  <c:v>0.42212423551534733</c:v>
                </c:pt>
                <c:pt idx="8">
                  <c:v>0.38750983293590985</c:v>
                </c:pt>
                <c:pt idx="9">
                  <c:v>0.3189836965767977</c:v>
                </c:pt>
                <c:pt idx="10">
                  <c:v>0.4478409362045504</c:v>
                </c:pt>
                <c:pt idx="11">
                  <c:v>0.49114186273779759</c:v>
                </c:pt>
                <c:pt idx="12">
                  <c:v>0.73770188621398614</c:v>
                </c:pt>
                <c:pt idx="13">
                  <c:v>0.99065284399204856</c:v>
                </c:pt>
                <c:pt idx="14">
                  <c:v>1.2100693337602531</c:v>
                </c:pt>
                <c:pt idx="15">
                  <c:v>1.5427771803553589</c:v>
                </c:pt>
                <c:pt idx="16">
                  <c:v>2.1814305826182401</c:v>
                </c:pt>
                <c:pt idx="17">
                  <c:v>1.9375306369597696</c:v>
                </c:pt>
                <c:pt idx="18">
                  <c:v>1.852022699525131</c:v>
                </c:pt>
                <c:pt idx="19">
                  <c:v>2.2822068668769799</c:v>
                </c:pt>
                <c:pt idx="20">
                  <c:v>2.0737373563991719</c:v>
                </c:pt>
                <c:pt idx="21">
                  <c:v>1.8346730936294924</c:v>
                </c:pt>
                <c:pt idx="22">
                  <c:v>2.3579981531218159</c:v>
                </c:pt>
                <c:pt idx="23">
                  <c:v>2.0767189035522557</c:v>
                </c:pt>
                <c:pt idx="24">
                  <c:v>1.6093304517231115</c:v>
                </c:pt>
                <c:pt idx="25">
                  <c:v>1.6042138775313495</c:v>
                </c:pt>
                <c:pt idx="26">
                  <c:v>1.6229681131019169</c:v>
                </c:pt>
                <c:pt idx="27">
                  <c:v>1.6565421447050075</c:v>
                </c:pt>
                <c:pt idx="28">
                  <c:v>1.8470796252450163</c:v>
                </c:pt>
                <c:pt idx="29">
                  <c:v>1.8113138818410759</c:v>
                </c:pt>
                <c:pt idx="30">
                  <c:v>1.558041369644882</c:v>
                </c:pt>
                <c:pt idx="31">
                  <c:v>1.3070802468683425</c:v>
                </c:pt>
                <c:pt idx="32">
                  <c:v>1.1135692140893969</c:v>
                </c:pt>
                <c:pt idx="33">
                  <c:v>1.1135692140893969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642-473A-90AC-475DE93FFB4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norm'!$AL$73:$BS$73</c:f>
              <c:numCache>
                <c:formatCode>General</c:formatCode>
                <c:ptCount val="34"/>
                <c:pt idx="0">
                  <c:v>1</c:v>
                </c:pt>
                <c:pt idx="1">
                  <c:v>0.94748704443392096</c:v>
                </c:pt>
                <c:pt idx="2">
                  <c:v>0.9984676021818859</c:v>
                </c:pt>
                <c:pt idx="3">
                  <c:v>0.99995967934030972</c:v>
                </c:pt>
                <c:pt idx="4">
                  <c:v>0.61616426781653111</c:v>
                </c:pt>
                <c:pt idx="5">
                  <c:v>0.55416074264462045</c:v>
                </c:pt>
                <c:pt idx="6">
                  <c:v>0.60342748580361505</c:v>
                </c:pt>
                <c:pt idx="7">
                  <c:v>0.59793109192905303</c:v>
                </c:pt>
                <c:pt idx="8">
                  <c:v>0.56056690311323953</c:v>
                </c:pt>
                <c:pt idx="9">
                  <c:v>0.58600336014606325</c:v>
                </c:pt>
                <c:pt idx="10">
                  <c:v>0.7127881216729306</c:v>
                </c:pt>
                <c:pt idx="11">
                  <c:v>0.54952926923634549</c:v>
                </c:pt>
                <c:pt idx="12">
                  <c:v>0.58172078186045106</c:v>
                </c:pt>
                <c:pt idx="13">
                  <c:v>0.63755720568852303</c:v>
                </c:pt>
                <c:pt idx="14">
                  <c:v>0.70246292940239585</c:v>
                </c:pt>
                <c:pt idx="15">
                  <c:v>0.76420577018858027</c:v>
                </c:pt>
                <c:pt idx="16">
                  <c:v>0.77133375198353182</c:v>
                </c:pt>
                <c:pt idx="17">
                  <c:v>0.79196362763768535</c:v>
                </c:pt>
                <c:pt idx="18">
                  <c:v>0.92257709253756792</c:v>
                </c:pt>
                <c:pt idx="19">
                  <c:v>0.9495686181862697</c:v>
                </c:pt>
                <c:pt idx="20">
                  <c:v>1.0423081923141235</c:v>
                </c:pt>
                <c:pt idx="21">
                  <c:v>1.1675340854490441</c:v>
                </c:pt>
                <c:pt idx="22">
                  <c:v>1.1948239039522168</c:v>
                </c:pt>
                <c:pt idx="23">
                  <c:v>1.2869588838884705</c:v>
                </c:pt>
                <c:pt idx="24">
                  <c:v>1.335882732726279</c:v>
                </c:pt>
                <c:pt idx="25">
                  <c:v>1.3352836063037992</c:v>
                </c:pt>
                <c:pt idx="26">
                  <c:v>1.3594218601382593</c:v>
                </c:pt>
                <c:pt idx="27">
                  <c:v>1.4506997238906456</c:v>
                </c:pt>
                <c:pt idx="28">
                  <c:v>1.4451654480856253</c:v>
                </c:pt>
                <c:pt idx="29">
                  <c:v>1.4434562481372735</c:v>
                </c:pt>
                <c:pt idx="30">
                  <c:v>1.4331909090669717</c:v>
                </c:pt>
                <c:pt idx="31">
                  <c:v>1.462279154680614</c:v>
                </c:pt>
                <c:pt idx="32">
                  <c:v>1.583136648005695</c:v>
                </c:pt>
                <c:pt idx="33">
                  <c:v>1.5303257423512924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642-473A-90AC-475DE93FFB4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norm'!$AL$74:$BS$74</c:f>
              <c:numCache>
                <c:formatCode>General</c:formatCode>
                <c:ptCount val="34"/>
                <c:pt idx="0">
                  <c:v>1</c:v>
                </c:pt>
                <c:pt idx="1">
                  <c:v>1.0089235180254441</c:v>
                </c:pt>
                <c:pt idx="2">
                  <c:v>1.0242641311658156</c:v>
                </c:pt>
                <c:pt idx="3">
                  <c:v>1.022826172740797</c:v>
                </c:pt>
                <c:pt idx="4">
                  <c:v>1.0255867383156161</c:v>
                </c:pt>
                <c:pt idx="5">
                  <c:v>1.115314340229473</c:v>
                </c:pt>
                <c:pt idx="6">
                  <c:v>1.1841368231165035</c:v>
                </c:pt>
                <c:pt idx="7">
                  <c:v>1.2186029345229596</c:v>
                </c:pt>
                <c:pt idx="8">
                  <c:v>1.3633741821762417</c:v>
                </c:pt>
                <c:pt idx="9">
                  <c:v>1.297388064911329</c:v>
                </c:pt>
                <c:pt idx="10">
                  <c:v>1.2133248005009747</c:v>
                </c:pt>
                <c:pt idx="11">
                  <c:v>1.4529708830706352</c:v>
                </c:pt>
                <c:pt idx="12">
                  <c:v>1.2887594615833564</c:v>
                </c:pt>
                <c:pt idx="13">
                  <c:v>1.32360552229058</c:v>
                </c:pt>
                <c:pt idx="14">
                  <c:v>1.2092384146910786</c:v>
                </c:pt>
                <c:pt idx="15">
                  <c:v>1.1270602261353311</c:v>
                </c:pt>
                <c:pt idx="16">
                  <c:v>1.0647053915458653</c:v>
                </c:pt>
                <c:pt idx="17">
                  <c:v>1.0781546176127437</c:v>
                </c:pt>
                <c:pt idx="18">
                  <c:v>1.2362125237456445</c:v>
                </c:pt>
                <c:pt idx="19">
                  <c:v>1.2235429108750788</c:v>
                </c:pt>
                <c:pt idx="20">
                  <c:v>1.1982415519220966</c:v>
                </c:pt>
                <c:pt idx="21">
                  <c:v>1.3226060008140184</c:v>
                </c:pt>
                <c:pt idx="22">
                  <c:v>1.4270701365293437</c:v>
                </c:pt>
                <c:pt idx="23">
                  <c:v>1.5671882945543565</c:v>
                </c:pt>
                <c:pt idx="24">
                  <c:v>1.6185219450181356</c:v>
                </c:pt>
                <c:pt idx="25">
                  <c:v>1.546413905868931</c:v>
                </c:pt>
                <c:pt idx="26">
                  <c:v>1.562722145622975</c:v>
                </c:pt>
                <c:pt idx="27">
                  <c:v>1.5282356495942857</c:v>
                </c:pt>
                <c:pt idx="28">
                  <c:v>1.4877536069579187</c:v>
                </c:pt>
                <c:pt idx="29">
                  <c:v>1.50614012005333</c:v>
                </c:pt>
                <c:pt idx="30">
                  <c:v>1.6304192338659445</c:v>
                </c:pt>
                <c:pt idx="31">
                  <c:v>1.6304192338659445</c:v>
                </c:pt>
                <c:pt idx="32">
                  <c:v>1.6304192338659445</c:v>
                </c:pt>
                <c:pt idx="33">
                  <c:v>1.6304192338659445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642-473A-90AC-475DE93FFB4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norm'!$AL$75:$BS$75</c:f>
              <c:numCache>
                <c:formatCode>General</c:formatCode>
                <c:ptCount val="34"/>
                <c:pt idx="0">
                  <c:v>1</c:v>
                </c:pt>
                <c:pt idx="1">
                  <c:v>0.84535780830886886</c:v>
                </c:pt>
                <c:pt idx="2">
                  <c:v>0.88127513575288607</c:v>
                </c:pt>
                <c:pt idx="3">
                  <c:v>0.86413161758568424</c:v>
                </c:pt>
                <c:pt idx="4">
                  <c:v>0.72305493896499551</c:v>
                </c:pt>
                <c:pt idx="5">
                  <c:v>0.68320076957101172</c:v>
                </c:pt>
                <c:pt idx="6">
                  <c:v>0.73406580746135464</c:v>
                </c:pt>
                <c:pt idx="7">
                  <c:v>0.75513901061158784</c:v>
                </c:pt>
                <c:pt idx="8">
                  <c:v>0.78818811212485429</c:v>
                </c:pt>
                <c:pt idx="9">
                  <c:v>0.77517905805239584</c:v>
                </c:pt>
                <c:pt idx="10">
                  <c:v>0.86943993378843332</c:v>
                </c:pt>
                <c:pt idx="11">
                  <c:v>1.0150796616846309</c:v>
                </c:pt>
                <c:pt idx="12">
                  <c:v>0.97753538799147599</c:v>
                </c:pt>
                <c:pt idx="13">
                  <c:v>0.7952292973312497</c:v>
                </c:pt>
                <c:pt idx="14">
                  <c:v>0.75217759442837373</c:v>
                </c:pt>
                <c:pt idx="15">
                  <c:v>0.80676586993352606</c:v>
                </c:pt>
                <c:pt idx="16">
                  <c:v>0.97103833771746106</c:v>
                </c:pt>
                <c:pt idx="17">
                  <c:v>1.2191035771447671</c:v>
                </c:pt>
                <c:pt idx="18">
                  <c:v>1.3226256137288472</c:v>
                </c:pt>
                <c:pt idx="19">
                  <c:v>1.2453713017865933</c:v>
                </c:pt>
                <c:pt idx="20">
                  <c:v>1.0759573161690896</c:v>
                </c:pt>
                <c:pt idx="21">
                  <c:v>0.98713576394702873</c:v>
                </c:pt>
                <c:pt idx="22">
                  <c:v>1.0332384482927828</c:v>
                </c:pt>
                <c:pt idx="23">
                  <c:v>1.535921166975045</c:v>
                </c:pt>
                <c:pt idx="24">
                  <c:v>1.6567735484948556</c:v>
                </c:pt>
                <c:pt idx="25">
                  <c:v>1.7297483299679934</c:v>
                </c:pt>
                <c:pt idx="26">
                  <c:v>1.7929851553246554</c:v>
                </c:pt>
                <c:pt idx="27">
                  <c:v>1.7408789216363665</c:v>
                </c:pt>
                <c:pt idx="28">
                  <c:v>1.6083548648241608</c:v>
                </c:pt>
                <c:pt idx="29">
                  <c:v>1.6105039043121068</c:v>
                </c:pt>
                <c:pt idx="30">
                  <c:v>1.7063385666342352</c:v>
                </c:pt>
                <c:pt idx="31">
                  <c:v>1.7600488556477134</c:v>
                </c:pt>
                <c:pt idx="32">
                  <c:v>1.702667995144217</c:v>
                </c:pt>
                <c:pt idx="33">
                  <c:v>1.6805839502695263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642-473A-90AC-475DE93FFB4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norm'!$AL$76:$BS$76</c:f>
              <c:numCache>
                <c:formatCode>General</c:formatCode>
                <c:ptCount val="34"/>
                <c:pt idx="0">
                  <c:v>1</c:v>
                </c:pt>
                <c:pt idx="1">
                  <c:v>1.08472761734062</c:v>
                </c:pt>
                <c:pt idx="2">
                  <c:v>0.94022806531922209</c:v>
                </c:pt>
                <c:pt idx="3">
                  <c:v>1.0567227079390065</c:v>
                </c:pt>
                <c:pt idx="4">
                  <c:v>0.96325543654807921</c:v>
                </c:pt>
                <c:pt idx="5">
                  <c:v>0.82415374960560328</c:v>
                </c:pt>
                <c:pt idx="6">
                  <c:v>0.77192737869139427</c:v>
                </c:pt>
                <c:pt idx="7">
                  <c:v>0.99936161832576154</c:v>
                </c:pt>
                <c:pt idx="8">
                  <c:v>0.83896188268162597</c:v>
                </c:pt>
                <c:pt idx="9">
                  <c:v>0.637979138872102</c:v>
                </c:pt>
                <c:pt idx="10">
                  <c:v>0.64912817140281198</c:v>
                </c:pt>
                <c:pt idx="11">
                  <c:v>3.1766869404182586E-4</c:v>
                </c:pt>
                <c:pt idx="12">
                  <c:v>3.9926678192260946E-4</c:v>
                </c:pt>
                <c:pt idx="13">
                  <c:v>5.7014248189024173E-4</c:v>
                </c:pt>
                <c:pt idx="14">
                  <c:v>6.8954737912106461E-4</c:v>
                </c:pt>
                <c:pt idx="15">
                  <c:v>6.6806488981443221E-4</c:v>
                </c:pt>
                <c:pt idx="16">
                  <c:v>6.7429480331389314E-4</c:v>
                </c:pt>
                <c:pt idx="17">
                  <c:v>8.6454079190695604E-4</c:v>
                </c:pt>
                <c:pt idx="18">
                  <c:v>1.1213401221462724E-3</c:v>
                </c:pt>
                <c:pt idx="19">
                  <c:v>1.6422865460741271E-3</c:v>
                </c:pt>
                <c:pt idx="20">
                  <c:v>1.5399891541859111E-3</c:v>
                </c:pt>
                <c:pt idx="21">
                  <c:v>1.5144181922933317E-3</c:v>
                </c:pt>
                <c:pt idx="22">
                  <c:v>1.0892512633256413E-3</c:v>
                </c:pt>
                <c:pt idx="23">
                  <c:v>9.3880735228301661E-4</c:v>
                </c:pt>
                <c:pt idx="24">
                  <c:v>9.6239573558631658E-4</c:v>
                </c:pt>
                <c:pt idx="25">
                  <c:v>1.051944810206501E-3</c:v>
                </c:pt>
                <c:pt idx="26">
                  <c:v>1.0907977230973441E-3</c:v>
                </c:pt>
                <c:pt idx="27">
                  <c:v>1.0126065288424849E-3</c:v>
                </c:pt>
                <c:pt idx="28">
                  <c:v>1.1210533382094525E-3</c:v>
                </c:pt>
                <c:pt idx="29">
                  <c:v>1.1885045388329008E-3</c:v>
                </c:pt>
                <c:pt idx="30">
                  <c:v>1.1146276956966992E-3</c:v>
                </c:pt>
                <c:pt idx="31">
                  <c:v>1.3016727699896918E-3</c:v>
                </c:pt>
                <c:pt idx="32">
                  <c:v>1.0897238849969886E-3</c:v>
                </c:pt>
                <c:pt idx="33">
                  <c:v>9.9721249199030411E-4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642-473A-90AC-475DE93FFB4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norm'!$AL$77:$BS$77</c:f>
              <c:numCache>
                <c:formatCode>General</c:formatCode>
                <c:ptCount val="34"/>
                <c:pt idx="0">
                  <c:v>1</c:v>
                </c:pt>
                <c:pt idx="1">
                  <c:v>1.3825726899820583</c:v>
                </c:pt>
                <c:pt idx="2">
                  <c:v>1.3825726899820583</c:v>
                </c:pt>
                <c:pt idx="3">
                  <c:v>1.4060373753776501</c:v>
                </c:pt>
                <c:pt idx="4">
                  <c:v>1.4844560521088446</c:v>
                </c:pt>
                <c:pt idx="5">
                  <c:v>1.3950896216004967</c:v>
                </c:pt>
                <c:pt idx="6">
                  <c:v>1.2298579991633962</c:v>
                </c:pt>
                <c:pt idx="7">
                  <c:v>1.1902353812104189</c:v>
                </c:pt>
                <c:pt idx="8">
                  <c:v>1.1252051434402837</c:v>
                </c:pt>
                <c:pt idx="9">
                  <c:v>1.7015990194021209</c:v>
                </c:pt>
                <c:pt idx="10">
                  <c:v>1.5683358078754004</c:v>
                </c:pt>
                <c:pt idx="11">
                  <c:v>1.5153638360907471</c:v>
                </c:pt>
                <c:pt idx="12">
                  <c:v>1.1639506143161249</c:v>
                </c:pt>
                <c:pt idx="13">
                  <c:v>1.3936710083467312</c:v>
                </c:pt>
                <c:pt idx="14">
                  <c:v>1.5532211728422876</c:v>
                </c:pt>
                <c:pt idx="15">
                  <c:v>1.6122924971119996</c:v>
                </c:pt>
                <c:pt idx="16">
                  <c:v>1.6679056775009506</c:v>
                </c:pt>
                <c:pt idx="17">
                  <c:v>1.6876640261540692</c:v>
                </c:pt>
                <c:pt idx="18">
                  <c:v>1.4051584508565647</c:v>
                </c:pt>
                <c:pt idx="19">
                  <c:v>1.4814713491837863</c:v>
                </c:pt>
                <c:pt idx="20">
                  <c:v>1.5280105056880553</c:v>
                </c:pt>
                <c:pt idx="21">
                  <c:v>1.3987936571220969</c:v>
                </c:pt>
                <c:pt idx="22">
                  <c:v>1.3877344293582932</c:v>
                </c:pt>
                <c:pt idx="23">
                  <c:v>1.2881818802881897</c:v>
                </c:pt>
                <c:pt idx="24">
                  <c:v>1.2597015686867492</c:v>
                </c:pt>
                <c:pt idx="25">
                  <c:v>1.2532858437964676</c:v>
                </c:pt>
                <c:pt idx="26">
                  <c:v>1.2745329593252219</c:v>
                </c:pt>
                <c:pt idx="27">
                  <c:v>1.322420767315877</c:v>
                </c:pt>
                <c:pt idx="28">
                  <c:v>1.2196244962718625</c:v>
                </c:pt>
                <c:pt idx="29">
                  <c:v>1.1714251583490576</c:v>
                </c:pt>
                <c:pt idx="30">
                  <c:v>1.1189912285250176</c:v>
                </c:pt>
                <c:pt idx="31">
                  <c:v>1.0690755601323281</c:v>
                </c:pt>
                <c:pt idx="32">
                  <c:v>1.0047300483490103</c:v>
                </c:pt>
                <c:pt idx="33">
                  <c:v>1.0047300483490103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642-473A-90AC-475DE93FFB4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norm'!$AL$78:$BS$78</c:f>
              <c:numCache>
                <c:formatCode>General</c:formatCode>
                <c:ptCount val="34"/>
                <c:pt idx="0">
                  <c:v>1</c:v>
                </c:pt>
                <c:pt idx="1">
                  <c:v>1.3822356636549573</c:v>
                </c:pt>
                <c:pt idx="2">
                  <c:v>1.3822356636549573</c:v>
                </c:pt>
                <c:pt idx="3">
                  <c:v>1.4055703543270699</c:v>
                </c:pt>
                <c:pt idx="4">
                  <c:v>1.4840108934110587</c:v>
                </c:pt>
                <c:pt idx="5">
                  <c:v>1.3950703334973569</c:v>
                </c:pt>
                <c:pt idx="6">
                  <c:v>1.2300364736471976</c:v>
                </c:pt>
                <c:pt idx="7">
                  <c:v>1.1903990253016539</c:v>
                </c:pt>
                <c:pt idx="8">
                  <c:v>1.1253432820367297</c:v>
                </c:pt>
                <c:pt idx="9">
                  <c:v>1.700828767636364</c:v>
                </c:pt>
                <c:pt idx="10">
                  <c:v>1.5679366366957528</c:v>
                </c:pt>
                <c:pt idx="11">
                  <c:v>1.5149840896404418</c:v>
                </c:pt>
                <c:pt idx="12">
                  <c:v>1.163936467506312</c:v>
                </c:pt>
                <c:pt idx="13">
                  <c:v>1.3939848676414004</c:v>
                </c:pt>
                <c:pt idx="14">
                  <c:v>1.5534607487118983</c:v>
                </c:pt>
                <c:pt idx="15">
                  <c:v>1.6125737526837964</c:v>
                </c:pt>
                <c:pt idx="16">
                  <c:v>1.6681487953849938</c:v>
                </c:pt>
                <c:pt idx="17">
                  <c:v>1.6881553917079963</c:v>
                </c:pt>
                <c:pt idx="18">
                  <c:v>1.4059317860672815</c:v>
                </c:pt>
                <c:pt idx="19">
                  <c:v>1.4821068422482568</c:v>
                </c:pt>
                <c:pt idx="20">
                  <c:v>1.5287718560303429</c:v>
                </c:pt>
                <c:pt idx="21">
                  <c:v>1.3995397140023642</c:v>
                </c:pt>
                <c:pt idx="22">
                  <c:v>1.3884421815799906</c:v>
                </c:pt>
                <c:pt idx="23">
                  <c:v>1.2888130036646566</c:v>
                </c:pt>
                <c:pt idx="24">
                  <c:v>1.2604050502837114</c:v>
                </c:pt>
                <c:pt idx="25">
                  <c:v>1.2539546657815408</c:v>
                </c:pt>
                <c:pt idx="26">
                  <c:v>1.2751032540187131</c:v>
                </c:pt>
                <c:pt idx="27">
                  <c:v>1.323620020748647</c:v>
                </c:pt>
                <c:pt idx="28">
                  <c:v>1.2207305276500702</c:v>
                </c:pt>
                <c:pt idx="29">
                  <c:v>1.1724874795686764</c:v>
                </c:pt>
                <c:pt idx="30">
                  <c:v>1.1200059993946345</c:v>
                </c:pt>
                <c:pt idx="31">
                  <c:v>1.0700450643680952</c:v>
                </c:pt>
                <c:pt idx="32">
                  <c:v>1.005641200071117</c:v>
                </c:pt>
                <c:pt idx="33">
                  <c:v>1.005641200071117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642-473A-90AC-475DE93FFB4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norm'!$AL$79:$BS$79</c:f>
              <c:numCache>
                <c:formatCode>General</c:formatCode>
                <c:ptCount val="34"/>
                <c:pt idx="0">
                  <c:v>1</c:v>
                </c:pt>
                <c:pt idx="1">
                  <c:v>1.0766590918148586</c:v>
                </c:pt>
                <c:pt idx="2">
                  <c:v>1.0739254683367989</c:v>
                </c:pt>
                <c:pt idx="3">
                  <c:v>0.56852062323729236</c:v>
                </c:pt>
                <c:pt idx="4">
                  <c:v>0.21682754758203565</c:v>
                </c:pt>
                <c:pt idx="5">
                  <c:v>0.17429510932662881</c:v>
                </c:pt>
                <c:pt idx="6">
                  <c:v>0.34868112443269567</c:v>
                </c:pt>
                <c:pt idx="7">
                  <c:v>0.45396443540506448</c:v>
                </c:pt>
                <c:pt idx="8">
                  <c:v>0.48060797699457464</c:v>
                </c:pt>
                <c:pt idx="9">
                  <c:v>0.38405634739683292</c:v>
                </c:pt>
                <c:pt idx="10">
                  <c:v>0.20918365586888207</c:v>
                </c:pt>
                <c:pt idx="11">
                  <c:v>0.23234408364627876</c:v>
                </c:pt>
                <c:pt idx="12">
                  <c:v>0.42210647039818705</c:v>
                </c:pt>
                <c:pt idx="13">
                  <c:v>0.45546699880952085</c:v>
                </c:pt>
                <c:pt idx="14">
                  <c:v>0.49588377737288847</c:v>
                </c:pt>
                <c:pt idx="15">
                  <c:v>0.51079388658691549</c:v>
                </c:pt>
                <c:pt idx="16">
                  <c:v>0.46237356691490361</c:v>
                </c:pt>
                <c:pt idx="17">
                  <c:v>0.56469321455685084</c:v>
                </c:pt>
                <c:pt idx="18">
                  <c:v>0.63095375031958967</c:v>
                </c:pt>
                <c:pt idx="19">
                  <c:v>0.64531158200280758</c:v>
                </c:pt>
                <c:pt idx="20">
                  <c:v>0.63502267805771284</c:v>
                </c:pt>
                <c:pt idx="21">
                  <c:v>0.62547102827359036</c:v>
                </c:pt>
                <c:pt idx="22">
                  <c:v>0.63968253543403286</c:v>
                </c:pt>
                <c:pt idx="23">
                  <c:v>0.7354041927675995</c:v>
                </c:pt>
                <c:pt idx="24">
                  <c:v>0.78603359966968533</c:v>
                </c:pt>
                <c:pt idx="25">
                  <c:v>0.89186244196336151</c:v>
                </c:pt>
                <c:pt idx="26">
                  <c:v>0.96050741362331249</c:v>
                </c:pt>
                <c:pt idx="27">
                  <c:v>0.74787289567184034</c:v>
                </c:pt>
                <c:pt idx="28">
                  <c:v>0.64188457982908431</c:v>
                </c:pt>
                <c:pt idx="29">
                  <c:v>0.6105811228447463</c:v>
                </c:pt>
                <c:pt idx="30">
                  <c:v>0.64037306394603011</c:v>
                </c:pt>
                <c:pt idx="31">
                  <c:v>0.47866897653589063</c:v>
                </c:pt>
                <c:pt idx="32">
                  <c:v>0.5123447700086099</c:v>
                </c:pt>
                <c:pt idx="33">
                  <c:v>0.44107155612061716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642-473A-90AC-475DE93FFB4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norm'!$AL$80:$BS$80</c:f>
              <c:numCache>
                <c:formatCode>General</c:formatCode>
                <c:ptCount val="34"/>
                <c:pt idx="0">
                  <c:v>1</c:v>
                </c:pt>
                <c:pt idx="1">
                  <c:v>0.92772528916898256</c:v>
                </c:pt>
                <c:pt idx="2">
                  <c:v>0.92786428656466835</c:v>
                </c:pt>
                <c:pt idx="3">
                  <c:v>0.7462314317919595</c:v>
                </c:pt>
                <c:pt idx="4">
                  <c:v>0.6707222351154013</c:v>
                </c:pt>
                <c:pt idx="5">
                  <c:v>0.61273938223644053</c:v>
                </c:pt>
                <c:pt idx="6">
                  <c:v>0.62266393739697534</c:v>
                </c:pt>
                <c:pt idx="7">
                  <c:v>0.67912971929039845</c:v>
                </c:pt>
                <c:pt idx="8">
                  <c:v>0.70092402833659995</c:v>
                </c:pt>
                <c:pt idx="9">
                  <c:v>0.73220738000577335</c:v>
                </c:pt>
                <c:pt idx="10">
                  <c:v>0.7785237536357984</c:v>
                </c:pt>
                <c:pt idx="11">
                  <c:v>1.7516313300285427</c:v>
                </c:pt>
                <c:pt idx="12">
                  <c:v>1.7532233432368345</c:v>
                </c:pt>
                <c:pt idx="13">
                  <c:v>1.7587554005186588</c:v>
                </c:pt>
                <c:pt idx="14">
                  <c:v>1.7924690507466203</c:v>
                </c:pt>
                <c:pt idx="15">
                  <c:v>1.9418168055074667</c:v>
                </c:pt>
                <c:pt idx="16">
                  <c:v>2.0093885937972771</c:v>
                </c:pt>
                <c:pt idx="17">
                  <c:v>2.1762010435705617</c:v>
                </c:pt>
                <c:pt idx="18">
                  <c:v>2.3163543682987604</c:v>
                </c:pt>
                <c:pt idx="19">
                  <c:v>2.4365776175990939</c:v>
                </c:pt>
                <c:pt idx="20">
                  <c:v>2.4114766177321076</c:v>
                </c:pt>
                <c:pt idx="21">
                  <c:v>2.440570595749056</c:v>
                </c:pt>
                <c:pt idx="22">
                  <c:v>2.5183070054911165</c:v>
                </c:pt>
                <c:pt idx="23">
                  <c:v>2.5629354461490599</c:v>
                </c:pt>
                <c:pt idx="24">
                  <c:v>2.5491438440352314</c:v>
                </c:pt>
                <c:pt idx="25">
                  <c:v>2.4938975357414424</c:v>
                </c:pt>
                <c:pt idx="26">
                  <c:v>2.5210476372015544</c:v>
                </c:pt>
                <c:pt idx="27">
                  <c:v>2.5916479668971597</c:v>
                </c:pt>
                <c:pt idx="28">
                  <c:v>2.5989742095200494</c:v>
                </c:pt>
                <c:pt idx="29">
                  <c:v>2.5724072385031809</c:v>
                </c:pt>
                <c:pt idx="30">
                  <c:v>2.7040252395258033</c:v>
                </c:pt>
                <c:pt idx="31">
                  <c:v>2.6528391995780649</c:v>
                </c:pt>
                <c:pt idx="32">
                  <c:v>2.639643182294531</c:v>
                </c:pt>
                <c:pt idx="33">
                  <c:v>2.5001933873120237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642-473A-90AC-475DE93FFB4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norm'!$AL$81:$BS$81</c:f>
              <c:numCache>
                <c:formatCode>General</c:formatCode>
                <c:ptCount val="34"/>
                <c:pt idx="0">
                  <c:v>1</c:v>
                </c:pt>
                <c:pt idx="1">
                  <c:v>1.2678991296372626</c:v>
                </c:pt>
                <c:pt idx="2">
                  <c:v>1.1369570980128887</c:v>
                </c:pt>
                <c:pt idx="3">
                  <c:v>1.0284210143438934</c:v>
                </c:pt>
                <c:pt idx="4">
                  <c:v>1.1050243998034277</c:v>
                </c:pt>
                <c:pt idx="5">
                  <c:v>0.91835609926201767</c:v>
                </c:pt>
                <c:pt idx="6">
                  <c:v>0.87235084615824332</c:v>
                </c:pt>
                <c:pt idx="7">
                  <c:v>0.85412937508088771</c:v>
                </c:pt>
                <c:pt idx="8">
                  <c:v>0.81957500607302824</c:v>
                </c:pt>
                <c:pt idx="9">
                  <c:v>0.79863631266237822</c:v>
                </c:pt>
                <c:pt idx="10">
                  <c:v>0.66959287650360799</c:v>
                </c:pt>
                <c:pt idx="11">
                  <c:v>0.53694591042879181</c:v>
                </c:pt>
                <c:pt idx="12">
                  <c:v>0.62424130503099018</c:v>
                </c:pt>
                <c:pt idx="13">
                  <c:v>0.77737917336739693</c:v>
                </c:pt>
                <c:pt idx="14">
                  <c:v>0.93543847124751678</c:v>
                </c:pt>
                <c:pt idx="15">
                  <c:v>1.0467407173006318</c:v>
                </c:pt>
                <c:pt idx="16">
                  <c:v>1.1627946332392469</c:v>
                </c:pt>
                <c:pt idx="17">
                  <c:v>1.2932235184102696</c:v>
                </c:pt>
                <c:pt idx="18">
                  <c:v>1.2383451488636905</c:v>
                </c:pt>
                <c:pt idx="19">
                  <c:v>1.2560440637458672</c:v>
                </c:pt>
                <c:pt idx="20">
                  <c:v>1.1662324118113254</c:v>
                </c:pt>
                <c:pt idx="21">
                  <c:v>1.364540828184398</c:v>
                </c:pt>
                <c:pt idx="22">
                  <c:v>1.1700059589073994</c:v>
                </c:pt>
                <c:pt idx="23">
                  <c:v>1.3227783798771031</c:v>
                </c:pt>
                <c:pt idx="24">
                  <c:v>1.3428024767989477</c:v>
                </c:pt>
                <c:pt idx="25">
                  <c:v>1.3062635822153688</c:v>
                </c:pt>
                <c:pt idx="26">
                  <c:v>1.3216816291311877</c:v>
                </c:pt>
                <c:pt idx="27">
                  <c:v>1.2653653835487075</c:v>
                </c:pt>
                <c:pt idx="28">
                  <c:v>1.2754981411494883</c:v>
                </c:pt>
                <c:pt idx="29">
                  <c:v>1.2390901728593013</c:v>
                </c:pt>
                <c:pt idx="30">
                  <c:v>1.2873178775682701</c:v>
                </c:pt>
                <c:pt idx="31">
                  <c:v>1.2883081483713876</c:v>
                </c:pt>
                <c:pt idx="32">
                  <c:v>1.3156100485358977</c:v>
                </c:pt>
                <c:pt idx="33">
                  <c:v>1.3515106071296641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642-473A-90AC-475DE93FFB4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norm'!$AL$82:$BS$82</c:f>
              <c:numCache>
                <c:formatCode>General</c:formatCode>
                <c:ptCount val="34"/>
                <c:pt idx="0">
                  <c:v>1</c:v>
                </c:pt>
                <c:pt idx="1">
                  <c:v>0.91780828963720296</c:v>
                </c:pt>
                <c:pt idx="2">
                  <c:v>0.93931849860242933</c:v>
                </c:pt>
                <c:pt idx="3">
                  <c:v>0.77680302574193805</c:v>
                </c:pt>
                <c:pt idx="4">
                  <c:v>0.55942189341062154</c:v>
                </c:pt>
                <c:pt idx="5">
                  <c:v>0.59410875095600379</c:v>
                </c:pt>
                <c:pt idx="6">
                  <c:v>0.56201617752596</c:v>
                </c:pt>
                <c:pt idx="7">
                  <c:v>0.49903469546964191</c:v>
                </c:pt>
                <c:pt idx="8">
                  <c:v>0.51014163775204791</c:v>
                </c:pt>
                <c:pt idx="9">
                  <c:v>0.55331735916765801</c:v>
                </c:pt>
                <c:pt idx="10">
                  <c:v>0.5368477899959978</c:v>
                </c:pt>
                <c:pt idx="11">
                  <c:v>0.66940591805842342</c:v>
                </c:pt>
                <c:pt idx="12">
                  <c:v>0.64994644975270244</c:v>
                </c:pt>
                <c:pt idx="13">
                  <c:v>0.64725093941012257</c:v>
                </c:pt>
                <c:pt idx="14">
                  <c:v>0.48352334060860741</c:v>
                </c:pt>
                <c:pt idx="15">
                  <c:v>0.39217758075855574</c:v>
                </c:pt>
                <c:pt idx="16">
                  <c:v>0.34181109076563509</c:v>
                </c:pt>
                <c:pt idx="17">
                  <c:v>0.36995374297021494</c:v>
                </c:pt>
                <c:pt idx="18">
                  <c:v>0.47248531085996404</c:v>
                </c:pt>
                <c:pt idx="19">
                  <c:v>0.60653691217229544</c:v>
                </c:pt>
                <c:pt idx="20">
                  <c:v>0.65370405709242463</c:v>
                </c:pt>
                <c:pt idx="21">
                  <c:v>0.74809877012924741</c:v>
                </c:pt>
                <c:pt idx="22">
                  <c:v>0.89758409012228024</c:v>
                </c:pt>
                <c:pt idx="23">
                  <c:v>0.93950656653154097</c:v>
                </c:pt>
                <c:pt idx="24">
                  <c:v>1.2037354683514867</c:v>
                </c:pt>
                <c:pt idx="25">
                  <c:v>1.2887502121085104</c:v>
                </c:pt>
                <c:pt idx="26">
                  <c:v>1.9245364949282575</c:v>
                </c:pt>
                <c:pt idx="27">
                  <c:v>1.8755143283857372</c:v>
                </c:pt>
                <c:pt idx="28">
                  <c:v>1.7356485167071449</c:v>
                </c:pt>
                <c:pt idx="29">
                  <c:v>1.5328579622584568</c:v>
                </c:pt>
                <c:pt idx="30">
                  <c:v>1.5544429339834145</c:v>
                </c:pt>
                <c:pt idx="31">
                  <c:v>1.8392758879687401</c:v>
                </c:pt>
                <c:pt idx="32">
                  <c:v>1.8392758879687401</c:v>
                </c:pt>
                <c:pt idx="33">
                  <c:v>1.8392758879687401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642-473A-90AC-475DE93FFB4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norm'!$AL$83:$BS$83</c:f>
              <c:numCache>
                <c:formatCode>General</c:formatCode>
                <c:ptCount val="34"/>
                <c:pt idx="0">
                  <c:v>1</c:v>
                </c:pt>
                <c:pt idx="1">
                  <c:v>1.1012873752738495</c:v>
                </c:pt>
                <c:pt idx="2">
                  <c:v>1.1082962186805663</c:v>
                </c:pt>
                <c:pt idx="3">
                  <c:v>1.3101416927213771</c:v>
                </c:pt>
                <c:pt idx="4">
                  <c:v>0.8322855017650318</c:v>
                </c:pt>
                <c:pt idx="5">
                  <c:v>0.88960214684141592</c:v>
                </c:pt>
                <c:pt idx="6">
                  <c:v>0.83273558585234198</c:v>
                </c:pt>
                <c:pt idx="7">
                  <c:v>0.7872111369390753</c:v>
                </c:pt>
                <c:pt idx="8">
                  <c:v>0.76827992343112184</c:v>
                </c:pt>
                <c:pt idx="9">
                  <c:v>0.67023947821080199</c:v>
                </c:pt>
                <c:pt idx="10">
                  <c:v>0.61815409198534887</c:v>
                </c:pt>
                <c:pt idx="11">
                  <c:v>0.56857955240931979</c:v>
                </c:pt>
                <c:pt idx="12">
                  <c:v>0.50827706591380062</c:v>
                </c:pt>
                <c:pt idx="13">
                  <c:v>0.6288582861217209</c:v>
                </c:pt>
                <c:pt idx="14">
                  <c:v>0.58515891070912696</c:v>
                </c:pt>
                <c:pt idx="15">
                  <c:v>0.63561160183861554</c:v>
                </c:pt>
                <c:pt idx="16">
                  <c:v>0.70352582239305039</c:v>
                </c:pt>
                <c:pt idx="17">
                  <c:v>1.0113762139200233</c:v>
                </c:pt>
                <c:pt idx="18">
                  <c:v>0.85231495596059303</c:v>
                </c:pt>
                <c:pt idx="19">
                  <c:v>0.88690734444452468</c:v>
                </c:pt>
                <c:pt idx="20">
                  <c:v>0.98314669609680239</c:v>
                </c:pt>
                <c:pt idx="21">
                  <c:v>1.2566460977115683</c:v>
                </c:pt>
                <c:pt idx="22">
                  <c:v>1.3686767812384315</c:v>
                </c:pt>
                <c:pt idx="23">
                  <c:v>1.7046878530317331</c:v>
                </c:pt>
                <c:pt idx="24">
                  <c:v>1.593817834543227</c:v>
                </c:pt>
                <c:pt idx="25">
                  <c:v>1.8252822866460263</c:v>
                </c:pt>
                <c:pt idx="26">
                  <c:v>1.9029841694576033</c:v>
                </c:pt>
                <c:pt idx="27">
                  <c:v>1.8543599696788919</c:v>
                </c:pt>
                <c:pt idx="28">
                  <c:v>1.7396201635430883</c:v>
                </c:pt>
                <c:pt idx="29">
                  <c:v>1.7263088219339251</c:v>
                </c:pt>
                <c:pt idx="30">
                  <c:v>1.7020343724433431</c:v>
                </c:pt>
                <c:pt idx="31">
                  <c:v>1.6793269257080801</c:v>
                </c:pt>
                <c:pt idx="32">
                  <c:v>1.7596682128694039</c:v>
                </c:pt>
                <c:pt idx="33">
                  <c:v>1.7440088996791518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642-473A-90AC-475DE93FFB4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norm'!$AL$84:$BS$84</c:f>
              <c:numCache>
                <c:formatCode>General</c:formatCode>
                <c:ptCount val="34"/>
                <c:pt idx="0">
                  <c:v>1</c:v>
                </c:pt>
                <c:pt idx="1">
                  <c:v>1.0512628576995051</c:v>
                </c:pt>
                <c:pt idx="2">
                  <c:v>1.0512628576995051</c:v>
                </c:pt>
                <c:pt idx="3">
                  <c:v>1.0512628576995051</c:v>
                </c:pt>
                <c:pt idx="4">
                  <c:v>1.0512628576995051</c:v>
                </c:pt>
                <c:pt idx="5">
                  <c:v>1.0512628576995051</c:v>
                </c:pt>
                <c:pt idx="6">
                  <c:v>1.0270691840275621</c:v>
                </c:pt>
                <c:pt idx="7">
                  <c:v>0.93634717935593348</c:v>
                </c:pt>
                <c:pt idx="8">
                  <c:v>0.77497414036980716</c:v>
                </c:pt>
                <c:pt idx="9">
                  <c:v>0.71988460515350772</c:v>
                </c:pt>
                <c:pt idx="10">
                  <c:v>0.68469364282414946</c:v>
                </c:pt>
                <c:pt idx="11">
                  <c:v>0.67408262269786479</c:v>
                </c:pt>
                <c:pt idx="12">
                  <c:v>0.68981737917849295</c:v>
                </c:pt>
                <c:pt idx="13">
                  <c:v>0.67589143234294291</c:v>
                </c:pt>
                <c:pt idx="14">
                  <c:v>0.69471101869180718</c:v>
                </c:pt>
                <c:pt idx="15">
                  <c:v>0.75457702724700015</c:v>
                </c:pt>
                <c:pt idx="16">
                  <c:v>0.85514556325219215</c:v>
                </c:pt>
                <c:pt idx="17">
                  <c:v>0.97469439584497763</c:v>
                </c:pt>
                <c:pt idx="18">
                  <c:v>1.0487463533735157</c:v>
                </c:pt>
                <c:pt idx="19">
                  <c:v>1.1109340390341726</c:v>
                </c:pt>
                <c:pt idx="20">
                  <c:v>1.197550006336134</c:v>
                </c:pt>
                <c:pt idx="21">
                  <c:v>1.3111746681591328</c:v>
                </c:pt>
                <c:pt idx="22">
                  <c:v>1.3806781539342827</c:v>
                </c:pt>
                <c:pt idx="23">
                  <c:v>1.4344208657902611</c:v>
                </c:pt>
                <c:pt idx="24">
                  <c:v>1.5017648122823175</c:v>
                </c:pt>
                <c:pt idx="25">
                  <c:v>1.4892017657516974</c:v>
                </c:pt>
                <c:pt idx="26">
                  <c:v>1.4764978668081423</c:v>
                </c:pt>
                <c:pt idx="27">
                  <c:v>1.4777949503842536</c:v>
                </c:pt>
                <c:pt idx="28">
                  <c:v>1.6158489139598631</c:v>
                </c:pt>
                <c:pt idx="29">
                  <c:v>1.6667343780157913</c:v>
                </c:pt>
                <c:pt idx="30">
                  <c:v>1.796751090504193</c:v>
                </c:pt>
                <c:pt idx="31">
                  <c:v>1.702959707009446</c:v>
                </c:pt>
                <c:pt idx="32">
                  <c:v>1.7018080558063817</c:v>
                </c:pt>
                <c:pt idx="33">
                  <c:v>1.6956103789203323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642-473A-90AC-475DE93FFB4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norm'!$AL$85:$BS$85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0.8625683521532419</c:v>
                </c:pt>
                <c:pt idx="3">
                  <c:v>0.84541347127667898</c:v>
                </c:pt>
                <c:pt idx="4">
                  <c:v>0.89166086004221357</c:v>
                </c:pt>
                <c:pt idx="5">
                  <c:v>0.95383327036281795</c:v>
                </c:pt>
                <c:pt idx="6">
                  <c:v>0.92829783441825775</c:v>
                </c:pt>
                <c:pt idx="7">
                  <c:v>0.99369216462237819</c:v>
                </c:pt>
                <c:pt idx="8">
                  <c:v>1.1328785760442786</c:v>
                </c:pt>
                <c:pt idx="9">
                  <c:v>1.2020490357971285</c:v>
                </c:pt>
                <c:pt idx="10">
                  <c:v>1.2817624947258852</c:v>
                </c:pt>
                <c:pt idx="11">
                  <c:v>1.3406531095817604</c:v>
                </c:pt>
                <c:pt idx="12">
                  <c:v>1.3385482114496894</c:v>
                </c:pt>
                <c:pt idx="13">
                  <c:v>1.3078806335147513</c:v>
                </c:pt>
                <c:pt idx="14">
                  <c:v>1.2061462765372035</c:v>
                </c:pt>
                <c:pt idx="15">
                  <c:v>1.1947064831075564</c:v>
                </c:pt>
                <c:pt idx="16">
                  <c:v>1.2538832133056952</c:v>
                </c:pt>
                <c:pt idx="17">
                  <c:v>1.2824779986475132</c:v>
                </c:pt>
                <c:pt idx="18">
                  <c:v>1.2044066912530416</c:v>
                </c:pt>
                <c:pt idx="19">
                  <c:v>1.3277298314226371</c:v>
                </c:pt>
                <c:pt idx="20">
                  <c:v>1.474126299464156</c:v>
                </c:pt>
                <c:pt idx="21">
                  <c:v>1.4533098648978153</c:v>
                </c:pt>
                <c:pt idx="22">
                  <c:v>1.4022379097281605</c:v>
                </c:pt>
                <c:pt idx="23">
                  <c:v>1.3166043962990939</c:v>
                </c:pt>
                <c:pt idx="24">
                  <c:v>1.4176671764674778</c:v>
                </c:pt>
                <c:pt idx="25">
                  <c:v>1.5762400859210803</c:v>
                </c:pt>
                <c:pt idx="26">
                  <c:v>1.7355061935708498</c:v>
                </c:pt>
                <c:pt idx="27">
                  <c:v>1.7355061935708498</c:v>
                </c:pt>
                <c:pt idx="28">
                  <c:v>1.7355061935708498</c:v>
                </c:pt>
                <c:pt idx="29">
                  <c:v>1.0999474910785627</c:v>
                </c:pt>
                <c:pt idx="30">
                  <c:v>1.2985250272615578</c:v>
                </c:pt>
                <c:pt idx="31">
                  <c:v>1.2670814172837301</c:v>
                </c:pt>
                <c:pt idx="32">
                  <c:v>1.1745825113990238</c:v>
                </c:pt>
                <c:pt idx="33">
                  <c:v>1.2046346712009961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642-473A-90AC-475DE93FFB4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norm'!$AL$86:$BS$86</c:f>
              <c:numCache>
                <c:formatCode>General</c:formatCode>
                <c:ptCount val="34"/>
                <c:pt idx="0">
                  <c:v>1</c:v>
                </c:pt>
                <c:pt idx="1">
                  <c:v>0.85152696211461409</c:v>
                </c:pt>
                <c:pt idx="2">
                  <c:v>0.79930818412497429</c:v>
                </c:pt>
                <c:pt idx="3">
                  <c:v>0.84075616460074698</c:v>
                </c:pt>
                <c:pt idx="4">
                  <c:v>0.80449879663628132</c:v>
                </c:pt>
                <c:pt idx="5">
                  <c:v>0.9421555389344427</c:v>
                </c:pt>
                <c:pt idx="6">
                  <c:v>0.9444441898517002</c:v>
                </c:pt>
                <c:pt idx="7">
                  <c:v>1.0721936926332041</c:v>
                </c:pt>
                <c:pt idx="8">
                  <c:v>1.1216105974985047</c:v>
                </c:pt>
                <c:pt idx="9">
                  <c:v>1.0044981247397775</c:v>
                </c:pt>
                <c:pt idx="10">
                  <c:v>1.0749275020026727</c:v>
                </c:pt>
                <c:pt idx="11">
                  <c:v>1.1112939176079526</c:v>
                </c:pt>
                <c:pt idx="12">
                  <c:v>1.1683327345862049</c:v>
                </c:pt>
                <c:pt idx="13">
                  <c:v>1.1838538883819356</c:v>
                </c:pt>
                <c:pt idx="14">
                  <c:v>1.076616973483447</c:v>
                </c:pt>
                <c:pt idx="15">
                  <c:v>1.4018143607299394</c:v>
                </c:pt>
                <c:pt idx="16">
                  <c:v>1.2797607973987974</c:v>
                </c:pt>
                <c:pt idx="17">
                  <c:v>1.4614030981280346</c:v>
                </c:pt>
                <c:pt idx="18">
                  <c:v>1.3870458668551906</c:v>
                </c:pt>
                <c:pt idx="19">
                  <c:v>1.2738327807070637</c:v>
                </c:pt>
                <c:pt idx="20">
                  <c:v>1.0592961742405202</c:v>
                </c:pt>
                <c:pt idx="21">
                  <c:v>0.87579961882588109</c:v>
                </c:pt>
                <c:pt idx="22">
                  <c:v>0.81177051018055724</c:v>
                </c:pt>
                <c:pt idx="23">
                  <c:v>0.81209035517174177</c:v>
                </c:pt>
                <c:pt idx="24">
                  <c:v>0.83573769670519493</c:v>
                </c:pt>
                <c:pt idx="25">
                  <c:v>0.90332613071125267</c:v>
                </c:pt>
                <c:pt idx="26">
                  <c:v>0.99211385315849721</c:v>
                </c:pt>
                <c:pt idx="27">
                  <c:v>1.0089410380424688</c:v>
                </c:pt>
                <c:pt idx="28">
                  <c:v>1.0509486448344072</c:v>
                </c:pt>
                <c:pt idx="29">
                  <c:v>1.0381763523126755</c:v>
                </c:pt>
                <c:pt idx="30">
                  <c:v>1.0232320269205741</c:v>
                </c:pt>
                <c:pt idx="31">
                  <c:v>0.96784705020806083</c:v>
                </c:pt>
                <c:pt idx="32">
                  <c:v>1.0249337421330753</c:v>
                </c:pt>
                <c:pt idx="33">
                  <c:v>1.0992551283940175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642-473A-90AC-475DE93FFB4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norm'!$AL$87:$BS$87</c:f>
              <c:numCache>
                <c:formatCode>General</c:formatCode>
                <c:ptCount val="34"/>
                <c:pt idx="0">
                  <c:v>1</c:v>
                </c:pt>
                <c:pt idx="1">
                  <c:v>0.93802402912795457</c:v>
                </c:pt>
                <c:pt idx="2">
                  <c:v>0.96953208780327027</c:v>
                </c:pt>
                <c:pt idx="3">
                  <c:v>0.94803458482949743</c:v>
                </c:pt>
                <c:pt idx="4">
                  <c:v>0.9482891062895823</c:v>
                </c:pt>
                <c:pt idx="5">
                  <c:v>0.9541318991045441</c:v>
                </c:pt>
                <c:pt idx="6">
                  <c:v>0.974871758395776</c:v>
                </c:pt>
                <c:pt idx="7">
                  <c:v>0.98329979831135661</c:v>
                </c:pt>
                <c:pt idx="8">
                  <c:v>0.99197983182421412</c:v>
                </c:pt>
                <c:pt idx="9">
                  <c:v>1.0519347999353956</c:v>
                </c:pt>
                <c:pt idx="10">
                  <c:v>1.0868332065368977</c:v>
                </c:pt>
                <c:pt idx="11">
                  <c:v>1.1064554296400311</c:v>
                </c:pt>
                <c:pt idx="12">
                  <c:v>1.2282120844839119</c:v>
                </c:pt>
                <c:pt idx="13">
                  <c:v>1.2231880052841571</c:v>
                </c:pt>
                <c:pt idx="14">
                  <c:v>1.3930306126361471</c:v>
                </c:pt>
                <c:pt idx="15">
                  <c:v>1.5299183088291259</c:v>
                </c:pt>
                <c:pt idx="16">
                  <c:v>1.6554902581440551</c:v>
                </c:pt>
                <c:pt idx="17">
                  <c:v>1.7417210128411724</c:v>
                </c:pt>
                <c:pt idx="18">
                  <c:v>1.8637113634976137</c:v>
                </c:pt>
                <c:pt idx="19">
                  <c:v>1.8228419826319959</c:v>
                </c:pt>
                <c:pt idx="20">
                  <c:v>1.9255172003506142</c:v>
                </c:pt>
                <c:pt idx="21">
                  <c:v>1.939028574941116</c:v>
                </c:pt>
                <c:pt idx="22">
                  <c:v>1.9410090257067394</c:v>
                </c:pt>
                <c:pt idx="23">
                  <c:v>1.9455917238782325</c:v>
                </c:pt>
                <c:pt idx="24">
                  <c:v>1.9426577125016922</c:v>
                </c:pt>
                <c:pt idx="25">
                  <c:v>1.9415146446308269</c:v>
                </c:pt>
                <c:pt idx="26">
                  <c:v>1.8473411726427695</c:v>
                </c:pt>
                <c:pt idx="27">
                  <c:v>1.8618494750234202</c:v>
                </c:pt>
                <c:pt idx="28">
                  <c:v>1.9180724978033883</c:v>
                </c:pt>
                <c:pt idx="29">
                  <c:v>1.9416352765845208</c:v>
                </c:pt>
                <c:pt idx="30">
                  <c:v>2.0643224751255485</c:v>
                </c:pt>
                <c:pt idx="31">
                  <c:v>1.9407722612311287</c:v>
                </c:pt>
                <c:pt idx="32">
                  <c:v>1.9407722612311287</c:v>
                </c:pt>
                <c:pt idx="33">
                  <c:v>1.9407722612311287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642-473A-90AC-475DE93FFB4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norm'!$AL$88:$BS$88</c:f>
              <c:numCache>
                <c:formatCode>General</c:formatCode>
                <c:ptCount val="34"/>
                <c:pt idx="0">
                  <c:v>1</c:v>
                </c:pt>
                <c:pt idx="1">
                  <c:v>1.382235663654958</c:v>
                </c:pt>
                <c:pt idx="2">
                  <c:v>1.382235663654958</c:v>
                </c:pt>
                <c:pt idx="3">
                  <c:v>1.4055703543270701</c:v>
                </c:pt>
                <c:pt idx="4">
                  <c:v>1.4840108934110594</c:v>
                </c:pt>
                <c:pt idx="5">
                  <c:v>1.3950703334973562</c:v>
                </c:pt>
                <c:pt idx="6">
                  <c:v>1.2300364736471976</c:v>
                </c:pt>
                <c:pt idx="7">
                  <c:v>1.1903990253016543</c:v>
                </c:pt>
                <c:pt idx="8">
                  <c:v>1.1253432820367295</c:v>
                </c:pt>
                <c:pt idx="9">
                  <c:v>1.7008287676363627</c:v>
                </c:pt>
                <c:pt idx="10">
                  <c:v>1.5679366366957528</c:v>
                </c:pt>
                <c:pt idx="11">
                  <c:v>1.5149840896404416</c:v>
                </c:pt>
                <c:pt idx="12">
                  <c:v>1.1639364675063117</c:v>
                </c:pt>
                <c:pt idx="13">
                  <c:v>1.3939848676414002</c:v>
                </c:pt>
                <c:pt idx="14">
                  <c:v>1.5534607487118983</c:v>
                </c:pt>
                <c:pt idx="15">
                  <c:v>1.6125737526837964</c:v>
                </c:pt>
                <c:pt idx="16">
                  <c:v>1.6681487953849938</c:v>
                </c:pt>
                <c:pt idx="17">
                  <c:v>1.6881553917079966</c:v>
                </c:pt>
                <c:pt idx="18">
                  <c:v>1.4059317860672818</c:v>
                </c:pt>
                <c:pt idx="19">
                  <c:v>1.4821068422482571</c:v>
                </c:pt>
                <c:pt idx="20">
                  <c:v>1.5287718560303429</c:v>
                </c:pt>
                <c:pt idx="21">
                  <c:v>1.399539714002364</c:v>
                </c:pt>
                <c:pt idx="22">
                  <c:v>1.3884421815799908</c:v>
                </c:pt>
                <c:pt idx="23">
                  <c:v>1.2888130036646559</c:v>
                </c:pt>
                <c:pt idx="24">
                  <c:v>1.2604050502837114</c:v>
                </c:pt>
                <c:pt idx="25">
                  <c:v>1.2539546657815406</c:v>
                </c:pt>
                <c:pt idx="26">
                  <c:v>1.2751032540187131</c:v>
                </c:pt>
                <c:pt idx="27">
                  <c:v>1.3236200207486468</c:v>
                </c:pt>
                <c:pt idx="28">
                  <c:v>1.2207305276500702</c:v>
                </c:pt>
                <c:pt idx="29">
                  <c:v>1.1724874795686759</c:v>
                </c:pt>
                <c:pt idx="30">
                  <c:v>1.1200059993946347</c:v>
                </c:pt>
                <c:pt idx="31">
                  <c:v>1.0700450643680952</c:v>
                </c:pt>
                <c:pt idx="32">
                  <c:v>1.005641200071117</c:v>
                </c:pt>
                <c:pt idx="33">
                  <c:v>1.005641200071117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642-473A-90AC-475DE93FFB4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norm'!$AL$89:$BS$89</c:f>
              <c:numCache>
                <c:formatCode>General</c:formatCode>
                <c:ptCount val="34"/>
                <c:pt idx="0">
                  <c:v>1</c:v>
                </c:pt>
                <c:pt idx="1">
                  <c:v>1.1300985069368366</c:v>
                </c:pt>
                <c:pt idx="2">
                  <c:v>1.1174591084808392</c:v>
                </c:pt>
                <c:pt idx="3">
                  <c:v>1.0721138863650665</c:v>
                </c:pt>
                <c:pt idx="4">
                  <c:v>0.87169070158866535</c:v>
                </c:pt>
                <c:pt idx="5">
                  <c:v>0.92382877881015479</c:v>
                </c:pt>
                <c:pt idx="6">
                  <c:v>0.94878364403932824</c:v>
                </c:pt>
                <c:pt idx="7">
                  <c:v>1.1100408512081736</c:v>
                </c:pt>
                <c:pt idx="8">
                  <c:v>1.1864127899090819</c:v>
                </c:pt>
                <c:pt idx="9">
                  <c:v>1.1358847488759554</c:v>
                </c:pt>
                <c:pt idx="10">
                  <c:v>1.0690103841856784</c:v>
                </c:pt>
                <c:pt idx="11">
                  <c:v>1.5886408733533823</c:v>
                </c:pt>
                <c:pt idx="12">
                  <c:v>1.5798418701608457</c:v>
                </c:pt>
                <c:pt idx="13">
                  <c:v>1.3181040503960786</c:v>
                </c:pt>
                <c:pt idx="14">
                  <c:v>1.2719467678422676</c:v>
                </c:pt>
                <c:pt idx="15">
                  <c:v>1.1222073499979786</c:v>
                </c:pt>
                <c:pt idx="16">
                  <c:v>1.0954956080306775</c:v>
                </c:pt>
                <c:pt idx="17">
                  <c:v>1.0739787340100353</c:v>
                </c:pt>
                <c:pt idx="18">
                  <c:v>0.89490074936150255</c:v>
                </c:pt>
                <c:pt idx="19">
                  <c:v>1.2046749354121227</c:v>
                </c:pt>
                <c:pt idx="20">
                  <c:v>1.0335242305451307</c:v>
                </c:pt>
                <c:pt idx="21">
                  <c:v>0.94239247605194632</c:v>
                </c:pt>
                <c:pt idx="22">
                  <c:v>0.89760406085193878</c:v>
                </c:pt>
                <c:pt idx="23">
                  <c:v>0.88771412930375382</c:v>
                </c:pt>
                <c:pt idx="24">
                  <c:v>0.92072897392308028</c:v>
                </c:pt>
                <c:pt idx="25">
                  <c:v>1.0837739521014014</c:v>
                </c:pt>
                <c:pt idx="26">
                  <c:v>1.2231071815680097</c:v>
                </c:pt>
                <c:pt idx="27">
                  <c:v>1.2451643846097693</c:v>
                </c:pt>
                <c:pt idx="28">
                  <c:v>1.2682115876863762</c:v>
                </c:pt>
                <c:pt idx="29">
                  <c:v>1.3713911824057226</c:v>
                </c:pt>
                <c:pt idx="30">
                  <c:v>1.5626229674360592</c:v>
                </c:pt>
                <c:pt idx="31">
                  <c:v>1.3512421390770888</c:v>
                </c:pt>
                <c:pt idx="32">
                  <c:v>1.1731269329252152</c:v>
                </c:pt>
                <c:pt idx="33">
                  <c:v>1.3953733939186164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642-473A-90AC-475DE93FFB4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norm'!$AL$90:$BS$90</c:f>
              <c:numCache>
                <c:formatCode>General</c:formatCode>
                <c:ptCount val="34"/>
                <c:pt idx="0">
                  <c:v>1</c:v>
                </c:pt>
                <c:pt idx="1">
                  <c:v>1.009216261321128</c:v>
                </c:pt>
                <c:pt idx="2">
                  <c:v>0.70095478429289293</c:v>
                </c:pt>
                <c:pt idx="3">
                  <c:v>0.77665390141648494</c:v>
                </c:pt>
                <c:pt idx="4">
                  <c:v>0.69770372098821676</c:v>
                </c:pt>
                <c:pt idx="5">
                  <c:v>0.47870999548804771</c:v>
                </c:pt>
                <c:pt idx="6">
                  <c:v>0.22252964479048165</c:v>
                </c:pt>
                <c:pt idx="7">
                  <c:v>0.25502441920571001</c:v>
                </c:pt>
                <c:pt idx="8">
                  <c:v>0.3096710117885722</c:v>
                </c:pt>
                <c:pt idx="9">
                  <c:v>0.33352514049982035</c:v>
                </c:pt>
                <c:pt idx="10">
                  <c:v>0.32526611729365623</c:v>
                </c:pt>
                <c:pt idx="11">
                  <c:v>0.42991441970649469</c:v>
                </c:pt>
                <c:pt idx="12">
                  <c:v>0.54568949939033518</c:v>
                </c:pt>
                <c:pt idx="13">
                  <c:v>0.6468300309366144</c:v>
                </c:pt>
                <c:pt idx="14">
                  <c:v>0.74265601565548389</c:v>
                </c:pt>
                <c:pt idx="15">
                  <c:v>0.81741686758196208</c:v>
                </c:pt>
                <c:pt idx="16">
                  <c:v>1.0226369762410334</c:v>
                </c:pt>
                <c:pt idx="17">
                  <c:v>1.1980129723369843</c:v>
                </c:pt>
                <c:pt idx="18">
                  <c:v>1.2441910336370372</c:v>
                </c:pt>
                <c:pt idx="19">
                  <c:v>1.1769585686692667</c:v>
                </c:pt>
                <c:pt idx="20">
                  <c:v>1.2240555448253003</c:v>
                </c:pt>
                <c:pt idx="21">
                  <c:v>1.2905634697996937</c:v>
                </c:pt>
                <c:pt idx="22">
                  <c:v>1.338977834185036</c:v>
                </c:pt>
                <c:pt idx="23">
                  <c:v>1.3096133180252294</c:v>
                </c:pt>
                <c:pt idx="24">
                  <c:v>1.3896693875502948</c:v>
                </c:pt>
                <c:pt idx="25">
                  <c:v>1.5264876226837913</c:v>
                </c:pt>
                <c:pt idx="26">
                  <c:v>1.4279604298693676</c:v>
                </c:pt>
                <c:pt idx="27">
                  <c:v>1.3659344358930694</c:v>
                </c:pt>
                <c:pt idx="28">
                  <c:v>1.3266091235615001</c:v>
                </c:pt>
                <c:pt idx="29">
                  <c:v>1.3201608574047685</c:v>
                </c:pt>
                <c:pt idx="30">
                  <c:v>1.2989427672733438</c:v>
                </c:pt>
                <c:pt idx="31">
                  <c:v>1.3556036187179166</c:v>
                </c:pt>
                <c:pt idx="32">
                  <c:v>1.5833268171207102</c:v>
                </c:pt>
                <c:pt idx="33">
                  <c:v>1.7117048173488913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642-473A-90AC-475DE93FFB4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norm'!$AL$91:$BS$91</c:f>
              <c:numCache>
                <c:formatCode>General</c:formatCode>
                <c:ptCount val="34"/>
                <c:pt idx="0">
                  <c:v>1</c:v>
                </c:pt>
                <c:pt idx="1">
                  <c:v>0.78644191911751915</c:v>
                </c:pt>
                <c:pt idx="2">
                  <c:v>0.78051876066267745</c:v>
                </c:pt>
                <c:pt idx="3">
                  <c:v>0.76644894324143875</c:v>
                </c:pt>
                <c:pt idx="4">
                  <c:v>0.73538584074483571</c:v>
                </c:pt>
                <c:pt idx="5">
                  <c:v>0.81499232116842801</c:v>
                </c:pt>
                <c:pt idx="6">
                  <c:v>0.8263821064054524</c:v>
                </c:pt>
                <c:pt idx="7">
                  <c:v>0.79857928548269141</c:v>
                </c:pt>
                <c:pt idx="8">
                  <c:v>1.2491204919447085</c:v>
                </c:pt>
                <c:pt idx="9">
                  <c:v>1.3438958512188024</c:v>
                </c:pt>
                <c:pt idx="10">
                  <c:v>1.3900878307493212</c:v>
                </c:pt>
                <c:pt idx="11">
                  <c:v>1.6601156337252059</c:v>
                </c:pt>
                <c:pt idx="12">
                  <c:v>2.1736154706408191</c:v>
                </c:pt>
                <c:pt idx="13">
                  <c:v>1.3312810114339964</c:v>
                </c:pt>
                <c:pt idx="14">
                  <c:v>0.74579250497898109</c:v>
                </c:pt>
                <c:pt idx="15">
                  <c:v>0.69281916979937319</c:v>
                </c:pt>
                <c:pt idx="16">
                  <c:v>0.73218410515348031</c:v>
                </c:pt>
                <c:pt idx="17">
                  <c:v>0.70992867197101639</c:v>
                </c:pt>
                <c:pt idx="18">
                  <c:v>0.83750517510188527</c:v>
                </c:pt>
                <c:pt idx="19">
                  <c:v>0.61235585777769275</c:v>
                </c:pt>
                <c:pt idx="20">
                  <c:v>0.65980707861626442</c:v>
                </c:pt>
                <c:pt idx="21">
                  <c:v>0.67737665945623082</c:v>
                </c:pt>
                <c:pt idx="22">
                  <c:v>0.68343521824634423</c:v>
                </c:pt>
                <c:pt idx="23">
                  <c:v>0.75144888080847383</c:v>
                </c:pt>
                <c:pt idx="24">
                  <c:v>0.77579892820213092</c:v>
                </c:pt>
                <c:pt idx="25">
                  <c:v>0.85740276331463028</c:v>
                </c:pt>
                <c:pt idx="26">
                  <c:v>0.7916679557411429</c:v>
                </c:pt>
                <c:pt idx="27">
                  <c:v>0.73755912928954415</c:v>
                </c:pt>
                <c:pt idx="28">
                  <c:v>0.76895729338806862</c:v>
                </c:pt>
                <c:pt idx="29">
                  <c:v>0.78015949809359519</c:v>
                </c:pt>
                <c:pt idx="30">
                  <c:v>0.85782975415703122</c:v>
                </c:pt>
                <c:pt idx="31">
                  <c:v>0.82319375006540418</c:v>
                </c:pt>
                <c:pt idx="32">
                  <c:v>0.82580696179673196</c:v>
                </c:pt>
                <c:pt idx="33">
                  <c:v>0.88954792408195216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642-473A-90AC-475DE93FFB4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norm'!$AL$92:$BS$92</c:f>
              <c:numCache>
                <c:formatCode>General</c:formatCode>
                <c:ptCount val="34"/>
                <c:pt idx="0">
                  <c:v>1</c:v>
                </c:pt>
                <c:pt idx="1">
                  <c:v>1.0382105822294561</c:v>
                </c:pt>
                <c:pt idx="2">
                  <c:v>1.0300696505056965</c:v>
                </c:pt>
                <c:pt idx="3">
                  <c:v>1.0540380646192429</c:v>
                </c:pt>
                <c:pt idx="4">
                  <c:v>1.0469687481128871</c:v>
                </c:pt>
                <c:pt idx="5">
                  <c:v>1.1339575120173555</c:v>
                </c:pt>
                <c:pt idx="6">
                  <c:v>1.1992682401737924</c:v>
                </c:pt>
                <c:pt idx="7">
                  <c:v>1.276923440112778</c:v>
                </c:pt>
                <c:pt idx="8">
                  <c:v>1.3747077011750182</c:v>
                </c:pt>
                <c:pt idx="9">
                  <c:v>1.4950094365313233</c:v>
                </c:pt>
                <c:pt idx="10">
                  <c:v>1.4166584392465231</c:v>
                </c:pt>
                <c:pt idx="11">
                  <c:v>1.4883466570130324</c:v>
                </c:pt>
                <c:pt idx="12">
                  <c:v>1.4147776584120502</c:v>
                </c:pt>
                <c:pt idx="13">
                  <c:v>1.545412631324544</c:v>
                </c:pt>
                <c:pt idx="14">
                  <c:v>1.609924285662528</c:v>
                </c:pt>
                <c:pt idx="15">
                  <c:v>1.6432679762823323</c:v>
                </c:pt>
                <c:pt idx="16">
                  <c:v>1.7273407098577194</c:v>
                </c:pt>
                <c:pt idx="17">
                  <c:v>1.797619779032761</c:v>
                </c:pt>
                <c:pt idx="18">
                  <c:v>1.612712727519783</c:v>
                </c:pt>
                <c:pt idx="19">
                  <c:v>1.6332227085873741</c:v>
                </c:pt>
                <c:pt idx="20">
                  <c:v>1.5847931620354481</c:v>
                </c:pt>
                <c:pt idx="21">
                  <c:v>1.5199267544986534</c:v>
                </c:pt>
                <c:pt idx="22">
                  <c:v>1.5283706295347281</c:v>
                </c:pt>
                <c:pt idx="23">
                  <c:v>1.6043264605765066</c:v>
                </c:pt>
                <c:pt idx="24">
                  <c:v>1.6098242546165797</c:v>
                </c:pt>
                <c:pt idx="25">
                  <c:v>1.5997027853125869</c:v>
                </c:pt>
                <c:pt idx="26">
                  <c:v>1.6231791694358579</c:v>
                </c:pt>
                <c:pt idx="27">
                  <c:v>1.6908144092757404</c:v>
                </c:pt>
                <c:pt idx="28">
                  <c:v>1.5946661575291345</c:v>
                </c:pt>
                <c:pt idx="29">
                  <c:v>1.6964268690880036</c:v>
                </c:pt>
                <c:pt idx="30">
                  <c:v>1.902020216997732</c:v>
                </c:pt>
                <c:pt idx="31">
                  <c:v>1.9192691171896132</c:v>
                </c:pt>
                <c:pt idx="32">
                  <c:v>1.634125569121929</c:v>
                </c:pt>
                <c:pt idx="33">
                  <c:v>1.6724161543646126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642-473A-90AC-475DE93FFB4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norm'!$AL$93:$BS$93</c:f>
              <c:numCache>
                <c:formatCode>General</c:formatCode>
                <c:ptCount val="34"/>
                <c:pt idx="0">
                  <c:v>1</c:v>
                </c:pt>
                <c:pt idx="1">
                  <c:v>1.1017876654800263</c:v>
                </c:pt>
                <c:pt idx="2">
                  <c:v>1.0938030561736447</c:v>
                </c:pt>
                <c:pt idx="3">
                  <c:v>1.0928473122409299</c:v>
                </c:pt>
                <c:pt idx="4">
                  <c:v>1.1588102270295084</c:v>
                </c:pt>
                <c:pt idx="5">
                  <c:v>1.2918098548851484</c:v>
                </c:pt>
                <c:pt idx="6">
                  <c:v>1.415347302356492</c:v>
                </c:pt>
                <c:pt idx="7">
                  <c:v>1.5125675672281305</c:v>
                </c:pt>
                <c:pt idx="8">
                  <c:v>1.5315436751904581</c:v>
                </c:pt>
                <c:pt idx="9">
                  <c:v>1.6427754883459331</c:v>
                </c:pt>
                <c:pt idx="10">
                  <c:v>1.6275847313371756</c:v>
                </c:pt>
                <c:pt idx="11">
                  <c:v>1.5413975858989846</c:v>
                </c:pt>
                <c:pt idx="12">
                  <c:v>1.5275771304302328</c:v>
                </c:pt>
                <c:pt idx="13">
                  <c:v>1.4730226364138319</c:v>
                </c:pt>
                <c:pt idx="14">
                  <c:v>1.3758766224719963</c:v>
                </c:pt>
                <c:pt idx="15">
                  <c:v>1.3757292271871795</c:v>
                </c:pt>
                <c:pt idx="16">
                  <c:v>1.4169507895630966</c:v>
                </c:pt>
                <c:pt idx="17">
                  <c:v>1.4695791079489027</c:v>
                </c:pt>
                <c:pt idx="18">
                  <c:v>1.4739419060301042</c:v>
                </c:pt>
                <c:pt idx="19">
                  <c:v>1.5421182546641206</c:v>
                </c:pt>
                <c:pt idx="20">
                  <c:v>1.5566522334407329</c:v>
                </c:pt>
                <c:pt idx="21">
                  <c:v>1.5943098063511354</c:v>
                </c:pt>
                <c:pt idx="22">
                  <c:v>1.6356463288565546</c:v>
                </c:pt>
                <c:pt idx="23">
                  <c:v>1.5803517203352193</c:v>
                </c:pt>
                <c:pt idx="24">
                  <c:v>1.564429732883764</c:v>
                </c:pt>
                <c:pt idx="25">
                  <c:v>1.5709821609681369</c:v>
                </c:pt>
                <c:pt idx="26">
                  <c:v>1.5264669473168981</c:v>
                </c:pt>
                <c:pt idx="27">
                  <c:v>1.4835162262859745</c:v>
                </c:pt>
                <c:pt idx="28">
                  <c:v>1.4112413988817389</c:v>
                </c:pt>
                <c:pt idx="29">
                  <c:v>1.3848039643431518</c:v>
                </c:pt>
                <c:pt idx="30">
                  <c:v>1.5013775610315903</c:v>
                </c:pt>
                <c:pt idx="31">
                  <c:v>1.4958716648901311</c:v>
                </c:pt>
                <c:pt idx="32">
                  <c:v>1.3389957607660057</c:v>
                </c:pt>
                <c:pt idx="33">
                  <c:v>1.2684947046664157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642-473A-90AC-475DE93FFB4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norm'!$AL$94:$BS$94</c:f>
              <c:numCache>
                <c:formatCode>General</c:formatCode>
                <c:ptCount val="34"/>
                <c:pt idx="0">
                  <c:v>1</c:v>
                </c:pt>
                <c:pt idx="1">
                  <c:v>0.89401219789535136</c:v>
                </c:pt>
                <c:pt idx="2">
                  <c:v>1.0561412306167712</c:v>
                </c:pt>
                <c:pt idx="3">
                  <c:v>1.04093369353218</c:v>
                </c:pt>
                <c:pt idx="4">
                  <c:v>0.99745122699694289</c:v>
                </c:pt>
                <c:pt idx="5">
                  <c:v>0.96875023185609477</c:v>
                </c:pt>
                <c:pt idx="6">
                  <c:v>1.0057633110942978</c:v>
                </c:pt>
                <c:pt idx="7">
                  <c:v>0.91153462159385201</c:v>
                </c:pt>
                <c:pt idx="8">
                  <c:v>0.95552761361866012</c:v>
                </c:pt>
                <c:pt idx="9">
                  <c:v>1.0584276199605895</c:v>
                </c:pt>
                <c:pt idx="10">
                  <c:v>0.9285147860324271</c:v>
                </c:pt>
                <c:pt idx="11">
                  <c:v>0.98405816860881867</c:v>
                </c:pt>
                <c:pt idx="12">
                  <c:v>1.0916949265807305</c:v>
                </c:pt>
                <c:pt idx="13">
                  <c:v>1.1345161843806526</c:v>
                </c:pt>
                <c:pt idx="14">
                  <c:v>1.171213442444869</c:v>
                </c:pt>
                <c:pt idx="15">
                  <c:v>1.2833023900399068</c:v>
                </c:pt>
                <c:pt idx="16">
                  <c:v>1.2491995376937957</c:v>
                </c:pt>
                <c:pt idx="17">
                  <c:v>1.2890420156221283</c:v>
                </c:pt>
                <c:pt idx="18">
                  <c:v>1.6204727180292926</c:v>
                </c:pt>
                <c:pt idx="19">
                  <c:v>1.9082397008933187</c:v>
                </c:pt>
                <c:pt idx="20">
                  <c:v>1.9893359113315217</c:v>
                </c:pt>
                <c:pt idx="21">
                  <c:v>2.0413401001023677</c:v>
                </c:pt>
                <c:pt idx="22">
                  <c:v>2.169513889826256</c:v>
                </c:pt>
                <c:pt idx="23">
                  <c:v>2.1374663794110402</c:v>
                </c:pt>
                <c:pt idx="24">
                  <c:v>2.2279314193079243</c:v>
                </c:pt>
                <c:pt idx="25">
                  <c:v>2.1340140330217836</c:v>
                </c:pt>
                <c:pt idx="26">
                  <c:v>2.034862172824861</c:v>
                </c:pt>
                <c:pt idx="27">
                  <c:v>1.8979904792642572</c:v>
                </c:pt>
                <c:pt idx="28">
                  <c:v>1.8101212837080067</c:v>
                </c:pt>
                <c:pt idx="29">
                  <c:v>1.7391501658270248</c:v>
                </c:pt>
                <c:pt idx="30">
                  <c:v>1.7722381865362122</c:v>
                </c:pt>
                <c:pt idx="31">
                  <c:v>1.7937651673427359</c:v>
                </c:pt>
                <c:pt idx="32">
                  <c:v>1.6782475455403933</c:v>
                </c:pt>
                <c:pt idx="33">
                  <c:v>1.5615937875107904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642-473A-90AC-475DE93FFB4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norm'!$AL$95:$BS$95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0.98830526914272177</c:v>
                </c:pt>
                <c:pt idx="5">
                  <c:v>0.99438117227684564</c:v>
                </c:pt>
                <c:pt idx="6">
                  <c:v>0.99000490036919353</c:v>
                </c:pt>
                <c:pt idx="7">
                  <c:v>1.0130229531201316</c:v>
                </c:pt>
                <c:pt idx="8">
                  <c:v>1.0581128312883756</c:v>
                </c:pt>
                <c:pt idx="9">
                  <c:v>1.1422066594488343</c:v>
                </c:pt>
                <c:pt idx="10">
                  <c:v>1.105150124582239</c:v>
                </c:pt>
                <c:pt idx="11">
                  <c:v>1.0137826545981856</c:v>
                </c:pt>
                <c:pt idx="12">
                  <c:v>0.99040886493242952</c:v>
                </c:pt>
                <c:pt idx="13">
                  <c:v>1.0212113900351751</c:v>
                </c:pt>
                <c:pt idx="14">
                  <c:v>1.0197006186185935</c:v>
                </c:pt>
                <c:pt idx="15">
                  <c:v>1.0273210956472534</c:v>
                </c:pt>
                <c:pt idx="16">
                  <c:v>1.0486005377955618</c:v>
                </c:pt>
                <c:pt idx="17">
                  <c:v>1.0504354567949759</c:v>
                </c:pt>
                <c:pt idx="18">
                  <c:v>0.98479818947966347</c:v>
                </c:pt>
                <c:pt idx="19">
                  <c:v>1.0229233121977637</c:v>
                </c:pt>
                <c:pt idx="20">
                  <c:v>0.97974522633230643</c:v>
                </c:pt>
                <c:pt idx="21">
                  <c:v>0.94183217118291107</c:v>
                </c:pt>
                <c:pt idx="22">
                  <c:v>0.94914842996050175</c:v>
                </c:pt>
                <c:pt idx="23">
                  <c:v>0.96583834114973344</c:v>
                </c:pt>
                <c:pt idx="24">
                  <c:v>0.97864768496950938</c:v>
                </c:pt>
                <c:pt idx="25">
                  <c:v>1.0148296227072857</c:v>
                </c:pt>
                <c:pt idx="26">
                  <c:v>1.0299244590499694</c:v>
                </c:pt>
                <c:pt idx="27">
                  <c:v>1.0369330305900277</c:v>
                </c:pt>
                <c:pt idx="28">
                  <c:v>1.0320980541995286</c:v>
                </c:pt>
                <c:pt idx="29">
                  <c:v>1.0777210706231415</c:v>
                </c:pt>
                <c:pt idx="30">
                  <c:v>1.208187871772413</c:v>
                </c:pt>
                <c:pt idx="31">
                  <c:v>1.185264900800957</c:v>
                </c:pt>
                <c:pt idx="32">
                  <c:v>1.1527484907286676</c:v>
                </c:pt>
                <c:pt idx="33">
                  <c:v>1.1988702460535958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642-473A-90AC-475DE93FFB4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norm'!$AL$96:$BS$96</c:f>
              <c:numCache>
                <c:formatCode>General</c:formatCode>
                <c:ptCount val="34"/>
                <c:pt idx="0">
                  <c:v>1</c:v>
                </c:pt>
                <c:pt idx="1">
                  <c:v>1.2647394303389503</c:v>
                </c:pt>
                <c:pt idx="2">
                  <c:v>1.2647394303389503</c:v>
                </c:pt>
                <c:pt idx="3">
                  <c:v>1.3320913945569508</c:v>
                </c:pt>
                <c:pt idx="4">
                  <c:v>1.4047975162960455</c:v>
                </c:pt>
                <c:pt idx="5">
                  <c:v>1.4596846454392656</c:v>
                </c:pt>
                <c:pt idx="6">
                  <c:v>1.4671463865380674</c:v>
                </c:pt>
                <c:pt idx="7">
                  <c:v>1.4229639157635161</c:v>
                </c:pt>
                <c:pt idx="8">
                  <c:v>1.4417784257685093</c:v>
                </c:pt>
                <c:pt idx="9">
                  <c:v>1.64272114461043</c:v>
                </c:pt>
                <c:pt idx="10">
                  <c:v>1.6277216866054833</c:v>
                </c:pt>
                <c:pt idx="11">
                  <c:v>1.6829688182303275</c:v>
                </c:pt>
                <c:pt idx="12">
                  <c:v>1.3527913443999751</c:v>
                </c:pt>
                <c:pt idx="13">
                  <c:v>1.4285553811895235</c:v>
                </c:pt>
                <c:pt idx="14">
                  <c:v>1.5683032812893387</c:v>
                </c:pt>
                <c:pt idx="15">
                  <c:v>1.6998363854645497</c:v>
                </c:pt>
                <c:pt idx="16">
                  <c:v>1.9323164859057007</c:v>
                </c:pt>
                <c:pt idx="17">
                  <c:v>1.979783309067924</c:v>
                </c:pt>
                <c:pt idx="18">
                  <c:v>1.7508900993085783</c:v>
                </c:pt>
                <c:pt idx="19">
                  <c:v>1.6833135682916389</c:v>
                </c:pt>
                <c:pt idx="20">
                  <c:v>1.7250070444399752</c:v>
                </c:pt>
                <c:pt idx="21">
                  <c:v>1.6537900277551016</c:v>
                </c:pt>
                <c:pt idx="22">
                  <c:v>1.7399349347774535</c:v>
                </c:pt>
                <c:pt idx="23">
                  <c:v>1.7658111320880423</c:v>
                </c:pt>
                <c:pt idx="24">
                  <c:v>1.7909591386690484</c:v>
                </c:pt>
                <c:pt idx="25">
                  <c:v>1.7682294823610825</c:v>
                </c:pt>
                <c:pt idx="26">
                  <c:v>1.7287129504830843</c:v>
                </c:pt>
                <c:pt idx="27">
                  <c:v>1.7658251910823572</c:v>
                </c:pt>
                <c:pt idx="28">
                  <c:v>1.6455910731239063</c:v>
                </c:pt>
                <c:pt idx="29">
                  <c:v>1.6289754069006601</c:v>
                </c:pt>
                <c:pt idx="30">
                  <c:v>1.5159497041370591</c:v>
                </c:pt>
                <c:pt idx="31">
                  <c:v>1.2927342362526035</c:v>
                </c:pt>
                <c:pt idx="32">
                  <c:v>1.2761852778430016</c:v>
                </c:pt>
                <c:pt idx="33">
                  <c:v>1.2644056496647789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642-473A-90AC-475DE93FFB4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642-473A-90AC-475DE93FFB4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642-473A-90AC-475DE93FFB4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642-473A-90AC-475DE93FFB4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642-473A-90AC-475DE93FFB4C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642-473A-90AC-475DE93FFB4C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642-473A-90AC-475DE93FFB4C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642-473A-90AC-475DE93FFB4C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642-473A-90AC-475DE93FFB4C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642-473A-90AC-475DE93FFB4C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642-473A-90AC-475DE93FFB4C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642-473A-90AC-475DE93FFB4C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642-473A-90AC-475DE93FFB4C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642-473A-90AC-475DE93FFB4C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642-473A-90AC-475DE93FFB4C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642-473A-90AC-475DE93FFB4C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642-473A-90AC-475DE93FFB4C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642-473A-90AC-475DE93FFB4C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642-473A-90AC-475DE93FFB4C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642-473A-90AC-475DE93FFB4C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642-473A-90AC-475DE93FFB4C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642-473A-90AC-475DE93FFB4C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642-473A-90AC-475DE93FFB4C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642-473A-90AC-475DE93FFB4C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642-473A-90AC-475DE93FFB4C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642-473A-90AC-475DE93FFB4C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642-473A-90AC-475DE93FFB4C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642-473A-90AC-475DE93FFB4C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642-473A-90AC-475DE93FFB4C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642-473A-90AC-475DE93FFB4C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642-473A-90AC-475DE93FFB4C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642-473A-90AC-475DE93FFB4C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642-473A-90AC-475DE93FFB4C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'Credit to GDP norm'!#REF!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642-473A-90AC-475DE93F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83664"/>
        <c:axId val="1"/>
      </c:lineChart>
      <c:catAx>
        <c:axId val="8248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8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</a:rPr>
              <a:t>Income has risen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</a:rPr>
              <a:t> ~3 times more than debt since 1980</a:t>
            </a:r>
            <a:endPara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5154221379561461"/>
          <c:y val="2.9795154791694332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2280020026626"/>
          <c:y val="0.13123029590107821"/>
          <c:w val="0.84664865037514625"/>
          <c:h val="0.70241263959652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'GDP per capita grouped'!$A$2</c:f>
              <c:strCache>
                <c:ptCount val="1"/>
                <c:pt idx="0">
                  <c:v>High income</c:v>
                </c:pt>
              </c:strCache>
            </c:strRef>
          </c:tx>
          <c:spPr>
            <a:ln w="3175" cap="rnd">
              <a:solidFill>
                <a:schemeClr val="accent2">
                  <a:lumMod val="75000"/>
                  <a:alpha val="88000"/>
                </a:schemeClr>
              </a:solidFill>
              <a:round/>
              <a:tailEnd type="arrow"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2">
                    <a:alpha val="32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14"/>
              <c:spPr>
                <a:solidFill>
                  <a:srgbClr val="FF0000"/>
                </a:solidFill>
                <a:ln w="9525">
                  <a:solidFill>
                    <a:schemeClr val="tx2">
                      <a:alpha val="32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A7-4103-8BAA-C2B02D49ABFE}"/>
              </c:ext>
            </c:extLst>
          </c:dPt>
          <c:dPt>
            <c:idx val="43"/>
            <c:marker>
              <c:symbol val="circle"/>
              <c:size val="10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tx2">
                      <a:alpha val="32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A7-4103-8BAA-C2B02D49ABFE}"/>
              </c:ext>
            </c:extLst>
          </c:dPt>
          <c:xVal>
            <c:numRef>
              <c:f>'GDP per capita grouped'!$AU$2:$CL$2</c:f>
              <c:numCache>
                <c:formatCode>General</c:formatCode>
                <c:ptCount val="44"/>
                <c:pt idx="0">
                  <c:v>1</c:v>
                </c:pt>
                <c:pt idx="1">
                  <c:v>1.0075437149052562</c:v>
                </c:pt>
                <c:pt idx="2">
                  <c:v>0.99049739822541072</c:v>
                </c:pt>
                <c:pt idx="3">
                  <c:v>1.0163458297529453</c:v>
                </c:pt>
                <c:pt idx="4">
                  <c:v>1.0526746584393747</c:v>
                </c:pt>
                <c:pt idx="5">
                  <c:v>1.0974023394396</c:v>
                </c:pt>
                <c:pt idx="6">
                  <c:v>1.3241944891785544</c:v>
                </c:pt>
                <c:pt idx="7">
                  <c:v>1.5250429396871958</c:v>
                </c:pt>
                <c:pt idx="8">
                  <c:v>1.7048506978249833</c:v>
                </c:pt>
                <c:pt idx="9">
                  <c:v>1.7631474218130776</c:v>
                </c:pt>
                <c:pt idx="10">
                  <c:v>1.9622690752251339</c:v>
                </c:pt>
                <c:pt idx="11">
                  <c:v>2.0563890004757686</c:v>
                </c:pt>
                <c:pt idx="12">
                  <c:v>2.1859974484513933</c:v>
                </c:pt>
                <c:pt idx="13">
                  <c:v>2.1865864190813649</c:v>
                </c:pt>
                <c:pt idx="14">
                  <c:v>2.3243168900462656</c:v>
                </c:pt>
                <c:pt idx="15">
                  <c:v>2.5640853665447652</c:v>
                </c:pt>
                <c:pt idx="16">
                  <c:v>2.569855769082066</c:v>
                </c:pt>
                <c:pt idx="17">
                  <c:v>2.513784453369178</c:v>
                </c:pt>
                <c:pt idx="18">
                  <c:v>2.4966900662391169</c:v>
                </c:pt>
                <c:pt idx="19">
                  <c:v>2.6015620194962823</c:v>
                </c:pt>
                <c:pt idx="20">
                  <c:v>2.6484379536600198</c:v>
                </c:pt>
                <c:pt idx="21">
                  <c:v>2.6140921406712483</c:v>
                </c:pt>
                <c:pt idx="22">
                  <c:v>2.7144508570121539</c:v>
                </c:pt>
                <c:pt idx="23">
                  <c:v>3.0315754009561062</c:v>
                </c:pt>
                <c:pt idx="24">
                  <c:v>3.3684993369700753</c:v>
                </c:pt>
                <c:pt idx="25">
                  <c:v>3.557698512067216</c:v>
                </c:pt>
                <c:pt idx="26">
                  <c:v>3.7538326950748591</c:v>
                </c:pt>
                <c:pt idx="27">
                  <c:v>4.1033437576297409</c:v>
                </c:pt>
                <c:pt idx="28">
                  <c:v>4.3685277867927788</c:v>
                </c:pt>
                <c:pt idx="29">
                  <c:v>4.0385696896591492</c:v>
                </c:pt>
                <c:pt idx="30">
                  <c:v>4.2351477555075316</c:v>
                </c:pt>
                <c:pt idx="31">
                  <c:v>4.5917866337738475</c:v>
                </c:pt>
                <c:pt idx="32">
                  <c:v>4.5804037358740111</c:v>
                </c:pt>
                <c:pt idx="33">
                  <c:v>4.6178090147947648</c:v>
                </c:pt>
                <c:pt idx="34">
                  <c:v>4.6684194125126561</c:v>
                </c:pt>
                <c:pt idx="35">
                  <c:v>4.3314087469671092</c:v>
                </c:pt>
                <c:pt idx="36">
                  <c:v>4.3893307996477029</c:v>
                </c:pt>
                <c:pt idx="37">
                  <c:v>4.5941751836325055</c:v>
                </c:pt>
                <c:pt idx="38">
                  <c:v>4.8667588351496018</c:v>
                </c:pt>
                <c:pt idx="39">
                  <c:v>4.8995003953750835</c:v>
                </c:pt>
                <c:pt idx="40">
                  <c:v>4.7583304294226281</c:v>
                </c:pt>
                <c:pt idx="41">
                  <c:v>5.3452681785920193</c:v>
                </c:pt>
                <c:pt idx="42">
                  <c:v>5.5111447153199808</c:v>
                </c:pt>
                <c:pt idx="43">
                  <c:v>5.7616736525241432</c:v>
                </c:pt>
              </c:numCache>
            </c:numRef>
          </c:xVal>
          <c:yVal>
            <c:numRef>
              <c:f>'Credit to GDP grouped'!$AU$2:$CL$2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1.040528875291282</c:v>
                </c:pt>
                <c:pt idx="3">
                  <c:v>1.0951373831336697</c:v>
                </c:pt>
                <c:pt idx="4">
                  <c:v>1.1204145356824231</c:v>
                </c:pt>
                <c:pt idx="5">
                  <c:v>1.1880938361162403</c:v>
                </c:pt>
                <c:pt idx="6">
                  <c:v>1.3086478554773069</c:v>
                </c:pt>
                <c:pt idx="7">
                  <c:v>1.3855793348947503</c:v>
                </c:pt>
                <c:pt idx="8">
                  <c:v>1.4922520631059533</c:v>
                </c:pt>
                <c:pt idx="9">
                  <c:v>1.4922520631059533</c:v>
                </c:pt>
                <c:pt idx="10">
                  <c:v>1.5202412222437056</c:v>
                </c:pt>
                <c:pt idx="11">
                  <c:v>1.5417857186628563</c:v>
                </c:pt>
                <c:pt idx="12">
                  <c:v>1.5691022347949615</c:v>
                </c:pt>
                <c:pt idx="13">
                  <c:v>1.5762195405192101</c:v>
                </c:pt>
                <c:pt idx="14">
                  <c:v>1.5848747115011574</c:v>
                </c:pt>
                <c:pt idx="15">
                  <c:v>1.6237352670591714</c:v>
                </c:pt>
                <c:pt idx="16">
                  <c:v>1.6302415882270977</c:v>
                </c:pt>
                <c:pt idx="17">
                  <c:v>1.7111084892049455</c:v>
                </c:pt>
                <c:pt idx="18">
                  <c:v>1.7991001407815022</c:v>
                </c:pt>
                <c:pt idx="19">
                  <c:v>1.9089532757785586</c:v>
                </c:pt>
                <c:pt idx="20">
                  <c:v>1.8511617189015996</c:v>
                </c:pt>
                <c:pt idx="21">
                  <c:v>1.6386329711268022</c:v>
                </c:pt>
                <c:pt idx="22">
                  <c:v>1.5826205435366747</c:v>
                </c:pt>
                <c:pt idx="23">
                  <c:v>1.6250504123386489</c:v>
                </c:pt>
                <c:pt idx="24">
                  <c:v>1.6322918613594433</c:v>
                </c:pt>
                <c:pt idx="25">
                  <c:v>1.6659596747454295</c:v>
                </c:pt>
                <c:pt idx="26">
                  <c:v>1.7182656407272121</c:v>
                </c:pt>
                <c:pt idx="27">
                  <c:v>1.7413932164360384</c:v>
                </c:pt>
                <c:pt idx="28">
                  <c:v>1.6595309004106589</c:v>
                </c:pt>
                <c:pt idx="29">
                  <c:v>1.7282558674028643</c:v>
                </c:pt>
                <c:pt idx="30">
                  <c:v>1.6708964003469526</c:v>
                </c:pt>
                <c:pt idx="31">
                  <c:v>1.6017430673723205</c:v>
                </c:pt>
                <c:pt idx="32">
                  <c:v>1.6041353358029686</c:v>
                </c:pt>
                <c:pt idx="33">
                  <c:v>1.6241776516921667</c:v>
                </c:pt>
                <c:pt idx="34">
                  <c:v>1.6217168298026938</c:v>
                </c:pt>
                <c:pt idx="35">
                  <c:v>1.6586020963041479</c:v>
                </c:pt>
                <c:pt idx="36">
                  <c:v>1.6780753881848092</c:v>
                </c:pt>
                <c:pt idx="37">
                  <c:v>1.69965041239527</c:v>
                </c:pt>
                <c:pt idx="38">
                  <c:v>1.6518105871945068</c:v>
                </c:pt>
                <c:pt idx="39">
                  <c:v>1.7325997176418757</c:v>
                </c:pt>
                <c:pt idx="40">
                  <c:v>1.9303847961977481</c:v>
                </c:pt>
                <c:pt idx="41">
                  <c:v>1.8999777189315248</c:v>
                </c:pt>
                <c:pt idx="42">
                  <c:v>1.7611361921826276</c:v>
                </c:pt>
                <c:pt idx="43">
                  <c:v>1.8262918448070711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7-4103-8BAA-C2B02D49ABFE}"/>
            </c:ext>
          </c:extLst>
        </c:ser>
        <c:ser>
          <c:idx val="1"/>
          <c:order val="1"/>
          <c:tx>
            <c:strRef>
              <c:f>'GDP per capita grouped'!$A$3</c:f>
              <c:strCache>
                <c:ptCount val="1"/>
                <c:pt idx="0">
                  <c:v>Low income</c:v>
                </c:pt>
              </c:strCache>
            </c:strRef>
          </c:tx>
          <c:spPr>
            <a:ln w="3175" cap="rnd">
              <a:solidFill>
                <a:schemeClr val="accent6">
                  <a:lumMod val="75000"/>
                  <a:alpha val="97000"/>
                </a:schemeClr>
              </a:solidFill>
              <a:round/>
              <a:tailEnd type="arrow"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43"/>
            <c:marker>
              <c:symbol val="circle"/>
              <c:size val="9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DA7-4103-8BAA-C2B02D49ABFE}"/>
              </c:ext>
            </c:extLst>
          </c:dPt>
          <c:xVal>
            <c:numRef>
              <c:f>'GDP per capita grouped'!$AU$3:$CL$3</c:f>
              <c:numCache>
                <c:formatCode>General</c:formatCode>
                <c:ptCount val="44"/>
                <c:pt idx="0">
                  <c:v>1</c:v>
                </c:pt>
                <c:pt idx="1">
                  <c:v>1.0060747364642424</c:v>
                </c:pt>
                <c:pt idx="2">
                  <c:v>0.99410663783132613</c:v>
                </c:pt>
                <c:pt idx="3">
                  <c:v>0.94300755088372323</c:v>
                </c:pt>
                <c:pt idx="4">
                  <c:v>0.89905281890480049</c:v>
                </c:pt>
                <c:pt idx="5">
                  <c:v>0.8465770226219016</c:v>
                </c:pt>
                <c:pt idx="6">
                  <c:v>0.86623014820713207</c:v>
                </c:pt>
                <c:pt idx="7">
                  <c:v>0.88863724122670718</c:v>
                </c:pt>
                <c:pt idx="8">
                  <c:v>0.9296145644416699</c:v>
                </c:pt>
                <c:pt idx="9">
                  <c:v>0.97473863569258079</c:v>
                </c:pt>
                <c:pt idx="10">
                  <c:v>1.166005453283127</c:v>
                </c:pt>
                <c:pt idx="11">
                  <c:v>1.2626212204139253</c:v>
                </c:pt>
                <c:pt idx="12">
                  <c:v>0.85788960975868478</c:v>
                </c:pt>
                <c:pt idx="13">
                  <c:v>0.89327048655066421</c:v>
                </c:pt>
                <c:pt idx="14">
                  <c:v>0.81178211747421092</c:v>
                </c:pt>
                <c:pt idx="15">
                  <c:v>0.73183405499258192</c:v>
                </c:pt>
                <c:pt idx="16">
                  <c:v>0.68671523633121112</c:v>
                </c:pt>
                <c:pt idx="17">
                  <c:v>0.71292440536058033</c:v>
                </c:pt>
                <c:pt idx="18">
                  <c:v>0.70007283784030261</c:v>
                </c:pt>
                <c:pt idx="19">
                  <c:v>0.6867511979428701</c:v>
                </c:pt>
                <c:pt idx="20">
                  <c:v>0.82228088004293476</c:v>
                </c:pt>
                <c:pt idx="21">
                  <c:v>0.75627070094336024</c:v>
                </c:pt>
                <c:pt idx="22">
                  <c:v>0.8078906924913849</c:v>
                </c:pt>
                <c:pt idx="23">
                  <c:v>0.87585958068740688</c:v>
                </c:pt>
                <c:pt idx="24">
                  <c:v>0.99477415243849265</c:v>
                </c:pt>
                <c:pt idx="25">
                  <c:v>1.154291495088094</c:v>
                </c:pt>
                <c:pt idx="26">
                  <c:v>1.3026114777779381</c:v>
                </c:pt>
                <c:pt idx="27">
                  <c:v>1.5405812634743505</c:v>
                </c:pt>
                <c:pt idx="28">
                  <c:v>1.801452762358321</c:v>
                </c:pt>
                <c:pt idx="29">
                  <c:v>1.7428347471038597</c:v>
                </c:pt>
                <c:pt idx="30">
                  <c:v>1.8642968372036375</c:v>
                </c:pt>
                <c:pt idx="31">
                  <c:v>1.966731705037138</c:v>
                </c:pt>
                <c:pt idx="32">
                  <c:v>1.8107874025587676</c:v>
                </c:pt>
                <c:pt idx="33">
                  <c:v>1.820766907455718</c:v>
                </c:pt>
                <c:pt idx="34">
                  <c:v>1.9015444121587513</c:v>
                </c:pt>
                <c:pt idx="35">
                  <c:v>1.8265493448818946</c:v>
                </c:pt>
                <c:pt idx="36">
                  <c:v>1.6407514570585218</c:v>
                </c:pt>
                <c:pt idx="37">
                  <c:v>1.6725547492374764</c:v>
                </c:pt>
                <c:pt idx="38">
                  <c:v>1.694201207756775</c:v>
                </c:pt>
                <c:pt idx="39">
                  <c:v>1.7521067043072727</c:v>
                </c:pt>
                <c:pt idx="40">
                  <c:v>1.6867139072270785</c:v>
                </c:pt>
                <c:pt idx="41">
                  <c:v>1.7607620506508816</c:v>
                </c:pt>
                <c:pt idx="42">
                  <c:v>1.9763610079978737</c:v>
                </c:pt>
                <c:pt idx="43">
                  <c:v>2.3327337114865441</c:v>
                </c:pt>
              </c:numCache>
            </c:numRef>
          </c:xVal>
          <c:yVal>
            <c:numRef>
              <c:f>'Credit to GDP grouped'!$AU$3:$CL$3</c:f>
              <c:numCache>
                <c:formatCode>General</c:formatCode>
                <c:ptCount val="44"/>
                <c:pt idx="0">
                  <c:v>1</c:v>
                </c:pt>
                <c:pt idx="1">
                  <c:v>0.94630719801178609</c:v>
                </c:pt>
                <c:pt idx="2">
                  <c:v>0.93599170187886516</c:v>
                </c:pt>
                <c:pt idx="3">
                  <c:v>0.95222168974412902</c:v>
                </c:pt>
                <c:pt idx="4">
                  <c:v>0.9579371099410432</c:v>
                </c:pt>
                <c:pt idx="5">
                  <c:v>0.88467832218468223</c:v>
                </c:pt>
                <c:pt idx="6">
                  <c:v>0.9457202638042489</c:v>
                </c:pt>
                <c:pt idx="7">
                  <c:v>0.96572667629947484</c:v>
                </c:pt>
                <c:pt idx="8">
                  <c:v>0.78929070588505457</c:v>
                </c:pt>
                <c:pt idx="9">
                  <c:v>0.75080945187710657</c:v>
                </c:pt>
                <c:pt idx="10">
                  <c:v>0.72125754173037671</c:v>
                </c:pt>
                <c:pt idx="11">
                  <c:v>0.6814375130838356</c:v>
                </c:pt>
                <c:pt idx="12">
                  <c:v>0.77890039751596063</c:v>
                </c:pt>
                <c:pt idx="13">
                  <c:v>0.76944187702593725</c:v>
                </c:pt>
                <c:pt idx="14">
                  <c:v>0.66702044664183657</c:v>
                </c:pt>
                <c:pt idx="15">
                  <c:v>0.73151819084469649</c:v>
                </c:pt>
                <c:pt idx="16">
                  <c:v>0.89416347857151413</c:v>
                </c:pt>
                <c:pt idx="17">
                  <c:v>0.93759567758951334</c:v>
                </c:pt>
                <c:pt idx="18">
                  <c:v>1.0176209240475043</c:v>
                </c:pt>
                <c:pt idx="19">
                  <c:v>1.0196079815773142</c:v>
                </c:pt>
                <c:pt idx="20">
                  <c:v>0.81777534605104485</c:v>
                </c:pt>
                <c:pt idx="21">
                  <c:v>0.86334526241642862</c:v>
                </c:pt>
                <c:pt idx="22">
                  <c:v>0.84460430758957883</c:v>
                </c:pt>
                <c:pt idx="23">
                  <c:v>0.94647625539461766</c:v>
                </c:pt>
                <c:pt idx="24">
                  <c:v>1.0115555555441869</c:v>
                </c:pt>
                <c:pt idx="25">
                  <c:v>1.1324897115799746</c:v>
                </c:pt>
                <c:pt idx="26">
                  <c:v>1.2463052212196541</c:v>
                </c:pt>
                <c:pt idx="27">
                  <c:v>1.2507230935564591</c:v>
                </c:pt>
                <c:pt idx="28">
                  <c:v>1.3602932410674224</c:v>
                </c:pt>
                <c:pt idx="29">
                  <c:v>1.4875776088945389</c:v>
                </c:pt>
                <c:pt idx="30">
                  <c:v>1.5212789150590884</c:v>
                </c:pt>
                <c:pt idx="31">
                  <c:v>1.37480409794674</c:v>
                </c:pt>
                <c:pt idx="32">
                  <c:v>1.2097249347579342</c:v>
                </c:pt>
                <c:pt idx="33">
                  <c:v>1.2704149614809011</c:v>
                </c:pt>
                <c:pt idx="34">
                  <c:v>1.4300517972740485</c:v>
                </c:pt>
                <c:pt idx="35">
                  <c:v>1.2913376495083813</c:v>
                </c:pt>
                <c:pt idx="36">
                  <c:v>1.324055225629897</c:v>
                </c:pt>
                <c:pt idx="37">
                  <c:v>1.3557041438592821</c:v>
                </c:pt>
                <c:pt idx="38">
                  <c:v>1.3884240015841709</c:v>
                </c:pt>
                <c:pt idx="39">
                  <c:v>1.423776334183624</c:v>
                </c:pt>
                <c:pt idx="40">
                  <c:v>1.4613250066629586</c:v>
                </c:pt>
                <c:pt idx="41">
                  <c:v>1.4962605983168764</c:v>
                </c:pt>
                <c:pt idx="42">
                  <c:v>1.536077252187523</c:v>
                </c:pt>
                <c:pt idx="43">
                  <c:v>1.5789126434060619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A7-4103-8BAA-C2B02D49ABFE}"/>
            </c:ext>
          </c:extLst>
        </c:ser>
        <c:ser>
          <c:idx val="2"/>
          <c:order val="2"/>
          <c:tx>
            <c:strRef>
              <c:f>'GDP per capita grouped'!$A$4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3175" cap="rnd">
              <a:solidFill>
                <a:schemeClr val="accent5">
                  <a:alpha val="93000"/>
                </a:schemeClr>
              </a:solidFill>
              <a:round/>
              <a:tailEnd type="arrow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2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A7-4103-8BAA-C2B02D49ABFE}"/>
              </c:ext>
            </c:extLst>
          </c:dPt>
          <c:xVal>
            <c:numRef>
              <c:f>'GDP per capita grouped'!$AU$4:$CL$4</c:f>
              <c:numCache>
                <c:formatCode>General</c:formatCode>
                <c:ptCount val="44"/>
                <c:pt idx="0">
                  <c:v>1</c:v>
                </c:pt>
                <c:pt idx="1">
                  <c:v>1.20980541089168</c:v>
                </c:pt>
                <c:pt idx="2">
                  <c:v>1.1717261494992799</c:v>
                </c:pt>
                <c:pt idx="3">
                  <c:v>1.0823735081506893</c:v>
                </c:pt>
                <c:pt idx="4">
                  <c:v>1.0136374562305814</c:v>
                </c:pt>
                <c:pt idx="5">
                  <c:v>1.0557065962156897</c:v>
                </c:pt>
                <c:pt idx="6">
                  <c:v>1.034406395782105</c:v>
                </c:pt>
                <c:pt idx="7">
                  <c:v>1.099997531704672</c:v>
                </c:pt>
                <c:pt idx="8">
                  <c:v>1.1074881462495558</c:v>
                </c:pt>
                <c:pt idx="9">
                  <c:v>1.0590327884671693</c:v>
                </c:pt>
                <c:pt idx="10">
                  <c:v>1.1227809348420055</c:v>
                </c:pt>
                <c:pt idx="11">
                  <c:v>1.0493767227367683</c:v>
                </c:pt>
                <c:pt idx="12">
                  <c:v>1.070514126288969</c:v>
                </c:pt>
                <c:pt idx="13">
                  <c:v>1.0592282355184888</c:v>
                </c:pt>
                <c:pt idx="14">
                  <c:v>1.1647450491758551</c:v>
                </c:pt>
                <c:pt idx="15">
                  <c:v>1.3537407136210313</c:v>
                </c:pt>
                <c:pt idx="16">
                  <c:v>1.5094486997528973</c:v>
                </c:pt>
                <c:pt idx="17">
                  <c:v>1.5502865929541283</c:v>
                </c:pt>
                <c:pt idx="18">
                  <c:v>1.5508814204087402</c:v>
                </c:pt>
                <c:pt idx="19">
                  <c:v>1.4010411966805878</c:v>
                </c:pt>
                <c:pt idx="20">
                  <c:v>1.4497234079694465</c:v>
                </c:pt>
                <c:pt idx="21">
                  <c:v>1.4360944438353422</c:v>
                </c:pt>
                <c:pt idx="22">
                  <c:v>1.4864959524169004</c:v>
                </c:pt>
                <c:pt idx="23">
                  <c:v>1.6552809232972574</c:v>
                </c:pt>
                <c:pt idx="24">
                  <c:v>1.8693109662022045</c:v>
                </c:pt>
                <c:pt idx="25">
                  <c:v>2.1153515645887366</c:v>
                </c:pt>
                <c:pt idx="26">
                  <c:v>2.4338483061158387</c:v>
                </c:pt>
                <c:pt idx="27">
                  <c:v>2.926248914737513</c:v>
                </c:pt>
                <c:pt idx="28">
                  <c:v>3.1812388550719848</c:v>
                </c:pt>
                <c:pt idx="29">
                  <c:v>3.2605654749465418</c:v>
                </c:pt>
                <c:pt idx="30">
                  <c:v>3.8569541355778805</c:v>
                </c:pt>
                <c:pt idx="31">
                  <c:v>4.2317580055720594</c:v>
                </c:pt>
                <c:pt idx="32">
                  <c:v>4.3982588151474378</c:v>
                </c:pt>
                <c:pt idx="33">
                  <c:v>4.5776014403126668</c:v>
                </c:pt>
                <c:pt idx="34">
                  <c:v>4.8661780558457179</c:v>
                </c:pt>
                <c:pt idx="35">
                  <c:v>4.7868359957465945</c:v>
                </c:pt>
                <c:pt idx="36">
                  <c:v>4.9145925924692371</c:v>
                </c:pt>
                <c:pt idx="37">
                  <c:v>5.2427174503291463</c:v>
                </c:pt>
                <c:pt idx="38">
                  <c:v>5.396575887590001</c:v>
                </c:pt>
                <c:pt idx="39">
                  <c:v>5.5933286951606735</c:v>
                </c:pt>
                <c:pt idx="40">
                  <c:v>5.3463893631496893</c:v>
                </c:pt>
                <c:pt idx="41">
                  <c:v>5.9795287741784611</c:v>
                </c:pt>
                <c:pt idx="42">
                  <c:v>6.2994062681671847</c:v>
                </c:pt>
                <c:pt idx="43">
                  <c:v>6.2779834496645011</c:v>
                </c:pt>
              </c:numCache>
            </c:numRef>
          </c:xVal>
          <c:yVal>
            <c:numRef>
              <c:f>'Credit to GDP grouped'!$AU$4:$CL$4</c:f>
              <c:numCache>
                <c:formatCode>General</c:formatCode>
                <c:ptCount val="44"/>
                <c:pt idx="0">
                  <c:v>1</c:v>
                </c:pt>
                <c:pt idx="1">
                  <c:v>0.86647140700745406</c:v>
                </c:pt>
                <c:pt idx="2">
                  <c:v>0.94408485493250516</c:v>
                </c:pt>
                <c:pt idx="3">
                  <c:v>1.0309030622063224</c:v>
                </c:pt>
                <c:pt idx="4">
                  <c:v>1.0530138006708283</c:v>
                </c:pt>
                <c:pt idx="5">
                  <c:v>1.0718499486260673</c:v>
                </c:pt>
                <c:pt idx="6">
                  <c:v>1.1601666145858611</c:v>
                </c:pt>
                <c:pt idx="7">
                  <c:v>1.1250067669211001</c:v>
                </c:pt>
                <c:pt idx="8">
                  <c:v>1.1292549407225638</c:v>
                </c:pt>
                <c:pt idx="9">
                  <c:v>1.164114640475687</c:v>
                </c:pt>
                <c:pt idx="10">
                  <c:v>1.1068615193717279</c:v>
                </c:pt>
                <c:pt idx="11">
                  <c:v>1.0180003835705447</c:v>
                </c:pt>
                <c:pt idx="12">
                  <c:v>1.1214339646082188</c:v>
                </c:pt>
                <c:pt idx="13">
                  <c:v>1.1146454680667051</c:v>
                </c:pt>
                <c:pt idx="14">
                  <c:v>1.1432691290033772</c:v>
                </c:pt>
                <c:pt idx="15">
                  <c:v>1.1740831094687543</c:v>
                </c:pt>
                <c:pt idx="16">
                  <c:v>1.2021774774367944</c:v>
                </c:pt>
                <c:pt idx="17">
                  <c:v>1.2561604928277372</c:v>
                </c:pt>
                <c:pt idx="18">
                  <c:v>1.249583099469763</c:v>
                </c:pt>
                <c:pt idx="19">
                  <c:v>1.4701154831524217</c:v>
                </c:pt>
                <c:pt idx="20">
                  <c:v>1.4864853747895213</c:v>
                </c:pt>
                <c:pt idx="21">
                  <c:v>1.5037331874534017</c:v>
                </c:pt>
                <c:pt idx="22">
                  <c:v>1.5591793896828665</c:v>
                </c:pt>
                <c:pt idx="23">
                  <c:v>1.5191112175115107</c:v>
                </c:pt>
                <c:pt idx="24">
                  <c:v>1.6258168618392947</c:v>
                </c:pt>
                <c:pt idx="25">
                  <c:v>1.6994477103925392</c:v>
                </c:pt>
                <c:pt idx="26">
                  <c:v>1.7728775525652318</c:v>
                </c:pt>
                <c:pt idx="27">
                  <c:v>1.9063396195336706</c:v>
                </c:pt>
                <c:pt idx="28">
                  <c:v>1.9857704929508075</c:v>
                </c:pt>
                <c:pt idx="29">
                  <c:v>2.0078764447550341</c:v>
                </c:pt>
                <c:pt idx="30">
                  <c:v>2.1063667334974592</c:v>
                </c:pt>
                <c:pt idx="31">
                  <c:v>2.0923745795532795</c:v>
                </c:pt>
                <c:pt idx="32">
                  <c:v>2.0610380099096726</c:v>
                </c:pt>
                <c:pt idx="33">
                  <c:v>2.0385370351194747</c:v>
                </c:pt>
                <c:pt idx="34">
                  <c:v>2.0754283202946548</c:v>
                </c:pt>
                <c:pt idx="35">
                  <c:v>2.1335456216211037</c:v>
                </c:pt>
                <c:pt idx="36">
                  <c:v>2.1867331098409655</c:v>
                </c:pt>
                <c:pt idx="37">
                  <c:v>2.2151431714431871</c:v>
                </c:pt>
                <c:pt idx="38">
                  <c:v>2.2148477825306139</c:v>
                </c:pt>
                <c:pt idx="39">
                  <c:v>2.2440158091022218</c:v>
                </c:pt>
                <c:pt idx="40">
                  <c:v>2.4227529147613609</c:v>
                </c:pt>
                <c:pt idx="41">
                  <c:v>2.3605866156872932</c:v>
                </c:pt>
                <c:pt idx="42">
                  <c:v>2.3605866156872932</c:v>
                </c:pt>
                <c:pt idx="43">
                  <c:v>2.3605866156872932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A7-4103-8BAA-C2B02D49ABFE}"/>
            </c:ext>
          </c:extLst>
        </c:ser>
        <c:ser>
          <c:idx val="3"/>
          <c:order val="3"/>
          <c:tx>
            <c:strRef>
              <c:f>'GDP per capita grouped'!$A$5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3175" cap="rnd">
              <a:solidFill>
                <a:schemeClr val="accent4">
                  <a:alpha val="97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3"/>
            <c:marker>
              <c:symbol val="circle"/>
              <c:size val="10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DA7-4103-8BAA-C2B02D49ABFE}"/>
              </c:ext>
            </c:extLst>
          </c:dPt>
          <c:xVal>
            <c:numRef>
              <c:f>'GDP per capita grouped'!$AU$5:$CL$5</c:f>
              <c:numCache>
                <c:formatCode>General</c:formatCode>
                <c:ptCount val="44"/>
                <c:pt idx="0">
                  <c:v>1</c:v>
                </c:pt>
                <c:pt idx="1">
                  <c:v>1.0604514978691542</c:v>
                </c:pt>
                <c:pt idx="2">
                  <c:v>1.0226313657446144</c:v>
                </c:pt>
                <c:pt idx="3">
                  <c:v>0.98314847161600394</c:v>
                </c:pt>
                <c:pt idx="4">
                  <c:v>1.0212422461152055</c:v>
                </c:pt>
                <c:pt idx="5">
                  <c:v>1.0355975039938237</c:v>
                </c:pt>
                <c:pt idx="6">
                  <c:v>1.0449686247317427</c:v>
                </c:pt>
                <c:pt idx="7">
                  <c:v>1.0365240671632023</c:v>
                </c:pt>
                <c:pt idx="8">
                  <c:v>1.1000742045802783</c:v>
                </c:pt>
                <c:pt idx="9">
                  <c:v>1.1972962041993997</c:v>
                </c:pt>
                <c:pt idx="10">
                  <c:v>1.4177941836159078</c:v>
                </c:pt>
                <c:pt idx="11">
                  <c:v>1.3138519395873471</c:v>
                </c:pt>
                <c:pt idx="12">
                  <c:v>1.38493740719424</c:v>
                </c:pt>
                <c:pt idx="13">
                  <c:v>1.5066147759197832</c:v>
                </c:pt>
                <c:pt idx="14">
                  <c:v>1.6752722991464126</c:v>
                </c:pt>
                <c:pt idx="15">
                  <c:v>1.8805490023200482</c:v>
                </c:pt>
                <c:pt idx="16">
                  <c:v>2.0553585173909159</c:v>
                </c:pt>
                <c:pt idx="17">
                  <c:v>2.1627028460310629</c:v>
                </c:pt>
                <c:pt idx="18">
                  <c:v>2.1112908586758516</c:v>
                </c:pt>
                <c:pt idx="19">
                  <c:v>2.0337408331455049</c:v>
                </c:pt>
                <c:pt idx="20">
                  <c:v>2.2001907345822205</c:v>
                </c:pt>
                <c:pt idx="21">
                  <c:v>2.180216157278386</c:v>
                </c:pt>
                <c:pt idx="22">
                  <c:v>2.176516568123414</c:v>
                </c:pt>
                <c:pt idx="23">
                  <c:v>2.4048034375747216</c:v>
                </c:pt>
                <c:pt idx="24">
                  <c:v>2.8119396012886546</c:v>
                </c:pt>
                <c:pt idx="25">
                  <c:v>3.3138855449920412</c:v>
                </c:pt>
                <c:pt idx="26">
                  <c:v>3.8754875415825523</c:v>
                </c:pt>
                <c:pt idx="27">
                  <c:v>4.7273592074922606</c:v>
                </c:pt>
                <c:pt idx="28">
                  <c:v>5.6680367577056776</c:v>
                </c:pt>
                <c:pt idx="29">
                  <c:v>5.5787361703329008</c:v>
                </c:pt>
                <c:pt idx="30">
                  <c:v>6.7649255436060098</c:v>
                </c:pt>
                <c:pt idx="31">
                  <c:v>8.0247852552301975</c:v>
                </c:pt>
                <c:pt idx="32">
                  <c:v>8.4863003225443734</c:v>
                </c:pt>
                <c:pt idx="33">
                  <c:v>8.9339214449393278</c:v>
                </c:pt>
                <c:pt idx="34">
                  <c:v>9.1910305155665224</c:v>
                </c:pt>
                <c:pt idx="35">
                  <c:v>8.7766968606467959</c:v>
                </c:pt>
                <c:pt idx="36">
                  <c:v>8.7406679823984383</c:v>
                </c:pt>
                <c:pt idx="37">
                  <c:v>9.5129900708808197</c:v>
                </c:pt>
                <c:pt idx="38">
                  <c:v>10.10531288182586</c:v>
                </c:pt>
                <c:pt idx="39">
                  <c:v>10.198044560770988</c:v>
                </c:pt>
                <c:pt idx="40">
                  <c:v>9.8130913950159897</c:v>
                </c:pt>
                <c:pt idx="41">
                  <c:v>11.6515871815996</c:v>
                </c:pt>
                <c:pt idx="42">
                  <c:v>12.112406291017336</c:v>
                </c:pt>
                <c:pt idx="43">
                  <c:v>12.463779839956123</c:v>
                </c:pt>
              </c:numCache>
            </c:numRef>
          </c:xVal>
          <c:yVal>
            <c:numRef>
              <c:f>'Credit to GDP grouped'!$AU$5:$CL$5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1.0232130270026669</c:v>
                </c:pt>
                <c:pt idx="5">
                  <c:v>1.0506262387622927</c:v>
                </c:pt>
                <c:pt idx="6">
                  <c:v>1.0795679944395007</c:v>
                </c:pt>
                <c:pt idx="7">
                  <c:v>1.1096999134278303</c:v>
                </c:pt>
                <c:pt idx="8">
                  <c:v>1.1281718815594319</c:v>
                </c:pt>
                <c:pt idx="9">
                  <c:v>1.1428692217253043</c:v>
                </c:pt>
                <c:pt idx="10">
                  <c:v>1.1670188796122345</c:v>
                </c:pt>
                <c:pt idx="11">
                  <c:v>1.1878664844540243</c:v>
                </c:pt>
                <c:pt idx="12">
                  <c:v>1.2063095034692055</c:v>
                </c:pt>
                <c:pt idx="13">
                  <c:v>1.2376629731752278</c:v>
                </c:pt>
                <c:pt idx="14">
                  <c:v>1.2797088768377716</c:v>
                </c:pt>
                <c:pt idx="15">
                  <c:v>1.3111020398571667</c:v>
                </c:pt>
                <c:pt idx="16">
                  <c:v>1.3507552653344652</c:v>
                </c:pt>
                <c:pt idx="17">
                  <c:v>1.2759476266122458</c:v>
                </c:pt>
                <c:pt idx="18">
                  <c:v>1.2604479430522841</c:v>
                </c:pt>
                <c:pt idx="19">
                  <c:v>1.3602161427076747</c:v>
                </c:pt>
                <c:pt idx="20">
                  <c:v>1.3546473231883436</c:v>
                </c:pt>
                <c:pt idx="21">
                  <c:v>1.3538536555906546</c:v>
                </c:pt>
                <c:pt idx="22">
                  <c:v>1.4884907308234046</c:v>
                </c:pt>
                <c:pt idx="23">
                  <c:v>1.6160761061381228</c:v>
                </c:pt>
                <c:pt idx="24">
                  <c:v>1.5601131775193287</c:v>
                </c:pt>
                <c:pt idx="25">
                  <c:v>1.5017243853863516</c:v>
                </c:pt>
                <c:pt idx="26">
                  <c:v>1.5332864902759049</c:v>
                </c:pt>
                <c:pt idx="27">
                  <c:v>1.5881837785445163</c:v>
                </c:pt>
                <c:pt idx="28">
                  <c:v>1.5237020376975934</c:v>
                </c:pt>
                <c:pt idx="29">
                  <c:v>1.8013615112860641</c:v>
                </c:pt>
                <c:pt idx="30">
                  <c:v>1.8376321175291146</c:v>
                </c:pt>
                <c:pt idx="31">
                  <c:v>1.8600097106588951</c:v>
                </c:pt>
                <c:pt idx="32">
                  <c:v>1.9899765742569466</c:v>
                </c:pt>
                <c:pt idx="33">
                  <c:v>2.1226517300460563</c:v>
                </c:pt>
                <c:pt idx="34">
                  <c:v>2.2551515800296515</c:v>
                </c:pt>
                <c:pt idx="35">
                  <c:v>2.5075293514311654</c:v>
                </c:pt>
                <c:pt idx="36">
                  <c:v>2.5622040777901911</c:v>
                </c:pt>
                <c:pt idx="37">
                  <c:v>2.5650088217652982</c:v>
                </c:pt>
                <c:pt idx="38">
                  <c:v>2.7223721441929345</c:v>
                </c:pt>
                <c:pt idx="39">
                  <c:v>2.8407720069035682</c:v>
                </c:pt>
                <c:pt idx="40">
                  <c:v>3.2324324188035667</c:v>
                </c:pt>
                <c:pt idx="41">
                  <c:v>3.1607786035726813</c:v>
                </c:pt>
                <c:pt idx="42">
                  <c:v>3.2069551444616726</c:v>
                </c:pt>
                <c:pt idx="43">
                  <c:v>3.2919512131115201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A7-4103-8BAA-C2B02D49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10224"/>
        <c:axId val="9976145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'GDP per capita grouped'!$A$6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'GDP per capita grouped'!$AU$6:$CL$6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</c:v>
                      </c:pt>
                      <c:pt idx="1">
                        <c:v>1.015924044420625</c:v>
                      </c:pt>
                      <c:pt idx="2">
                        <c:v>0.98728475322420051</c:v>
                      </c:pt>
                      <c:pt idx="3">
                        <c:v>0.98985122103923684</c:v>
                      </c:pt>
                      <c:pt idx="4">
                        <c:v>1.0103897977649257</c:v>
                      </c:pt>
                      <c:pt idx="5">
                        <c:v>1.0397933570251454</c:v>
                      </c:pt>
                      <c:pt idx="6">
                        <c:v>1.2044100136425624</c:v>
                      </c:pt>
                      <c:pt idx="7">
                        <c:v>1.346660173107362</c:v>
                      </c:pt>
                      <c:pt idx="8">
                        <c:v>1.4782492370583711</c:v>
                      </c:pt>
                      <c:pt idx="9">
                        <c:v>1.5172583409132454</c:v>
                      </c:pt>
                      <c:pt idx="10">
                        <c:v>1.6812419290163414</c:v>
                      </c:pt>
                      <c:pt idx="11">
                        <c:v>1.7198731845328556</c:v>
                      </c:pt>
                      <c:pt idx="12">
                        <c:v>1.8068590212118592</c:v>
                      </c:pt>
                      <c:pt idx="13">
                        <c:v>1.807952068025658</c:v>
                      </c:pt>
                      <c:pt idx="14">
                        <c:v>1.9164448856270848</c:v>
                      </c:pt>
                      <c:pt idx="15">
                        <c:v>2.1045564291908061</c:v>
                      </c:pt>
                      <c:pt idx="16">
                        <c:v>2.1211735976924486</c:v>
                      </c:pt>
                      <c:pt idx="17">
                        <c:v>2.0833931213265551</c:v>
                      </c:pt>
                      <c:pt idx="18">
                        <c:v>2.049890744906131</c:v>
                      </c:pt>
                      <c:pt idx="19">
                        <c:v>2.0880338864988057</c:v>
                      </c:pt>
                      <c:pt idx="20">
                        <c:v>2.1294851374787802</c:v>
                      </c:pt>
                      <c:pt idx="21">
                        <c:v>2.0880868769578331</c:v>
                      </c:pt>
                      <c:pt idx="22">
                        <c:v>2.1401562702857722</c:v>
                      </c:pt>
                      <c:pt idx="23">
                        <c:v>2.3692071117375417</c:v>
                      </c:pt>
                      <c:pt idx="24">
                        <c:v>2.6355757039292631</c:v>
                      </c:pt>
                      <c:pt idx="25">
                        <c:v>2.8180595356710123</c:v>
                      </c:pt>
                      <c:pt idx="26">
                        <c:v>3.0154830481327348</c:v>
                      </c:pt>
                      <c:pt idx="27">
                        <c:v>3.355509600876601</c:v>
                      </c:pt>
                      <c:pt idx="28">
                        <c:v>3.6403034588348921</c:v>
                      </c:pt>
                      <c:pt idx="29">
                        <c:v>3.4079912731387756</c:v>
                      </c:pt>
                      <c:pt idx="30">
                        <c:v>3.6876719587563151</c:v>
                      </c:pt>
                      <c:pt idx="31">
                        <c:v>4.0517888643901259</c:v>
                      </c:pt>
                      <c:pt idx="32">
                        <c:v>4.0889572936029284</c:v>
                      </c:pt>
                      <c:pt idx="33">
                        <c:v>4.1542188927230832</c:v>
                      </c:pt>
                      <c:pt idx="34">
                        <c:v>4.2173189115875926</c:v>
                      </c:pt>
                      <c:pt idx="35">
                        <c:v>3.9308292507184648</c:v>
                      </c:pt>
                      <c:pt idx="36">
                        <c:v>3.9487028319463255</c:v>
                      </c:pt>
                      <c:pt idx="37">
                        <c:v>4.1593086630570832</c:v>
                      </c:pt>
                      <c:pt idx="38">
                        <c:v>4.375275951941239</c:v>
                      </c:pt>
                      <c:pt idx="39">
                        <c:v>4.3930883916418217</c:v>
                      </c:pt>
                      <c:pt idx="40">
                        <c:v>4.2310222971262199</c:v>
                      </c:pt>
                      <c:pt idx="41">
                        <c:v>4.787597062751547</c:v>
                      </c:pt>
                      <c:pt idx="42">
                        <c:v>4.9366497936039888</c:v>
                      </c:pt>
                      <c:pt idx="43">
                        <c:v>5.1041914395484795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'Credit to GDP grouped'!$AU$6:$CL$6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1.0369867828709678</c:v>
                      </c:pt>
                      <c:pt idx="3">
                        <c:v>1.10051452995181</c:v>
                      </c:pt>
                      <c:pt idx="4">
                        <c:v>1.1352217246325604</c:v>
                      </c:pt>
                      <c:pt idx="5">
                        <c:v>1.2022293058113209</c:v>
                      </c:pt>
                      <c:pt idx="6">
                        <c:v>1.3551690006769719</c:v>
                      </c:pt>
                      <c:pt idx="7">
                        <c:v>1.4448081706125684</c:v>
                      </c:pt>
                      <c:pt idx="8">
                        <c:v>1.5084207950421544</c:v>
                      </c:pt>
                      <c:pt idx="9">
                        <c:v>1.583232123765814</c:v>
                      </c:pt>
                      <c:pt idx="10">
                        <c:v>1.6712180626768396</c:v>
                      </c:pt>
                      <c:pt idx="11">
                        <c:v>1.6712180626768396</c:v>
                      </c:pt>
                      <c:pt idx="12">
                        <c:v>1.6712180626768396</c:v>
                      </c:pt>
                      <c:pt idx="13">
                        <c:v>1.6712180626768396</c:v>
                      </c:pt>
                      <c:pt idx="14">
                        <c:v>1.6516736172300119</c:v>
                      </c:pt>
                      <c:pt idx="15">
                        <c:v>1.6618277762948344</c:v>
                      </c:pt>
                      <c:pt idx="16">
                        <c:v>1.6545140716355811</c:v>
                      </c:pt>
                      <c:pt idx="17">
                        <c:v>1.692982257160597</c:v>
                      </c:pt>
                      <c:pt idx="18">
                        <c:v>1.7683372759992648</c:v>
                      </c:pt>
                      <c:pt idx="19">
                        <c:v>1.9088764005806653</c:v>
                      </c:pt>
                      <c:pt idx="20">
                        <c:v>1.8469468501713975</c:v>
                      </c:pt>
                      <c:pt idx="21">
                        <c:v>1.6942518839929634</c:v>
                      </c:pt>
                      <c:pt idx="22">
                        <c:v>1.6551891845103426</c:v>
                      </c:pt>
                      <c:pt idx="23">
                        <c:v>1.7066669208381076</c:v>
                      </c:pt>
                      <c:pt idx="24">
                        <c:v>1.7041420923581405</c:v>
                      </c:pt>
                      <c:pt idx="25">
                        <c:v>1.7168775712146507</c:v>
                      </c:pt>
                      <c:pt idx="26">
                        <c:v>1.7524401592965908</c:v>
                      </c:pt>
                      <c:pt idx="27">
                        <c:v>1.7555067090719605</c:v>
                      </c:pt>
                      <c:pt idx="28">
                        <c:v>1.6458125223498623</c:v>
                      </c:pt>
                      <c:pt idx="29">
                        <c:v>1.7095279160781223</c:v>
                      </c:pt>
                      <c:pt idx="30">
                        <c:v>1.6373679190679589</c:v>
                      </c:pt>
                      <c:pt idx="31">
                        <c:v>1.5740069364910261</c:v>
                      </c:pt>
                      <c:pt idx="32">
                        <c:v>1.5862340003113535</c:v>
                      </c:pt>
                      <c:pt idx="33">
                        <c:v>1.6141264813552698</c:v>
                      </c:pt>
                      <c:pt idx="34">
                        <c:v>1.6355336881179174</c:v>
                      </c:pt>
                      <c:pt idx="35">
                        <c:v>1.696001596007938</c:v>
                      </c:pt>
                      <c:pt idx="36">
                        <c:v>1.7212283591569819</c:v>
                      </c:pt>
                      <c:pt idx="37">
                        <c:v>1.73294121050829</c:v>
                      </c:pt>
                      <c:pt idx="38">
                        <c:v>1.724860910631872</c:v>
                      </c:pt>
                      <c:pt idx="39">
                        <c:v>1.8011069197528158</c:v>
                      </c:pt>
                      <c:pt idx="40">
                        <c:v>2.0191453944131461</c:v>
                      </c:pt>
                      <c:pt idx="41">
                        <c:v>1.9808361112754316</c:v>
                      </c:pt>
                      <c:pt idx="42">
                        <c:v>1.9264940994292146</c:v>
                      </c:pt>
                      <c:pt idx="43">
                        <c:v>2.0035736100105961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E77-4767-9626-3472DE06097B}"/>
                  </c:ext>
                </c:extLst>
              </c15:ser>
            </c15:filteredScatterSeries>
          </c:ext>
        </c:extLst>
      </c:scatterChart>
      <c:valAx>
        <c:axId val="997610224"/>
        <c:scaling>
          <c:orientation val="minMax"/>
          <c:max val="13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Income relative to 1980 </a:t>
                </a:r>
                <a:endParaRPr lang="en-US" sz="1400" b="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417970483483724"/>
              <c:y val="0.8707486185136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14544"/>
        <c:crosses val="autoZero"/>
        <c:crossBetween val="midCat"/>
      </c:valAx>
      <c:valAx>
        <c:axId val="997614544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Debt relative to 1980 </a:t>
                </a:r>
              </a:p>
            </c:rich>
          </c:tx>
          <c:layout>
            <c:manualLayout>
              <c:xMode val="edge"/>
              <c:yMode val="edge"/>
              <c:x val="3.1167573628936586E-3"/>
              <c:y val="0.2500399406595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12</xdr:row>
      <xdr:rowOff>114300</xdr:rowOff>
    </xdr:from>
    <xdr:to>
      <xdr:col>28</xdr:col>
      <xdr:colOff>352425</xdr:colOff>
      <xdr:row>27</xdr:row>
      <xdr:rowOff>0</xdr:rowOff>
    </xdr:to>
    <xdr:graphicFrame macro="">
      <xdr:nvGraphicFramePr>
        <xdr:cNvPr id="4100" name="Chart 1">
          <a:extLst>
            <a:ext uri="{FF2B5EF4-FFF2-40B4-BE49-F238E27FC236}">
              <a16:creationId xmlns:a16="http://schemas.microsoft.com/office/drawing/2014/main" id="{5F1BBCE0-185A-D4EE-E439-5ADCE804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2114551</xdr:colOff>
      <xdr:row>5</xdr:row>
      <xdr:rowOff>166687</xdr:rowOff>
    </xdr:from>
    <xdr:to>
      <xdr:col>7</xdr:col>
      <xdr:colOff>342900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6843-0A76-5B7C-AF43-8B0EB8C3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0.20627</cdr:x>
      <cdr:y>0.20178</cdr:y>
    </cdr:from>
    <cdr:to>
      <cdr:x>0.4889</cdr:x>
      <cdr:y>0.41228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B6E5EB-7E9B-3FD9-5282-95FE6233DBA1}"/>
            </a:ext>
          </a:extLst>
        </cdr:cNvPr>
        <cdr:cNvSpPr txBox="1"/>
      </cdr:nvSpPr>
      <cdr:spPr>
        <a:xfrm xmlns:a="http://schemas.openxmlformats.org/drawingml/2006/main">
          <a:off x="1160155" y="860077"/>
          <a:ext cx="1589645" cy="897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0070C0"/>
              </a:solidFill>
            </a:rPr>
            <a:t>Lower middle income countries </a:t>
          </a:r>
          <a:r>
            <a:rPr lang="en-US" sz="900" kern="1200"/>
            <a:t>take</a:t>
          </a:r>
          <a:r>
            <a:rPr lang="en-US" sz="900" kern="1200" baseline="0"/>
            <a:t> on </a:t>
          </a:r>
          <a:r>
            <a:rPr lang="en-US" sz="900" b="1" kern="1200" baseline="0"/>
            <a:t>more debt per income</a:t>
          </a:r>
          <a:r>
            <a:rPr lang="en-US" sz="900" kern="1200" baseline="0"/>
            <a:t> rise, than High middle income countries</a:t>
          </a:r>
          <a:r>
            <a:rPr lang="en-US" sz="900" kern="1200"/>
            <a:t> </a:t>
          </a:r>
        </a:p>
      </cdr:txBody>
    </cdr:sp>
  </cdr:relSizeAnchor>
  <cdr:relSizeAnchor xmlns:cdr="http://schemas.openxmlformats.org/drawingml/2006/chartDrawing">
    <cdr:from>
      <cdr:x>0.76688</cdr:x>
      <cdr:y>0.30818</cdr:y>
    </cdr:from>
    <cdr:to>
      <cdr:x>1</cdr:x>
      <cdr:y>0.52129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578AEE1-E316-30CB-E0EA-47352453A9F8}"/>
            </a:ext>
          </a:extLst>
        </cdr:cNvPr>
        <cdr:cNvSpPr txBox="1"/>
      </cdr:nvSpPr>
      <cdr:spPr>
        <a:xfrm xmlns:a="http://schemas.openxmlformats.org/drawingml/2006/main">
          <a:off x="4313308" y="1313608"/>
          <a:ext cx="1311204" cy="908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>
              <a:solidFill>
                <a:schemeClr val="accent4">
                  <a:lumMod val="50000"/>
                </a:schemeClr>
              </a:solidFill>
            </a:rPr>
            <a:t>Upper middle income countries </a:t>
          </a:r>
          <a:r>
            <a:rPr lang="en-US" sz="900" kern="1200"/>
            <a:t>have had the </a:t>
          </a:r>
          <a:r>
            <a:rPr lang="en-US" sz="900" b="1" kern="1200"/>
            <a:t>most aggressive rise</a:t>
          </a:r>
          <a:r>
            <a:rPr lang="en-US" sz="900" kern="1200"/>
            <a:t> in both income and debt</a:t>
          </a:r>
        </a:p>
      </cdr:txBody>
    </cdr:sp>
  </cdr:relSizeAnchor>
  <cdr:relSizeAnchor xmlns:cdr="http://schemas.openxmlformats.org/drawingml/2006/chartDrawing">
    <cdr:from>
      <cdr:x>0.46032</cdr:x>
      <cdr:y>0.65625</cdr:y>
    </cdr:from>
    <cdr:to>
      <cdr:x>0.81795</cdr:x>
      <cdr:y>0.8442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A2E1780-9F60-CA04-8B2B-B454DDD26330}"/>
            </a:ext>
          </a:extLst>
        </cdr:cNvPr>
        <cdr:cNvSpPr txBox="1"/>
      </cdr:nvSpPr>
      <cdr:spPr>
        <a:xfrm xmlns:a="http://schemas.openxmlformats.org/drawingml/2006/main">
          <a:off x="2466298" y="2587812"/>
          <a:ext cx="1916145" cy="741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>
              <a:solidFill>
                <a:srgbClr val="C00000"/>
              </a:solidFill>
            </a:rPr>
            <a:t>High income countries </a:t>
          </a:r>
          <a:r>
            <a:rPr lang="en-US" sz="900" kern="1200"/>
            <a:t>have experienced moderate rise in income</a:t>
          </a:r>
          <a:r>
            <a:rPr lang="en-US" sz="900" kern="1200" baseline="0"/>
            <a:t> and debt due to base effect (</a:t>
          </a:r>
          <a:r>
            <a:rPr lang="en-US" sz="900" b="1" kern="1200" baseline="0"/>
            <a:t>initially high levels of both</a:t>
          </a:r>
          <a:r>
            <a:rPr lang="en-US" sz="900" kern="1200" baseline="0"/>
            <a:t>)</a:t>
          </a:r>
          <a:endParaRPr lang="en-US" sz="900" kern="1200"/>
        </a:p>
      </cdr:txBody>
    </cdr:sp>
  </cdr:relSizeAnchor>
  <cdr:relSizeAnchor xmlns:cdr="http://schemas.openxmlformats.org/drawingml/2006/chartDrawing">
    <cdr:from>
      <cdr:x>0.10655</cdr:x>
      <cdr:y>0.09497</cdr:y>
    </cdr:from>
    <cdr:to>
      <cdr:x>0.16836</cdr:x>
      <cdr:y>0.62235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D9FD869-6008-D30F-4536-3BF7262A4E82}"/>
            </a:ext>
          </a:extLst>
        </cdr:cNvPr>
        <cdr:cNvSpPr txBox="1"/>
      </cdr:nvSpPr>
      <cdr:spPr>
        <a:xfrm xmlns:a="http://schemas.openxmlformats.org/drawingml/2006/main" rot="16200000">
          <a:off x="-350837" y="1354932"/>
          <a:ext cx="2247900" cy="347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from worldbank.org.</a:t>
          </a:r>
          <a:r>
            <a:rPr lang="en-US" sz="800" b="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Chart </a:t>
          </a:r>
          <a:r>
            <a:rPr lang="en-US" sz="600" b="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prepared</a:t>
          </a:r>
          <a:r>
            <a:rPr lang="en-US" sz="800" b="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Arthur Grigoryan, CFA</a:t>
          </a:r>
          <a:endParaRPr lang="en-US" sz="500" b="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8EA3-74CE-4C38-A768-29C4121FA11E}">
  <dimension ref="A1:BQ267"/>
  <sheetViews>
    <sheetView topLeftCell="AY1" workbookViewId="0">
      <selection activeCell="D2" sqref="D2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24.1328125" bestFit="1" customWidth="1"/>
    <col min="4" max="4" width="14.73046875" bestFit="1" customWidth="1"/>
    <col min="5" max="68" width="11.3984375" bestFit="1" customWidth="1"/>
    <col min="69" max="69" width="14" bestFit="1" customWidth="1"/>
  </cols>
  <sheetData>
    <row r="1" spans="1:69" x14ac:dyDescent="0.45">
      <c r="A1" t="s">
        <v>521</v>
      </c>
      <c r="B1" t="s">
        <v>348</v>
      </c>
      <c r="C1" t="s">
        <v>164</v>
      </c>
      <c r="D1" t="s">
        <v>527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  <c r="BP1">
        <v>2023</v>
      </c>
      <c r="BQ1" t="s">
        <v>540</v>
      </c>
    </row>
    <row r="2" spans="1:69" x14ac:dyDescent="0.45">
      <c r="A2" t="s">
        <v>386</v>
      </c>
      <c r="B2" t="s">
        <v>9</v>
      </c>
      <c r="C2" t="s">
        <v>243</v>
      </c>
      <c r="D2" t="s">
        <v>143</v>
      </c>
      <c r="AE2">
        <v>6767.5592294266899</v>
      </c>
      <c r="AF2">
        <v>8244.0456601143342</v>
      </c>
      <c r="AG2">
        <v>10056.261392741357</v>
      </c>
      <c r="AH2">
        <v>11507.217150984949</v>
      </c>
      <c r="AI2">
        <v>12187.536361189792</v>
      </c>
      <c r="AJ2">
        <v>13233.990516968333</v>
      </c>
      <c r="AK2">
        <v>13892.60514277364</v>
      </c>
      <c r="AL2">
        <v>14700.959808152096</v>
      </c>
      <c r="AM2">
        <v>16055.287787433748</v>
      </c>
      <c r="AN2">
        <v>16548.717386898719</v>
      </c>
      <c r="AO2">
        <v>16620.9545555513</v>
      </c>
      <c r="AP2">
        <v>17750.009564419815</v>
      </c>
      <c r="AQ2">
        <v>18828.087059407131</v>
      </c>
      <c r="AR2">
        <v>19216.197235447202</v>
      </c>
      <c r="AS2">
        <v>20681.023026962517</v>
      </c>
      <c r="AT2">
        <v>20740.132582817216</v>
      </c>
      <c r="AU2">
        <v>21307.248250526689</v>
      </c>
      <c r="AV2">
        <v>21949.485996086842</v>
      </c>
      <c r="AW2">
        <v>23700.63198991973</v>
      </c>
      <c r="AX2">
        <v>24171.837132542161</v>
      </c>
      <c r="AY2">
        <v>24845.658483619995</v>
      </c>
      <c r="AZ2">
        <v>26736.308944404624</v>
      </c>
      <c r="BA2">
        <v>28171.909400850072</v>
      </c>
      <c r="BB2">
        <v>25134.7712303589</v>
      </c>
      <c r="BC2">
        <v>24093.140151062573</v>
      </c>
      <c r="BD2">
        <v>25712.384301518599</v>
      </c>
      <c r="BE2">
        <v>25119.665544983844</v>
      </c>
      <c r="BF2">
        <v>25813.576727422675</v>
      </c>
      <c r="BG2">
        <v>26129.839061769275</v>
      </c>
      <c r="BH2">
        <v>27458.225331027304</v>
      </c>
      <c r="BI2">
        <v>27441.52966172824</v>
      </c>
      <c r="BJ2">
        <v>28440.051963758953</v>
      </c>
      <c r="BK2">
        <v>30082.127644818556</v>
      </c>
      <c r="BL2">
        <v>31096.205073867608</v>
      </c>
      <c r="BM2">
        <v>22855.93232007607</v>
      </c>
      <c r="BN2">
        <v>27200.061079396888</v>
      </c>
      <c r="BO2">
        <v>30559.533534658058</v>
      </c>
      <c r="BP2">
        <v>33984.790619804095</v>
      </c>
      <c r="BQ2">
        <f>COUNTBLANK(E2:BP2)</f>
        <v>26</v>
      </c>
    </row>
    <row r="3" spans="1:69" x14ac:dyDescent="0.45">
      <c r="A3" t="s">
        <v>395</v>
      </c>
      <c r="B3" t="s">
        <v>370</v>
      </c>
      <c r="C3" t="s">
        <v>243</v>
      </c>
      <c r="D3" t="s">
        <v>143</v>
      </c>
      <c r="E3">
        <v>186.13243169794148</v>
      </c>
      <c r="F3">
        <v>186.94718197974356</v>
      </c>
      <c r="G3">
        <v>197.40810526152825</v>
      </c>
      <c r="H3">
        <v>225.44700657449761</v>
      </c>
      <c r="I3">
        <v>209.00578597130965</v>
      </c>
      <c r="J3">
        <v>226.88306700871757</v>
      </c>
      <c r="K3">
        <v>240.96219362784115</v>
      </c>
      <c r="L3">
        <v>243.82436728799658</v>
      </c>
      <c r="M3">
        <v>257.1975117967591</v>
      </c>
      <c r="N3">
        <v>281.63741291968648</v>
      </c>
      <c r="O3">
        <v>276.79005587520669</v>
      </c>
      <c r="P3">
        <v>294.87466794088721</v>
      </c>
      <c r="Q3">
        <v>311.52801821301983</v>
      </c>
      <c r="R3">
        <v>389.80823299743037</v>
      </c>
      <c r="S3">
        <v>463.56318165411665</v>
      </c>
      <c r="T3">
        <v>479.17600725292465</v>
      </c>
      <c r="U3">
        <v>468.86987574688163</v>
      </c>
      <c r="V3">
        <v>518.46559066764451</v>
      </c>
      <c r="W3">
        <v>571.73678446084534</v>
      </c>
      <c r="X3">
        <v>634.58022649346412</v>
      </c>
      <c r="Y3">
        <v>773.46179853859223</v>
      </c>
      <c r="Z3">
        <v>777.85558145196853</v>
      </c>
      <c r="AA3">
        <v>725.749081676939</v>
      </c>
      <c r="AB3">
        <v>732.6098875813517</v>
      </c>
      <c r="AC3">
        <v>650.58231423353027</v>
      </c>
      <c r="AD3">
        <v>554.45516410583809</v>
      </c>
      <c r="AE3">
        <v>578.62067217534582</v>
      </c>
      <c r="AF3">
        <v>665.13897173120142</v>
      </c>
      <c r="AG3">
        <v>704.48657354358534</v>
      </c>
      <c r="AH3">
        <v>728.57038348277365</v>
      </c>
      <c r="AI3">
        <v>822.81763829676004</v>
      </c>
      <c r="AJ3">
        <v>862.84827432085081</v>
      </c>
      <c r="AK3">
        <v>733.17834610169234</v>
      </c>
      <c r="AL3">
        <v>709.66389841571277</v>
      </c>
      <c r="AM3">
        <v>701.04156980560902</v>
      </c>
      <c r="AN3">
        <v>766.82060414465161</v>
      </c>
      <c r="AO3">
        <v>747.06973633861105</v>
      </c>
      <c r="AP3">
        <v>767.68418779028048</v>
      </c>
      <c r="AQ3">
        <v>697.35269261416113</v>
      </c>
      <c r="AR3">
        <v>670.69782777051785</v>
      </c>
      <c r="AS3">
        <v>707.1203763275056</v>
      </c>
      <c r="AT3">
        <v>626.169148423877</v>
      </c>
      <c r="AU3">
        <v>625.99881495431885</v>
      </c>
      <c r="AV3">
        <v>809.96813943443578</v>
      </c>
      <c r="AW3">
        <v>981.74463052650253</v>
      </c>
      <c r="AX3">
        <v>1115.7139555664889</v>
      </c>
      <c r="AY3">
        <v>1220.0024682059031</v>
      </c>
      <c r="AZ3">
        <v>1362.3106507680079</v>
      </c>
      <c r="BA3">
        <v>1421.1186121106894</v>
      </c>
      <c r="BB3">
        <v>1386.5902064907282</v>
      </c>
      <c r="BC3">
        <v>1601.7277480802475</v>
      </c>
      <c r="BD3">
        <v>1735.5851400539379</v>
      </c>
      <c r="BE3">
        <v>1702.9692575800343</v>
      </c>
      <c r="BF3">
        <v>1673.140475806857</v>
      </c>
      <c r="BG3">
        <v>1656.1076421503503</v>
      </c>
      <c r="BH3">
        <v>1479.5641234811662</v>
      </c>
      <c r="BI3">
        <v>1329.7778237558293</v>
      </c>
      <c r="BJ3">
        <v>1520.1712983928733</v>
      </c>
      <c r="BK3">
        <v>1538.9241877356419</v>
      </c>
      <c r="BL3">
        <v>1493.7804449003668</v>
      </c>
      <c r="BM3">
        <v>1344.0809619200359</v>
      </c>
      <c r="BN3">
        <v>1522.5900880497154</v>
      </c>
      <c r="BO3">
        <v>1628.0245257095944</v>
      </c>
      <c r="BP3">
        <v>1659.5152901537599</v>
      </c>
      <c r="BQ3">
        <f t="shared" ref="BQ3:BQ66" si="0">COUNTBLANK(E3:BP3)</f>
        <v>0</v>
      </c>
    </row>
    <row r="4" spans="1:69" x14ac:dyDescent="0.45">
      <c r="A4" t="s">
        <v>238</v>
      </c>
      <c r="B4" t="s">
        <v>461</v>
      </c>
      <c r="C4" t="s">
        <v>243</v>
      </c>
      <c r="D4" t="s">
        <v>143</v>
      </c>
      <c r="AS4">
        <v>174.9309914301663</v>
      </c>
      <c r="AT4">
        <v>138.70682167611309</v>
      </c>
      <c r="AU4">
        <v>178.95408837923534</v>
      </c>
      <c r="AV4">
        <v>198.87111572872664</v>
      </c>
      <c r="AW4">
        <v>221.76365387301306</v>
      </c>
      <c r="AX4">
        <v>254.18424914933624</v>
      </c>
      <c r="AY4">
        <v>274.21855356157454</v>
      </c>
      <c r="AZ4">
        <v>376.2231520038759</v>
      </c>
      <c r="BA4">
        <v>381.7332380284397</v>
      </c>
      <c r="BB4">
        <v>452.05370547704302</v>
      </c>
      <c r="BC4">
        <v>560.62150546314558</v>
      </c>
      <c r="BD4">
        <v>606.6946763377257</v>
      </c>
      <c r="BE4">
        <v>651.41713447004565</v>
      </c>
      <c r="BF4">
        <v>637.08709911709877</v>
      </c>
      <c r="BG4">
        <v>625.05494181393829</v>
      </c>
      <c r="BH4">
        <v>565.56973040875118</v>
      </c>
      <c r="BI4">
        <v>522.08221558389846</v>
      </c>
      <c r="BJ4">
        <v>525.46977089161851</v>
      </c>
      <c r="BK4">
        <v>491.33722138260322</v>
      </c>
      <c r="BL4">
        <v>496.60250425849972</v>
      </c>
      <c r="BM4">
        <v>510.78706336681074</v>
      </c>
      <c r="BN4">
        <v>356.49621411589226</v>
      </c>
      <c r="BO4">
        <v>357.26115279814388</v>
      </c>
      <c r="BP4">
        <v>415.70741705908597</v>
      </c>
      <c r="BQ4">
        <f t="shared" si="0"/>
        <v>40</v>
      </c>
    </row>
    <row r="5" spans="1:69" x14ac:dyDescent="0.45">
      <c r="A5" t="s">
        <v>514</v>
      </c>
      <c r="B5" t="s">
        <v>128</v>
      </c>
      <c r="C5" t="s">
        <v>243</v>
      </c>
      <c r="D5" t="s">
        <v>143</v>
      </c>
      <c r="E5">
        <v>121.93835313750537</v>
      </c>
      <c r="F5">
        <v>127.45262942068773</v>
      </c>
      <c r="G5">
        <v>133.82545244256477</v>
      </c>
      <c r="H5">
        <v>139.00671365538972</v>
      </c>
      <c r="I5">
        <v>148.54773589138975</v>
      </c>
      <c r="J5">
        <v>155.56383663284853</v>
      </c>
      <c r="K5">
        <v>162.10936198188423</v>
      </c>
      <c r="L5">
        <v>144.9426115857591</v>
      </c>
      <c r="M5">
        <v>146.18800626585755</v>
      </c>
      <c r="N5">
        <v>161.91998764552852</v>
      </c>
      <c r="O5">
        <v>218.67486811562506</v>
      </c>
      <c r="P5">
        <v>195.8624298834539</v>
      </c>
      <c r="Q5">
        <v>230.07177342901858</v>
      </c>
      <c r="R5">
        <v>280.64746736328505</v>
      </c>
      <c r="S5">
        <v>368.29931824961369</v>
      </c>
      <c r="T5">
        <v>413.37132516580084</v>
      </c>
      <c r="U5">
        <v>480.45325192975179</v>
      </c>
      <c r="V5">
        <v>490.84569822947805</v>
      </c>
      <c r="W5">
        <v>523.78785055631306</v>
      </c>
      <c r="X5">
        <v>624.8784994391907</v>
      </c>
      <c r="Y5">
        <v>757.0768724766865</v>
      </c>
      <c r="Z5">
        <v>1324.5460024973831</v>
      </c>
      <c r="AA5">
        <v>1162.1328461713663</v>
      </c>
      <c r="AB5">
        <v>872.8316729609171</v>
      </c>
      <c r="AC5">
        <v>737.67500957428877</v>
      </c>
      <c r="AD5">
        <v>753.7997553846468</v>
      </c>
      <c r="AE5">
        <v>581.39071276156346</v>
      </c>
      <c r="AF5">
        <v>581.52380244408641</v>
      </c>
      <c r="AG5">
        <v>560.38058161646131</v>
      </c>
      <c r="AH5">
        <v>509.32673362722733</v>
      </c>
      <c r="AI5">
        <v>590.32143846879035</v>
      </c>
      <c r="AJ5">
        <v>603.87890777678228</v>
      </c>
      <c r="AK5">
        <v>563.31008044986527</v>
      </c>
      <c r="AL5">
        <v>570.88864065899236</v>
      </c>
      <c r="AM5">
        <v>577.54874130228768</v>
      </c>
      <c r="AN5">
        <v>863.95057137544825</v>
      </c>
      <c r="AO5">
        <v>1065.6834972202441</v>
      </c>
      <c r="AP5">
        <v>1088.9968067967427</v>
      </c>
      <c r="AQ5">
        <v>1137.7444961642484</v>
      </c>
      <c r="AR5">
        <v>521.36473434978598</v>
      </c>
      <c r="AS5">
        <v>516.93231625579074</v>
      </c>
      <c r="AT5">
        <v>530.65316727122263</v>
      </c>
      <c r="AU5">
        <v>616.79603306247463</v>
      </c>
      <c r="AV5">
        <v>694.50093859717231</v>
      </c>
      <c r="AW5">
        <v>834.86129094692058</v>
      </c>
      <c r="AX5">
        <v>989.69973883197497</v>
      </c>
      <c r="AY5">
        <v>1222.5504977556775</v>
      </c>
      <c r="AZ5">
        <v>1393.7484867956885</v>
      </c>
      <c r="BA5">
        <v>1652.1898500705272</v>
      </c>
      <c r="BB5">
        <v>1439.0478032150818</v>
      </c>
      <c r="BC5">
        <v>1647.1498469851874</v>
      </c>
      <c r="BD5">
        <v>1824.7228266640263</v>
      </c>
      <c r="BE5">
        <v>1920.1199116872749</v>
      </c>
      <c r="BF5">
        <v>2113.3169859177797</v>
      </c>
      <c r="BG5">
        <v>2204.9956996997953</v>
      </c>
      <c r="BH5">
        <v>1845.7678042110811</v>
      </c>
      <c r="BI5">
        <v>1616.8431980024861</v>
      </c>
      <c r="BJ5">
        <v>1560.1629986448197</v>
      </c>
      <c r="BK5">
        <v>1703.896392228045</v>
      </c>
      <c r="BL5">
        <v>1783.6543649119078</v>
      </c>
      <c r="BM5">
        <v>1664.2491764355304</v>
      </c>
      <c r="BN5">
        <v>1747.8405491154463</v>
      </c>
      <c r="BO5">
        <v>1777.2350121666864</v>
      </c>
      <c r="BP5">
        <v>1568.7243104511829</v>
      </c>
      <c r="BQ5">
        <f t="shared" si="0"/>
        <v>0</v>
      </c>
    </row>
    <row r="6" spans="1:69" x14ac:dyDescent="0.45">
      <c r="A6" t="s">
        <v>232</v>
      </c>
      <c r="B6" t="s">
        <v>13</v>
      </c>
      <c r="C6" t="s">
        <v>243</v>
      </c>
      <c r="D6" t="s">
        <v>143</v>
      </c>
      <c r="Y6">
        <v>729.11196548982218</v>
      </c>
      <c r="Z6">
        <v>657.98264854739818</v>
      </c>
      <c r="AA6">
        <v>634.22146731278167</v>
      </c>
      <c r="AB6">
        <v>636.83281102291983</v>
      </c>
      <c r="AC6">
        <v>650.49109441321787</v>
      </c>
      <c r="AD6">
        <v>772.46883258626519</v>
      </c>
      <c r="AE6">
        <v>697.52660239925297</v>
      </c>
      <c r="AF6">
        <v>770.10114008645007</v>
      </c>
      <c r="AG6">
        <v>807.43962838624032</v>
      </c>
      <c r="AH6">
        <v>907.74789307293611</v>
      </c>
      <c r="AI6">
        <v>965.86684046466542</v>
      </c>
      <c r="AJ6">
        <v>881.9194881300624</v>
      </c>
      <c r="AK6">
        <v>668.70601745987665</v>
      </c>
      <c r="AL6">
        <v>449.72789493629506</v>
      </c>
      <c r="AM6">
        <v>334.97359027607422</v>
      </c>
      <c r="AN6">
        <v>404.29481849612012</v>
      </c>
      <c r="AO6">
        <v>531.11713680614002</v>
      </c>
      <c r="AP6">
        <v>521.70272507553318</v>
      </c>
      <c r="AQ6">
        <v>429.18865409936717</v>
      </c>
      <c r="AR6">
        <v>392.72553902749632</v>
      </c>
      <c r="AS6">
        <v>563.73379557148701</v>
      </c>
      <c r="AT6">
        <v>533.58620241244728</v>
      </c>
      <c r="AU6">
        <v>882.14784723430284</v>
      </c>
      <c r="AV6">
        <v>992.69897925466535</v>
      </c>
      <c r="AW6">
        <v>1266.2108641023613</v>
      </c>
      <c r="AX6">
        <v>1916.4684221862492</v>
      </c>
      <c r="AY6">
        <v>2617.0519602263257</v>
      </c>
      <c r="AZ6">
        <v>3141.0459797605035</v>
      </c>
      <c r="BA6">
        <v>4103.0669003635048</v>
      </c>
      <c r="BB6">
        <v>3136.6454695594675</v>
      </c>
      <c r="BC6">
        <v>3597.3429321633221</v>
      </c>
      <c r="BD6">
        <v>4615.910598317776</v>
      </c>
      <c r="BE6">
        <v>5086.0274008637571</v>
      </c>
      <c r="BF6">
        <v>5057.7478783316328</v>
      </c>
      <c r="BG6">
        <v>5005.999741270698</v>
      </c>
      <c r="BH6">
        <v>3213.902610800591</v>
      </c>
      <c r="BI6">
        <v>1807.9529407264311</v>
      </c>
      <c r="BJ6">
        <v>2437.2597119082138</v>
      </c>
      <c r="BK6">
        <v>2538.5913914337057</v>
      </c>
      <c r="BL6">
        <v>2189.8557140761836</v>
      </c>
      <c r="BM6">
        <v>1449.9228666930803</v>
      </c>
      <c r="BN6">
        <v>1925.8746608216743</v>
      </c>
      <c r="BO6">
        <v>2929.6944546727159</v>
      </c>
      <c r="BP6">
        <v>2308.1597673127362</v>
      </c>
      <c r="BQ6">
        <f t="shared" si="0"/>
        <v>20</v>
      </c>
    </row>
    <row r="7" spans="1:69" x14ac:dyDescent="0.45">
      <c r="A7" t="s">
        <v>148</v>
      </c>
      <c r="B7" t="s">
        <v>328</v>
      </c>
      <c r="C7" t="s">
        <v>243</v>
      </c>
      <c r="D7" t="s">
        <v>143</v>
      </c>
      <c r="Y7">
        <v>590.60773843052891</v>
      </c>
      <c r="Z7">
        <v>663.29420825439979</v>
      </c>
      <c r="AA7">
        <v>668.45450424245359</v>
      </c>
      <c r="AB7">
        <v>661.5467824486235</v>
      </c>
      <c r="AC7">
        <v>639.48473016141736</v>
      </c>
      <c r="AD7">
        <v>639.86590375555159</v>
      </c>
      <c r="AE7">
        <v>693.87347463388733</v>
      </c>
      <c r="AF7">
        <v>674.7933830694916</v>
      </c>
      <c r="AG7">
        <v>652.77432139656617</v>
      </c>
      <c r="AH7">
        <v>697.99559657651946</v>
      </c>
      <c r="AI7">
        <v>617.23043551550541</v>
      </c>
      <c r="AJ7">
        <v>336.58699450462922</v>
      </c>
      <c r="AK7">
        <v>200.852219772323</v>
      </c>
      <c r="AL7">
        <v>367.27922507758115</v>
      </c>
      <c r="AM7">
        <v>586.41613513086509</v>
      </c>
      <c r="AN7">
        <v>750.6044491788258</v>
      </c>
      <c r="AO7">
        <v>1009.9771105339804</v>
      </c>
      <c r="AP7">
        <v>717.38004774567344</v>
      </c>
      <c r="AQ7">
        <v>813.78939658044897</v>
      </c>
      <c r="AR7">
        <v>1033.2425316241793</v>
      </c>
      <c r="AS7">
        <v>1126.6833401071663</v>
      </c>
      <c r="AT7">
        <v>1281.6598256178013</v>
      </c>
      <c r="AU7">
        <v>1425.1242186014215</v>
      </c>
      <c r="AV7">
        <v>1846.120120812074</v>
      </c>
      <c r="AW7">
        <v>2373.5812917005464</v>
      </c>
      <c r="AX7">
        <v>2673.7878158352933</v>
      </c>
      <c r="AY7">
        <v>2972.7436209473608</v>
      </c>
      <c r="AZ7">
        <v>3595.0382953640442</v>
      </c>
      <c r="BA7">
        <v>4370.5397163944899</v>
      </c>
      <c r="BB7">
        <v>4114.1340328302294</v>
      </c>
      <c r="BC7">
        <v>4094.3496857048149</v>
      </c>
      <c r="BD7">
        <v>4437.1411609706129</v>
      </c>
      <c r="BE7">
        <v>4247.6313431594481</v>
      </c>
      <c r="BF7">
        <v>4413.0633834682149</v>
      </c>
      <c r="BG7">
        <v>4578.6332081215487</v>
      </c>
      <c r="BH7">
        <v>3952.8035736481338</v>
      </c>
      <c r="BI7">
        <v>4124.0553898627204</v>
      </c>
      <c r="BJ7">
        <v>4531.0322067589277</v>
      </c>
      <c r="BK7">
        <v>5365.4893467289712</v>
      </c>
      <c r="BL7">
        <v>5460.4282373059177</v>
      </c>
      <c r="BM7">
        <v>5370.7786231292948</v>
      </c>
      <c r="BN7">
        <v>6413.2832860502631</v>
      </c>
      <c r="BO7">
        <v>6846.4261426604417</v>
      </c>
      <c r="BP7">
        <v>8575.1711344621344</v>
      </c>
      <c r="BQ7">
        <f t="shared" si="0"/>
        <v>20</v>
      </c>
    </row>
    <row r="8" spans="1:69" x14ac:dyDescent="0.45">
      <c r="A8" t="s">
        <v>249</v>
      </c>
      <c r="B8" t="s">
        <v>533</v>
      </c>
      <c r="C8" t="s">
        <v>243</v>
      </c>
      <c r="D8" t="s">
        <v>143</v>
      </c>
      <c r="O8">
        <v>3935.4112777960909</v>
      </c>
      <c r="P8">
        <v>4169.6953710388543</v>
      </c>
      <c r="Q8">
        <v>4940.2969623920671</v>
      </c>
      <c r="R8">
        <v>6151.0271703072203</v>
      </c>
      <c r="S8">
        <v>7139.5745119838011</v>
      </c>
      <c r="T8">
        <v>7925.4157709045203</v>
      </c>
      <c r="U8">
        <v>7721.288586467972</v>
      </c>
      <c r="V8">
        <v>8167.9228615933389</v>
      </c>
      <c r="W8">
        <v>9409.5085127279326</v>
      </c>
      <c r="X8">
        <v>11996.407286035361</v>
      </c>
      <c r="Y8">
        <v>12474.925291990405</v>
      </c>
      <c r="Z8">
        <v>10465.260464362411</v>
      </c>
      <c r="AA8">
        <v>9697.5220199413325</v>
      </c>
      <c r="AB8">
        <v>8082.0915201743483</v>
      </c>
      <c r="AC8">
        <v>7808.1300271354858</v>
      </c>
      <c r="AD8">
        <v>7911.9843622396365</v>
      </c>
      <c r="AE8">
        <v>10539.1177869653</v>
      </c>
      <c r="AF8">
        <v>12828.151943015246</v>
      </c>
      <c r="AG8">
        <v>14599.035517879833</v>
      </c>
      <c r="AH8">
        <v>15714.926551657649</v>
      </c>
      <c r="AI8">
        <v>19563.657472248811</v>
      </c>
      <c r="AJ8">
        <v>19533.262066802261</v>
      </c>
      <c r="AK8">
        <v>20099.535220854283</v>
      </c>
      <c r="AL8">
        <v>15916.839516208691</v>
      </c>
      <c r="AM8">
        <v>15748.530750337331</v>
      </c>
      <c r="AN8">
        <v>18443.254519774109</v>
      </c>
      <c r="AO8">
        <v>19130.15971513118</v>
      </c>
      <c r="AP8">
        <v>18247.99956513607</v>
      </c>
      <c r="AQ8">
        <v>18536.508428269841</v>
      </c>
      <c r="AR8">
        <v>18875.288369857091</v>
      </c>
      <c r="AS8">
        <v>21810.248743141387</v>
      </c>
      <c r="AT8">
        <v>23511.295147573674</v>
      </c>
      <c r="AU8">
        <v>26528.130158143958</v>
      </c>
      <c r="AV8">
        <v>34063.578403477579</v>
      </c>
      <c r="AW8">
        <v>39021.127810187849</v>
      </c>
      <c r="AX8">
        <v>40829.801876968042</v>
      </c>
      <c r="AY8">
        <v>43467.210993074492</v>
      </c>
      <c r="AZ8">
        <v>48336.228332982289</v>
      </c>
      <c r="BA8">
        <v>49132.515707808016</v>
      </c>
      <c r="BB8">
        <v>43975.01836680928</v>
      </c>
      <c r="BC8">
        <v>42746.830952601864</v>
      </c>
      <c r="BD8">
        <v>46657.156117375613</v>
      </c>
      <c r="BE8">
        <v>41500.543579168647</v>
      </c>
      <c r="BF8">
        <v>42470.316115969174</v>
      </c>
      <c r="BG8">
        <v>44369.659691378976</v>
      </c>
      <c r="BH8">
        <v>38654.934720309473</v>
      </c>
      <c r="BI8">
        <v>40129.819200769809</v>
      </c>
      <c r="BJ8">
        <v>40672.994334825817</v>
      </c>
      <c r="BK8">
        <v>42819.774579762408</v>
      </c>
      <c r="BL8">
        <v>41257.804584648278</v>
      </c>
      <c r="BM8">
        <v>37361.090066698176</v>
      </c>
      <c r="BN8">
        <v>42425.699675629097</v>
      </c>
      <c r="BO8">
        <v>42414.059009211662</v>
      </c>
      <c r="BP8">
        <v>46812.44844863085</v>
      </c>
      <c r="BQ8">
        <f t="shared" si="0"/>
        <v>10</v>
      </c>
    </row>
    <row r="9" spans="1:69" x14ac:dyDescent="0.45">
      <c r="A9" s="1" t="s">
        <v>82</v>
      </c>
      <c r="B9" t="s">
        <v>456</v>
      </c>
      <c r="C9" t="s">
        <v>243</v>
      </c>
      <c r="D9" t="s">
        <v>143</v>
      </c>
      <c r="E9" s="1">
        <f>F9</f>
        <v>212.88966103077718</v>
      </c>
      <c r="F9">
        <v>212.88966103077718</v>
      </c>
      <c r="G9">
        <v>210.80541356560929</v>
      </c>
      <c r="H9">
        <v>225.80062890303984</v>
      </c>
      <c r="I9">
        <v>243.89743062668984</v>
      </c>
      <c r="J9">
        <v>256.18014091742901</v>
      </c>
      <c r="K9">
        <v>263.95083930607422</v>
      </c>
      <c r="L9">
        <v>276.93297444602206</v>
      </c>
      <c r="M9">
        <v>307.53680094407008</v>
      </c>
      <c r="N9">
        <v>329.43142256108138</v>
      </c>
      <c r="O9">
        <v>357.6947450038619</v>
      </c>
      <c r="P9">
        <v>402.79503496666899</v>
      </c>
      <c r="Q9">
        <v>470.19559302800673</v>
      </c>
      <c r="R9">
        <v>602.46674803864596</v>
      </c>
      <c r="S9">
        <v>1124.966817281929</v>
      </c>
      <c r="T9">
        <v>1205.4738171689826</v>
      </c>
      <c r="U9">
        <v>1458.1440058923824</v>
      </c>
      <c r="V9">
        <v>1630.3598236370874</v>
      </c>
      <c r="W9">
        <v>1728.2057101212208</v>
      </c>
      <c r="X9">
        <v>2251.5060209758308</v>
      </c>
      <c r="Y9">
        <v>2954.0491964469429</v>
      </c>
      <c r="Z9">
        <v>2911.0078723079769</v>
      </c>
      <c r="AA9">
        <v>2640.5857864212121</v>
      </c>
      <c r="AB9">
        <v>2417.3245921636426</v>
      </c>
      <c r="AC9">
        <v>2357.2689087316148</v>
      </c>
      <c r="AD9">
        <v>2247.9274572970426</v>
      </c>
      <c r="AE9">
        <v>2042.5855847151572</v>
      </c>
      <c r="AF9">
        <v>2108.5858597091851</v>
      </c>
      <c r="AG9">
        <v>2042.0576162628558</v>
      </c>
      <c r="AH9">
        <v>2117.7526242945919</v>
      </c>
      <c r="AI9">
        <v>2875.2571416131486</v>
      </c>
      <c r="AJ9">
        <v>2048.8097549046388</v>
      </c>
      <c r="AK9">
        <v>1996.377564469406</v>
      </c>
      <c r="AL9">
        <v>1987.8577336485441</v>
      </c>
      <c r="AM9">
        <v>2018.6857995611733</v>
      </c>
      <c r="AN9">
        <v>2081.0207119686797</v>
      </c>
      <c r="AO9">
        <v>2193.8733089197353</v>
      </c>
      <c r="AP9">
        <v>2305.6160606318008</v>
      </c>
      <c r="AQ9">
        <v>2192.6118880100103</v>
      </c>
      <c r="AR9">
        <v>2378.950491115083</v>
      </c>
      <c r="AS9">
        <v>2664.1657957148855</v>
      </c>
      <c r="AT9">
        <v>2536.7119647190043</v>
      </c>
      <c r="AU9">
        <v>2483.1072342494117</v>
      </c>
      <c r="AV9">
        <v>2696.6723047480091</v>
      </c>
      <c r="AW9">
        <v>3133.7368766472255</v>
      </c>
      <c r="AX9">
        <v>3750.5085544900217</v>
      </c>
      <c r="AY9">
        <v>4355.0876218687908</v>
      </c>
      <c r="AZ9">
        <v>4940.7022651171965</v>
      </c>
      <c r="BA9">
        <v>6091.9320644567269</v>
      </c>
      <c r="BB9">
        <v>5134.4500605515877</v>
      </c>
      <c r="BC9">
        <v>5928.3047900538577</v>
      </c>
      <c r="BD9">
        <v>6883.3740235851346</v>
      </c>
      <c r="BE9">
        <v>7336.1977081546511</v>
      </c>
      <c r="BF9">
        <v>7311.2967550809371</v>
      </c>
      <c r="BG9">
        <v>7259.9367293377909</v>
      </c>
      <c r="BH9">
        <v>6203.7026364043541</v>
      </c>
      <c r="BI9">
        <v>5957.0598365932537</v>
      </c>
      <c r="BJ9">
        <v>6005.3901286395385</v>
      </c>
      <c r="BK9">
        <v>6576.5166308391244</v>
      </c>
      <c r="BL9">
        <v>6525.211843123845</v>
      </c>
      <c r="BM9">
        <v>5648.3411178939541</v>
      </c>
      <c r="BN9">
        <v>6445.8072609341079</v>
      </c>
      <c r="BO9">
        <v>7658.4064697331523</v>
      </c>
      <c r="BP9">
        <v>7292.2104078061775</v>
      </c>
      <c r="BQ9">
        <f t="shared" si="0"/>
        <v>0</v>
      </c>
    </row>
    <row r="10" spans="1:69" x14ac:dyDescent="0.45">
      <c r="A10" t="s">
        <v>29</v>
      </c>
      <c r="B10" t="s">
        <v>154</v>
      </c>
      <c r="C10" t="s">
        <v>243</v>
      </c>
      <c r="D10" t="s">
        <v>143</v>
      </c>
      <c r="O10">
        <v>2394.068114710547</v>
      </c>
      <c r="P10">
        <v>2805.4264272258683</v>
      </c>
      <c r="Q10">
        <v>3675.416814195336</v>
      </c>
      <c r="R10">
        <v>9695.81418807304</v>
      </c>
      <c r="S10">
        <v>23822.971556030654</v>
      </c>
      <c r="T10">
        <v>27117.188072961362</v>
      </c>
      <c r="U10">
        <v>31196.979178575853</v>
      </c>
      <c r="V10">
        <v>35020.360435596151</v>
      </c>
      <c r="W10">
        <v>29379.127742499051</v>
      </c>
      <c r="X10">
        <v>34238.286445318663</v>
      </c>
      <c r="Y10">
        <v>42925.233878440726</v>
      </c>
      <c r="Z10">
        <v>44854.480031561478</v>
      </c>
      <c r="AA10">
        <v>39972.494667459439</v>
      </c>
      <c r="AB10">
        <v>34650.00412459884</v>
      </c>
      <c r="AC10">
        <v>32012.314154027288</v>
      </c>
      <c r="AD10">
        <v>29467.541975892884</v>
      </c>
      <c r="AE10">
        <v>23132.073967598819</v>
      </c>
      <c r="AF10">
        <v>23112.623420645967</v>
      </c>
      <c r="AG10">
        <v>21569.706885299685</v>
      </c>
      <c r="AH10">
        <v>23166.730590378706</v>
      </c>
      <c r="AI10">
        <v>26709.993440326976</v>
      </c>
      <c r="AJ10">
        <v>25690.968632144806</v>
      </c>
      <c r="AK10">
        <v>25648.272776084421</v>
      </c>
      <c r="AL10">
        <v>25032.782270290652</v>
      </c>
      <c r="AM10">
        <v>25472.639657897907</v>
      </c>
      <c r="AN10">
        <v>27003.200680778231</v>
      </c>
      <c r="AO10">
        <v>28323.165087053225</v>
      </c>
      <c r="AP10">
        <v>27982.795704056392</v>
      </c>
      <c r="AQ10">
        <v>24889.42691922791</v>
      </c>
      <c r="AR10">
        <v>25855.860504658696</v>
      </c>
      <c r="AS10">
        <v>29865.502347066005</v>
      </c>
      <c r="AT10">
        <v>27745.17080876723</v>
      </c>
      <c r="AU10">
        <v>27753.608952634619</v>
      </c>
      <c r="AV10">
        <v>29659.542856781132</v>
      </c>
      <c r="AW10">
        <v>33376.715229520916</v>
      </c>
      <c r="AX10">
        <v>38719.313830762323</v>
      </c>
      <c r="AY10">
        <v>44342.604832248195</v>
      </c>
      <c r="AZ10">
        <v>45854.732515816228</v>
      </c>
      <c r="BA10">
        <v>50054.170068180334</v>
      </c>
      <c r="BB10">
        <v>37803.066373877678</v>
      </c>
      <c r="BC10">
        <v>43696.671259792245</v>
      </c>
      <c r="BD10">
        <v>50789.050541834717</v>
      </c>
      <c r="BE10">
        <v>52034.476246607257</v>
      </c>
      <c r="BF10">
        <v>52023.51709587509</v>
      </c>
      <c r="BG10">
        <v>51381.406990921314</v>
      </c>
      <c r="BH10">
        <v>43534.997268173254</v>
      </c>
      <c r="BI10">
        <v>41326.40181618341</v>
      </c>
      <c r="BJ10">
        <v>42340.591714557646</v>
      </c>
      <c r="BK10">
        <v>45689.857004021542</v>
      </c>
      <c r="BL10">
        <v>44251.45413901483</v>
      </c>
      <c r="BM10">
        <v>37173.875410028064</v>
      </c>
      <c r="BN10">
        <v>43360.021101480619</v>
      </c>
      <c r="BO10">
        <v>49899.065297864872</v>
      </c>
      <c r="BP10">
        <v>49040.694752582451</v>
      </c>
      <c r="BQ10">
        <f t="shared" si="0"/>
        <v>10</v>
      </c>
    </row>
    <row r="11" spans="1:69" x14ac:dyDescent="0.45">
      <c r="A11" t="s">
        <v>227</v>
      </c>
      <c r="B11" t="s">
        <v>360</v>
      </c>
      <c r="C11" t="s">
        <v>243</v>
      </c>
      <c r="D11" t="s">
        <v>143</v>
      </c>
      <c r="E11" s="1">
        <f>F11</f>
        <v>1160.3065979811315</v>
      </c>
      <c r="F11" s="1">
        <f>G11</f>
        <v>1160.3065979811315</v>
      </c>
      <c r="G11">
        <v>1160.3065979811315</v>
      </c>
      <c r="H11">
        <v>852.97242513943308</v>
      </c>
      <c r="I11">
        <v>1176.2008619031315</v>
      </c>
      <c r="J11">
        <v>1281.8333797685887</v>
      </c>
      <c r="K11">
        <v>1275.0784341896642</v>
      </c>
      <c r="L11">
        <v>1063.9328383358682</v>
      </c>
      <c r="M11">
        <v>1141.9521161734106</v>
      </c>
      <c r="N11">
        <v>1329.5618183240877</v>
      </c>
      <c r="O11">
        <v>1322.7145421680777</v>
      </c>
      <c r="P11">
        <v>1372.5074664606132</v>
      </c>
      <c r="Q11">
        <v>1409.3709731621088</v>
      </c>
      <c r="R11">
        <v>2097.8994501080606</v>
      </c>
      <c r="S11">
        <v>2844.9699052676119</v>
      </c>
      <c r="T11">
        <v>2026.6843575286521</v>
      </c>
      <c r="U11">
        <v>1946.9199038824831</v>
      </c>
      <c r="V11">
        <v>2126.4854604804741</v>
      </c>
      <c r="W11">
        <v>3282.0630444628905</v>
      </c>
      <c r="X11">
        <v>2511.9733290595832</v>
      </c>
      <c r="Y11">
        <v>2747.5022751674019</v>
      </c>
      <c r="Z11">
        <v>2764.0864142107885</v>
      </c>
      <c r="AA11">
        <v>2914.7670850417553</v>
      </c>
      <c r="AB11">
        <v>3537.7473459831972</v>
      </c>
      <c r="AC11">
        <v>3915.0349264569099</v>
      </c>
      <c r="AD11">
        <v>2905.7756553613667</v>
      </c>
      <c r="AE11">
        <v>3436.0781947105334</v>
      </c>
      <c r="AF11">
        <v>3477.3013197931318</v>
      </c>
      <c r="AG11">
        <v>3992.7033017915646</v>
      </c>
      <c r="AH11">
        <v>2374.5732155164128</v>
      </c>
      <c r="AI11">
        <v>4315.3332935867211</v>
      </c>
      <c r="AJ11">
        <v>5709.2478407950448</v>
      </c>
      <c r="AK11">
        <v>6789.996111364947</v>
      </c>
      <c r="AL11">
        <v>6931.855963758755</v>
      </c>
      <c r="AM11">
        <v>7437.5624232759419</v>
      </c>
      <c r="AN11">
        <v>7357.6162773787983</v>
      </c>
      <c r="AO11">
        <v>7663.2127128746852</v>
      </c>
      <c r="AP11">
        <v>8146.7871002143083</v>
      </c>
      <c r="AQ11">
        <v>8218.9921276468231</v>
      </c>
      <c r="AR11">
        <v>7705.5428825285135</v>
      </c>
      <c r="AS11">
        <v>7637.0148920362844</v>
      </c>
      <c r="AT11">
        <v>7141.4750766282632</v>
      </c>
      <c r="AU11">
        <v>2569.6996351912362</v>
      </c>
      <c r="AV11">
        <v>3320.4777513390268</v>
      </c>
      <c r="AW11">
        <v>4242.0209908942152</v>
      </c>
      <c r="AX11">
        <v>5067.6534229327563</v>
      </c>
      <c r="AY11">
        <v>5869.3802897020441</v>
      </c>
      <c r="AZ11">
        <v>7185.2515514702673</v>
      </c>
      <c r="BA11">
        <v>8944.1102657357005</v>
      </c>
      <c r="BB11">
        <v>8150.2352702822072</v>
      </c>
      <c r="BC11">
        <v>10260.13131082542</v>
      </c>
      <c r="BD11">
        <v>12704.283181968423</v>
      </c>
      <c r="BE11">
        <v>12949.717486654019</v>
      </c>
      <c r="BF11">
        <v>12963.67577332604</v>
      </c>
      <c r="BG11">
        <v>12233.144411918582</v>
      </c>
      <c r="BH11">
        <v>13679.626498095417</v>
      </c>
      <c r="BI11">
        <v>12699.962313775635</v>
      </c>
      <c r="BJ11">
        <v>14532.500930851062</v>
      </c>
      <c r="BK11">
        <v>11752.799892297908</v>
      </c>
      <c r="BL11">
        <v>9955.9747868042759</v>
      </c>
      <c r="BM11">
        <v>8535.5993800438901</v>
      </c>
      <c r="BN11">
        <v>10738.017922338438</v>
      </c>
      <c r="BO11">
        <v>13935.681111004897</v>
      </c>
      <c r="BP11">
        <v>14187.482725296491</v>
      </c>
      <c r="BQ11">
        <f t="shared" si="0"/>
        <v>0</v>
      </c>
    </row>
    <row r="12" spans="1:69" x14ac:dyDescent="0.45">
      <c r="A12" t="s">
        <v>63</v>
      </c>
      <c r="B12" t="s">
        <v>207</v>
      </c>
      <c r="C12" t="s">
        <v>243</v>
      </c>
      <c r="D12" t="s">
        <v>143</v>
      </c>
      <c r="AI12">
        <v>635.35532750251673</v>
      </c>
      <c r="AJ12">
        <v>572.74026090097686</v>
      </c>
      <c r="AK12">
        <v>356.35078000693306</v>
      </c>
      <c r="AL12">
        <v>347.87064472087786</v>
      </c>
      <c r="AM12">
        <v>390.87996429765542</v>
      </c>
      <c r="AN12">
        <v>443.92486085797572</v>
      </c>
      <c r="AO12">
        <v>487.06862440455797</v>
      </c>
      <c r="AP12">
        <v>505.03588705796568</v>
      </c>
      <c r="AQ12">
        <v>590.23994733345933</v>
      </c>
      <c r="AR12">
        <v>582.66988615089519</v>
      </c>
      <c r="AS12">
        <v>593.45058174228211</v>
      </c>
      <c r="AT12">
        <v>659.58898853562926</v>
      </c>
      <c r="AU12">
        <v>742.65111831981869</v>
      </c>
      <c r="AV12">
        <v>882.03016769547355</v>
      </c>
      <c r="AW12">
        <v>1130.0879144415808</v>
      </c>
      <c r="AX12">
        <v>1557.4845890865474</v>
      </c>
      <c r="AY12">
        <v>2041.6526706899692</v>
      </c>
      <c r="AZ12">
        <v>2962.7023459456896</v>
      </c>
      <c r="BA12">
        <v>3777.6685931376724</v>
      </c>
      <c r="BB12">
        <v>2820.5926553347022</v>
      </c>
      <c r="BC12">
        <v>3041.3445072333939</v>
      </c>
      <c r="BD12">
        <v>3349.5530977190615</v>
      </c>
      <c r="BE12">
        <v>3511.563996874258</v>
      </c>
      <c r="BF12">
        <v>3680.1669215888587</v>
      </c>
      <c r="BG12">
        <v>3852.1180061038444</v>
      </c>
      <c r="BH12">
        <v>3512.3935027670905</v>
      </c>
      <c r="BI12">
        <v>3524.4247687470715</v>
      </c>
      <c r="BJ12">
        <v>3869.0537386775177</v>
      </c>
      <c r="BK12">
        <v>4196.0056230176933</v>
      </c>
      <c r="BL12">
        <v>4597.2288739954793</v>
      </c>
      <c r="BM12">
        <v>4268.6809330458345</v>
      </c>
      <c r="BN12">
        <v>4685.1799712850852</v>
      </c>
      <c r="BO12">
        <v>6571.974455450988</v>
      </c>
      <c r="BP12">
        <v>8053.0106631234457</v>
      </c>
      <c r="BQ12">
        <f t="shared" si="0"/>
        <v>30</v>
      </c>
    </row>
    <row r="13" spans="1:69" x14ac:dyDescent="0.45">
      <c r="A13" t="s">
        <v>80</v>
      </c>
      <c r="B13" t="s">
        <v>257</v>
      </c>
      <c r="C13" t="s">
        <v>243</v>
      </c>
      <c r="D13" t="s">
        <v>143</v>
      </c>
      <c r="AU13">
        <v>8972.6963653569801</v>
      </c>
      <c r="AV13">
        <v>9197.6619683698718</v>
      </c>
      <c r="AW13">
        <v>8958.4286669717349</v>
      </c>
      <c r="AX13">
        <v>8831.2697599660878</v>
      </c>
      <c r="AY13">
        <v>8745.1662113740385</v>
      </c>
      <c r="AZ13">
        <v>9231.3724092456287</v>
      </c>
      <c r="BA13">
        <v>10030.808913090206</v>
      </c>
      <c r="BB13">
        <v>12156.029390577727</v>
      </c>
      <c r="BC13">
        <v>10375.172014195698</v>
      </c>
      <c r="BD13">
        <v>10383.459331450951</v>
      </c>
      <c r="BE13">
        <v>11745.489915395769</v>
      </c>
      <c r="BF13">
        <v>11813.502203458875</v>
      </c>
      <c r="BG13">
        <v>12026.33449294879</v>
      </c>
      <c r="BH13">
        <v>12727.41026513862</v>
      </c>
      <c r="BI13">
        <v>12843.334290362714</v>
      </c>
      <c r="BJ13">
        <v>11863.683945256465</v>
      </c>
      <c r="BK13">
        <v>12552.054686886147</v>
      </c>
      <c r="BL13">
        <v>12886.135951721802</v>
      </c>
      <c r="BM13">
        <v>14489.258656377484</v>
      </c>
      <c r="BN13">
        <v>15236.160487557136</v>
      </c>
      <c r="BO13">
        <v>18017.458938397252</v>
      </c>
      <c r="BP13" s="1">
        <f>BO13</f>
        <v>18017.458938397252</v>
      </c>
      <c r="BQ13">
        <f t="shared" si="0"/>
        <v>42</v>
      </c>
    </row>
    <row r="14" spans="1:69" x14ac:dyDescent="0.45">
      <c r="A14" t="s">
        <v>297</v>
      </c>
      <c r="B14" t="s">
        <v>359</v>
      </c>
      <c r="C14" t="s">
        <v>243</v>
      </c>
      <c r="D14" t="s">
        <v>143</v>
      </c>
      <c r="V14">
        <v>1213.4962308774591</v>
      </c>
      <c r="W14">
        <v>1374.7046024756135</v>
      </c>
      <c r="X14">
        <v>1704.9691194757629</v>
      </c>
      <c r="Y14">
        <v>2052.9310486373402</v>
      </c>
      <c r="Z14">
        <v>2310.0251724700806</v>
      </c>
      <c r="AA14">
        <v>2568.8959778641029</v>
      </c>
      <c r="AB14">
        <v>2846.7081674954284</v>
      </c>
      <c r="AC14">
        <v>3270.4385282912453</v>
      </c>
      <c r="AD14">
        <v>3813.9128430345468</v>
      </c>
      <c r="AE14">
        <v>4629.0534108693291</v>
      </c>
      <c r="AF14">
        <v>5423.9630428915134</v>
      </c>
      <c r="AG14">
        <v>6465.8075550362928</v>
      </c>
      <c r="AH14">
        <v>7187.4954306853233</v>
      </c>
      <c r="AI14">
        <v>7590.3433322644933</v>
      </c>
      <c r="AJ14">
        <v>7956.0068690331991</v>
      </c>
      <c r="AK14">
        <v>8153.2778042311602</v>
      </c>
      <c r="AL14">
        <v>8624.1684073571487</v>
      </c>
      <c r="AM14">
        <v>9351.0442656950145</v>
      </c>
      <c r="AN14">
        <v>9033.9323764069686</v>
      </c>
      <c r="AO14">
        <v>9755.6615398366812</v>
      </c>
      <c r="AP14">
        <v>10335.842154343836</v>
      </c>
      <c r="AQ14">
        <v>10906.52050713919</v>
      </c>
      <c r="AR14">
        <v>11341.93270728443</v>
      </c>
      <c r="AS14">
        <v>12021.463208188967</v>
      </c>
      <c r="AT14">
        <v>11535.774294585373</v>
      </c>
      <c r="AU14">
        <v>11657.348749725943</v>
      </c>
      <c r="AV14">
        <v>12171.37737604072</v>
      </c>
      <c r="AW14">
        <v>13036.007590054262</v>
      </c>
      <c r="AX14">
        <v>14366.29127651725</v>
      </c>
      <c r="AY14">
        <v>16172.251354128182</v>
      </c>
      <c r="AZ14">
        <v>18203.515127778322</v>
      </c>
      <c r="BA14">
        <v>18785.468216189944</v>
      </c>
      <c r="BB14">
        <v>16471.367831067499</v>
      </c>
      <c r="BC14">
        <v>15216.309840079179</v>
      </c>
      <c r="BD14">
        <v>14841.970961370487</v>
      </c>
      <c r="BE14">
        <v>15208.656972351677</v>
      </c>
      <c r="BF14">
        <v>15050.712276593451</v>
      </c>
      <c r="BG14">
        <v>15533.483125439414</v>
      </c>
      <c r="BH14">
        <v>16080.65804958735</v>
      </c>
      <c r="BI14">
        <v>16557.84317478901</v>
      </c>
      <c r="BJ14">
        <v>16924.789448775828</v>
      </c>
      <c r="BK14">
        <v>18273.427068491186</v>
      </c>
      <c r="BL14">
        <v>18884.372968038304</v>
      </c>
      <c r="BM14">
        <v>15360.454416047472</v>
      </c>
      <c r="BN14">
        <v>17340.379069255396</v>
      </c>
      <c r="BO14">
        <v>20117.765331035473</v>
      </c>
      <c r="BP14">
        <v>21787.101731591421</v>
      </c>
      <c r="BQ14">
        <f t="shared" si="0"/>
        <v>17</v>
      </c>
    </row>
    <row r="15" spans="1:69" x14ac:dyDescent="0.45">
      <c r="A15" t="s">
        <v>313</v>
      </c>
      <c r="B15" t="s">
        <v>220</v>
      </c>
      <c r="C15" t="s">
        <v>243</v>
      </c>
      <c r="D15" t="s">
        <v>143</v>
      </c>
      <c r="E15">
        <v>1810.7064295701023</v>
      </c>
      <c r="F15">
        <v>1877.7070637642375</v>
      </c>
      <c r="G15">
        <v>1854.7461541416226</v>
      </c>
      <c r="H15">
        <v>1967.2112736579131</v>
      </c>
      <c r="I15">
        <v>2131.3802998280476</v>
      </c>
      <c r="J15">
        <v>2281.1103052656713</v>
      </c>
      <c r="K15">
        <v>2343.9159187566988</v>
      </c>
      <c r="L15">
        <v>2580.1105916464089</v>
      </c>
      <c r="M15">
        <v>2724.1306715174983</v>
      </c>
      <c r="N15">
        <v>2991.4772787668385</v>
      </c>
      <c r="O15">
        <v>3304.9273697574367</v>
      </c>
      <c r="P15">
        <v>3495.2282008844986</v>
      </c>
      <c r="Q15">
        <v>3949.4616433760611</v>
      </c>
      <c r="R15">
        <v>4770.8101720850818</v>
      </c>
      <c r="S15">
        <v>6482.9384810347228</v>
      </c>
      <c r="T15">
        <v>7003.8424709858191</v>
      </c>
      <c r="U15">
        <v>7486.6826042084003</v>
      </c>
      <c r="V15">
        <v>7775.658468671254</v>
      </c>
      <c r="W15">
        <v>8252.7344573383743</v>
      </c>
      <c r="X15">
        <v>9294.5157825187416</v>
      </c>
      <c r="Y15">
        <v>10208.80368449432</v>
      </c>
      <c r="Z15">
        <v>11853.669418645399</v>
      </c>
      <c r="AA15">
        <v>12779.145916402318</v>
      </c>
      <c r="AB15">
        <v>11515.744512104084</v>
      </c>
      <c r="AC15">
        <v>12421.880773501673</v>
      </c>
      <c r="AD15">
        <v>11441.581970718515</v>
      </c>
      <c r="AE15">
        <v>11392.00439484774</v>
      </c>
      <c r="AF15">
        <v>11651.33011698213</v>
      </c>
      <c r="AG15">
        <v>14284.960791832988</v>
      </c>
      <c r="AH15">
        <v>17834.452691025199</v>
      </c>
      <c r="AI15">
        <v>18249.301453816865</v>
      </c>
      <c r="AJ15">
        <v>18859.907457698566</v>
      </c>
      <c r="AK15">
        <v>18624.187733586619</v>
      </c>
      <c r="AL15">
        <v>17699.876491570401</v>
      </c>
      <c r="AM15">
        <v>18129.635306445638</v>
      </c>
      <c r="AN15">
        <v>20448.121968587362</v>
      </c>
      <c r="AO15">
        <v>22021.783906522804</v>
      </c>
      <c r="AP15">
        <v>23646.623045732678</v>
      </c>
      <c r="AQ15">
        <v>21479.114202009194</v>
      </c>
      <c r="AR15">
        <v>20712.669780556378</v>
      </c>
      <c r="AS15">
        <v>21870.415966959361</v>
      </c>
      <c r="AT15">
        <v>19695.729737914389</v>
      </c>
      <c r="AU15">
        <v>20301.843171325632</v>
      </c>
      <c r="AV15">
        <v>23718.133850186834</v>
      </c>
      <c r="AW15">
        <v>30836.730682468526</v>
      </c>
      <c r="AX15">
        <v>34479.767929838767</v>
      </c>
      <c r="AY15">
        <v>36595.707154842261</v>
      </c>
      <c r="AZ15">
        <v>41051.612065228765</v>
      </c>
      <c r="BA15">
        <v>49701.281784333456</v>
      </c>
      <c r="BB15">
        <v>42816.56740028294</v>
      </c>
      <c r="BC15">
        <v>52144.665470546803</v>
      </c>
      <c r="BD15">
        <v>62605.600458306013</v>
      </c>
      <c r="BE15">
        <v>68072.873234080136</v>
      </c>
      <c r="BF15">
        <v>68190.701003565118</v>
      </c>
      <c r="BG15">
        <v>62544.087377372613</v>
      </c>
      <c r="BH15">
        <v>56739.02653465933</v>
      </c>
      <c r="BI15">
        <v>49888.041084273558</v>
      </c>
      <c r="BJ15">
        <v>53901.714539215449</v>
      </c>
      <c r="BK15">
        <v>57196.422078377756</v>
      </c>
      <c r="BL15">
        <v>54972.701788543724</v>
      </c>
      <c r="BM15">
        <v>51791.540179984047</v>
      </c>
      <c r="BN15">
        <v>60607.778860516592</v>
      </c>
      <c r="BO15">
        <v>64997.013653647511</v>
      </c>
      <c r="BP15">
        <v>64820.911789002617</v>
      </c>
      <c r="BQ15">
        <f t="shared" si="0"/>
        <v>0</v>
      </c>
    </row>
    <row r="16" spans="1:69" x14ac:dyDescent="0.45">
      <c r="A16" t="s">
        <v>43</v>
      </c>
      <c r="B16" t="s">
        <v>258</v>
      </c>
      <c r="C16" t="s">
        <v>243</v>
      </c>
      <c r="D16" t="s">
        <v>143</v>
      </c>
      <c r="E16">
        <v>939.91481468117354</v>
      </c>
      <c r="F16">
        <v>1036.7282043608261</v>
      </c>
      <c r="G16">
        <v>1093.0141906156866</v>
      </c>
      <c r="H16">
        <v>1172.5574462617756</v>
      </c>
      <c r="I16">
        <v>1275.457152816794</v>
      </c>
      <c r="J16">
        <v>1381.0772582442146</v>
      </c>
      <c r="K16">
        <v>1494.0491138210596</v>
      </c>
      <c r="L16">
        <v>1577.1414770516878</v>
      </c>
      <c r="M16">
        <v>1685.6621166914788</v>
      </c>
      <c r="N16">
        <v>1834.0780781796027</v>
      </c>
      <c r="O16">
        <v>2050.7051537705042</v>
      </c>
      <c r="P16">
        <v>2371.6524795500327</v>
      </c>
      <c r="Q16">
        <v>2912.5957711152441</v>
      </c>
      <c r="R16">
        <v>3875.4830561855119</v>
      </c>
      <c r="S16">
        <v>4612.6192077965625</v>
      </c>
      <c r="T16">
        <v>5264.9177200405129</v>
      </c>
      <c r="U16">
        <v>5656.1451383787007</v>
      </c>
      <c r="V16">
        <v>6783.9514219366547</v>
      </c>
      <c r="W16">
        <v>8173.3292634724521</v>
      </c>
      <c r="X16">
        <v>9755.4044562578965</v>
      </c>
      <c r="Y16">
        <v>10826.971827499463</v>
      </c>
      <c r="Z16">
        <v>9348.4883239523242</v>
      </c>
      <c r="AA16">
        <v>9373.4882062612505</v>
      </c>
      <c r="AB16">
        <v>9500.0507041749443</v>
      </c>
      <c r="AC16">
        <v>8955.8482919153412</v>
      </c>
      <c r="AD16">
        <v>9136.1709255969454</v>
      </c>
      <c r="AE16">
        <v>13031.828101074401</v>
      </c>
      <c r="AF16">
        <v>16328.561304729586</v>
      </c>
      <c r="AG16">
        <v>17509.765868381732</v>
      </c>
      <c r="AH16">
        <v>17400.522661974141</v>
      </c>
      <c r="AI16">
        <v>21596.068219998018</v>
      </c>
      <c r="AJ16">
        <v>22323.1312492943</v>
      </c>
      <c r="AK16">
        <v>24782.711876706326</v>
      </c>
      <c r="AL16">
        <v>23987.203724065654</v>
      </c>
      <c r="AM16">
        <v>25546.246052508723</v>
      </c>
      <c r="AN16">
        <v>30207.067431465202</v>
      </c>
      <c r="AO16">
        <v>29645.945125149115</v>
      </c>
      <c r="AP16">
        <v>26571.752362650797</v>
      </c>
      <c r="AQ16">
        <v>27212.464290570828</v>
      </c>
      <c r="AR16">
        <v>27078.708161220133</v>
      </c>
      <c r="AS16">
        <v>24487.297468595614</v>
      </c>
      <c r="AT16">
        <v>24430.495982840985</v>
      </c>
      <c r="AU16">
        <v>26334.862215031993</v>
      </c>
      <c r="AV16">
        <v>32110.115966142475</v>
      </c>
      <c r="AW16">
        <v>36614.250653370662</v>
      </c>
      <c r="AX16">
        <v>38157.370228620028</v>
      </c>
      <c r="AY16">
        <v>40382.207829857492</v>
      </c>
      <c r="AZ16">
        <v>46622.962291363547</v>
      </c>
      <c r="BA16">
        <v>51581.398236107132</v>
      </c>
      <c r="BB16">
        <v>47857.444663526592</v>
      </c>
      <c r="BC16">
        <v>46611.139342023191</v>
      </c>
      <c r="BD16">
        <v>51116.895352204243</v>
      </c>
      <c r="BE16">
        <v>48250.40591426372</v>
      </c>
      <c r="BF16">
        <v>50305.354577497252</v>
      </c>
      <c r="BG16">
        <v>51314.972261632225</v>
      </c>
      <c r="BH16">
        <v>43915.228020856986</v>
      </c>
      <c r="BI16">
        <v>45061.49939201917</v>
      </c>
      <c r="BJ16">
        <v>47163.742577514196</v>
      </c>
      <c r="BK16">
        <v>51194.07498412994</v>
      </c>
      <c r="BL16">
        <v>49885.994735520413</v>
      </c>
      <c r="BM16">
        <v>48716.409890034898</v>
      </c>
      <c r="BN16">
        <v>53648.719074224544</v>
      </c>
      <c r="BO16">
        <v>52176.664914117828</v>
      </c>
      <c r="BP16">
        <v>56033.573792064992</v>
      </c>
      <c r="BQ16">
        <f t="shared" si="0"/>
        <v>0</v>
      </c>
    </row>
    <row r="17" spans="1:69" x14ac:dyDescent="0.45">
      <c r="A17" t="s">
        <v>391</v>
      </c>
      <c r="B17" t="s">
        <v>385</v>
      </c>
      <c r="C17" t="s">
        <v>243</v>
      </c>
      <c r="D17" t="s">
        <v>143</v>
      </c>
      <c r="AI17">
        <v>1238.2718927484229</v>
      </c>
      <c r="AJ17">
        <v>734.9442328056881</v>
      </c>
      <c r="AK17">
        <v>60.235120540597237</v>
      </c>
      <c r="AL17">
        <v>209.53095454842526</v>
      </c>
      <c r="AM17">
        <v>157.06354994707169</v>
      </c>
      <c r="AN17">
        <v>314.55801908333984</v>
      </c>
      <c r="AO17">
        <v>409.185543774103</v>
      </c>
      <c r="AP17">
        <v>505.51620418833551</v>
      </c>
      <c r="AQ17">
        <v>561.9068078718692</v>
      </c>
      <c r="AR17">
        <v>573.89352873403072</v>
      </c>
      <c r="AS17">
        <v>655.09724957991671</v>
      </c>
      <c r="AT17">
        <v>703.67099858468634</v>
      </c>
      <c r="AU17">
        <v>763.10889546348676</v>
      </c>
      <c r="AV17">
        <v>883.69258074525578</v>
      </c>
      <c r="AW17">
        <v>1045.0136328105998</v>
      </c>
      <c r="AX17">
        <v>1578.3673303066716</v>
      </c>
      <c r="AY17">
        <v>2472.9572573228711</v>
      </c>
      <c r="AZ17">
        <v>3851.3301517514119</v>
      </c>
      <c r="BA17">
        <v>5574.4681043257478</v>
      </c>
      <c r="BB17">
        <v>4950.3994900942307</v>
      </c>
      <c r="BC17">
        <v>5843.5337683582002</v>
      </c>
      <c r="BD17">
        <v>7189.8186921197603</v>
      </c>
      <c r="BE17">
        <v>7495.8652765809948</v>
      </c>
      <c r="BF17">
        <v>7875.3453666154946</v>
      </c>
      <c r="BG17">
        <v>7890.8402806208724</v>
      </c>
      <c r="BH17">
        <v>5500.503646284862</v>
      </c>
      <c r="BI17">
        <v>3880.6852276837981</v>
      </c>
      <c r="BJ17">
        <v>4147.1981423222014</v>
      </c>
      <c r="BK17">
        <v>4739.7943123408049</v>
      </c>
      <c r="BL17">
        <v>4805.7537176591732</v>
      </c>
      <c r="BM17">
        <v>4229.9106490450276</v>
      </c>
      <c r="BN17">
        <v>5408.0453517502292</v>
      </c>
      <c r="BO17">
        <v>7770.5942233509959</v>
      </c>
      <c r="BP17">
        <v>7125.9085836861095</v>
      </c>
      <c r="BQ17">
        <f t="shared" si="0"/>
        <v>30</v>
      </c>
    </row>
    <row r="18" spans="1:69" x14ac:dyDescent="0.45">
      <c r="A18" t="s">
        <v>340</v>
      </c>
      <c r="B18" t="s">
        <v>400</v>
      </c>
      <c r="C18" t="s">
        <v>243</v>
      </c>
      <c r="D18" t="s">
        <v>143</v>
      </c>
      <c r="E18">
        <v>70.90509996097326</v>
      </c>
      <c r="F18">
        <v>71.601929866457098</v>
      </c>
      <c r="G18">
        <v>73.419597905038032</v>
      </c>
      <c r="H18">
        <v>78.371198246608159</v>
      </c>
      <c r="I18">
        <v>85.333728582941433</v>
      </c>
      <c r="J18">
        <v>50.613303957230137</v>
      </c>
      <c r="K18">
        <v>51.41287376601084</v>
      </c>
      <c r="L18">
        <v>54.018142473199411</v>
      </c>
      <c r="M18">
        <v>54.194978213395942</v>
      </c>
      <c r="N18">
        <v>55.058838848197752</v>
      </c>
      <c r="O18">
        <v>68.754353911143411</v>
      </c>
      <c r="P18">
        <v>69.898281691928844</v>
      </c>
      <c r="Q18">
        <v>68.232191790993141</v>
      </c>
      <c r="R18">
        <v>84.258106577805776</v>
      </c>
      <c r="S18">
        <v>93.224004834091261</v>
      </c>
      <c r="T18">
        <v>110.8848274900534</v>
      </c>
      <c r="U18">
        <v>115.4921317745228</v>
      </c>
      <c r="V18">
        <v>137.44804438707564</v>
      </c>
      <c r="W18">
        <v>148.82323251291859</v>
      </c>
      <c r="X18">
        <v>186.15227360496218</v>
      </c>
      <c r="Y18">
        <v>209.80573666816767</v>
      </c>
      <c r="Z18">
        <v>212.23033189706965</v>
      </c>
      <c r="AA18">
        <v>216.43619143506996</v>
      </c>
      <c r="AB18">
        <v>225.20952450828321</v>
      </c>
      <c r="AC18">
        <v>200.37571182724062</v>
      </c>
      <c r="AD18">
        <v>228.44054256469636</v>
      </c>
      <c r="AE18">
        <v>234.28124480998784</v>
      </c>
      <c r="AF18">
        <v>215.60831146748274</v>
      </c>
      <c r="AG18">
        <v>201.74040081580736</v>
      </c>
      <c r="AH18">
        <v>203.57894419244943</v>
      </c>
      <c r="AI18">
        <v>202.62944617629739</v>
      </c>
      <c r="AJ18">
        <v>204.66825839881744</v>
      </c>
      <c r="AK18">
        <v>184.86897045644662</v>
      </c>
      <c r="AL18">
        <v>165.34412031940272</v>
      </c>
      <c r="AM18">
        <v>161.89258426163548</v>
      </c>
      <c r="AN18">
        <v>164.91531167932581</v>
      </c>
      <c r="AO18">
        <v>143.15674118715859</v>
      </c>
      <c r="AP18">
        <v>160.27834204696194</v>
      </c>
      <c r="AQ18">
        <v>144.45694825553645</v>
      </c>
      <c r="AR18">
        <v>127.51419578118988</v>
      </c>
      <c r="AS18">
        <v>134.53786175238898</v>
      </c>
      <c r="AT18">
        <v>132.15955454193212</v>
      </c>
      <c r="AU18">
        <v>120.95230857546832</v>
      </c>
      <c r="AV18">
        <v>111.40668280439081</v>
      </c>
      <c r="AW18">
        <v>125.19496518453332</v>
      </c>
      <c r="AX18">
        <v>147.23461929422513</v>
      </c>
      <c r="AY18">
        <v>161.89275564031908</v>
      </c>
      <c r="AZ18">
        <v>166.16274490675522</v>
      </c>
      <c r="BA18">
        <v>189.50207457076775</v>
      </c>
      <c r="BB18">
        <v>199.09763303770785</v>
      </c>
      <c r="BC18">
        <v>216.72770530197636</v>
      </c>
      <c r="BD18">
        <v>230.07057736908394</v>
      </c>
      <c r="BE18">
        <v>231.68849639356924</v>
      </c>
      <c r="BF18">
        <v>234.8430453888283</v>
      </c>
      <c r="BG18">
        <v>250.54048111187711</v>
      </c>
      <c r="BH18">
        <v>280.96683131192287</v>
      </c>
      <c r="BI18">
        <v>235.28620539390823</v>
      </c>
      <c r="BJ18">
        <v>236.6944725927535</v>
      </c>
      <c r="BK18">
        <v>224.89939239264044</v>
      </c>
      <c r="BL18">
        <v>210.23649452153177</v>
      </c>
      <c r="BM18">
        <v>210.00813990250842</v>
      </c>
      <c r="BN18">
        <v>214.09145541613333</v>
      </c>
      <c r="BO18">
        <v>250.63422536874441</v>
      </c>
      <c r="BP18">
        <v>193.00714556480409</v>
      </c>
      <c r="BQ18">
        <f t="shared" si="0"/>
        <v>0</v>
      </c>
    </row>
    <row r="19" spans="1:69" x14ac:dyDescent="0.45">
      <c r="A19" t="s">
        <v>469</v>
      </c>
      <c r="B19" t="s">
        <v>31</v>
      </c>
      <c r="C19" t="s">
        <v>243</v>
      </c>
      <c r="D19" t="s">
        <v>143</v>
      </c>
      <c r="E19">
        <v>1290.2860721619215</v>
      </c>
      <c r="F19">
        <v>1367.7888522813848</v>
      </c>
      <c r="G19">
        <v>1457.2651699837763</v>
      </c>
      <c r="H19">
        <v>1555.0229318257839</v>
      </c>
      <c r="I19">
        <v>1724.0189417905553</v>
      </c>
      <c r="J19">
        <v>1859.5099867163906</v>
      </c>
      <c r="K19">
        <v>1983.1311982177749</v>
      </c>
      <c r="L19">
        <v>2113.8219413288766</v>
      </c>
      <c r="M19">
        <v>2251.3157590678175</v>
      </c>
      <c r="N19">
        <v>2490.1071730837994</v>
      </c>
      <c r="O19">
        <v>2765.8909966479441</v>
      </c>
      <c r="P19">
        <v>3082.9279887912571</v>
      </c>
      <c r="Q19">
        <v>3831.6318999943292</v>
      </c>
      <c r="R19">
        <v>4900.9622007586613</v>
      </c>
      <c r="S19">
        <v>5733.7981393387799</v>
      </c>
      <c r="T19">
        <v>6701.3773605243277</v>
      </c>
      <c r="U19">
        <v>7243.047341195831</v>
      </c>
      <c r="V19">
        <v>8426.9469594737202</v>
      </c>
      <c r="W19">
        <v>10289.768417329609</v>
      </c>
      <c r="X19">
        <v>11810.61587547254</v>
      </c>
      <c r="Y19">
        <v>12864.002566139616</v>
      </c>
      <c r="Z19">
        <v>10622.802483078915</v>
      </c>
      <c r="AA19">
        <v>9343.861099596179</v>
      </c>
      <c r="AB19">
        <v>8846.2342984697352</v>
      </c>
      <c r="AC19">
        <v>8457.268803163739</v>
      </c>
      <c r="AD19">
        <v>8750.8185125053551</v>
      </c>
      <c r="AE19">
        <v>12170.040696270156</v>
      </c>
      <c r="AF19">
        <v>15135.852311696835</v>
      </c>
      <c r="AG19">
        <v>16391.093827791021</v>
      </c>
      <c r="AH19">
        <v>16525.061743284838</v>
      </c>
      <c r="AI19">
        <v>20600.375278982698</v>
      </c>
      <c r="AJ19">
        <v>21041.660651964783</v>
      </c>
      <c r="AK19">
        <v>23372.619171015031</v>
      </c>
      <c r="AL19">
        <v>22283.936021355126</v>
      </c>
      <c r="AM19">
        <v>24208.554793144656</v>
      </c>
      <c r="AN19">
        <v>28413.826438736807</v>
      </c>
      <c r="AO19">
        <v>27489.555177048835</v>
      </c>
      <c r="AP19">
        <v>24820.93805038961</v>
      </c>
      <c r="AQ19">
        <v>25338.443293490422</v>
      </c>
      <c r="AR19">
        <v>25252.801906656448</v>
      </c>
      <c r="AS19">
        <v>23098.886507740139</v>
      </c>
      <c r="AT19">
        <v>23015.071263246195</v>
      </c>
      <c r="AU19">
        <v>25006.191397109003</v>
      </c>
      <c r="AV19">
        <v>30655.209267902366</v>
      </c>
      <c r="AW19">
        <v>35429.407793334409</v>
      </c>
      <c r="AX19">
        <v>36809.701340361877</v>
      </c>
      <c r="AY19">
        <v>38705.106795914711</v>
      </c>
      <c r="AZ19">
        <v>44319.165448813023</v>
      </c>
      <c r="BA19">
        <v>48303.397956285975</v>
      </c>
      <c r="BB19">
        <v>44923.340013508147</v>
      </c>
      <c r="BC19">
        <v>44197.393671161968</v>
      </c>
      <c r="BD19">
        <v>47760.8298776546</v>
      </c>
      <c r="BE19">
        <v>44874.17091821225</v>
      </c>
      <c r="BF19">
        <v>46964.594677705587</v>
      </c>
      <c r="BG19">
        <v>47995.778696133944</v>
      </c>
      <c r="BH19">
        <v>40893.804537772005</v>
      </c>
      <c r="BI19">
        <v>41854.549829644398</v>
      </c>
      <c r="BJ19">
        <v>44035.323935854802</v>
      </c>
      <c r="BK19">
        <v>47487.210039256068</v>
      </c>
      <c r="BL19">
        <v>46716.622746796435</v>
      </c>
      <c r="BM19">
        <v>45906.287580524586</v>
      </c>
      <c r="BN19">
        <v>51655.788330371528</v>
      </c>
      <c r="BO19">
        <v>50807.204708491838</v>
      </c>
      <c r="BP19">
        <v>54700.909323671207</v>
      </c>
      <c r="BQ19">
        <f t="shared" si="0"/>
        <v>0</v>
      </c>
    </row>
    <row r="20" spans="1:69" x14ac:dyDescent="0.45">
      <c r="A20" t="s">
        <v>462</v>
      </c>
      <c r="B20" t="s">
        <v>242</v>
      </c>
      <c r="C20" t="s">
        <v>243</v>
      </c>
      <c r="D20" t="s">
        <v>143</v>
      </c>
      <c r="E20">
        <v>89.856924653971518</v>
      </c>
      <c r="F20">
        <v>92.085848129764983</v>
      </c>
      <c r="G20">
        <v>90.773861007747271</v>
      </c>
      <c r="H20">
        <v>95.716736976197268</v>
      </c>
      <c r="I20">
        <v>99.785024601725539</v>
      </c>
      <c r="J20">
        <v>105.11798693892661</v>
      </c>
      <c r="K20">
        <v>107.63721185353202</v>
      </c>
      <c r="L20">
        <v>106.58624185994992</v>
      </c>
      <c r="M20">
        <v>111.2114941754453</v>
      </c>
      <c r="N20">
        <v>110.31479474821208</v>
      </c>
      <c r="O20">
        <v>108.84877948254741</v>
      </c>
      <c r="P20">
        <v>106.88929274206666</v>
      </c>
      <c r="Q20">
        <v>127.92715701433086</v>
      </c>
      <c r="R20">
        <v>153.60946813570314</v>
      </c>
      <c r="S20">
        <v>164.94659414291624</v>
      </c>
      <c r="T20">
        <v>196.45578601933781</v>
      </c>
      <c r="U20">
        <v>197.72636114254061</v>
      </c>
      <c r="V20">
        <v>207.01296224739616</v>
      </c>
      <c r="W20">
        <v>249.80292618053835</v>
      </c>
      <c r="X20">
        <v>310.65138708435217</v>
      </c>
      <c r="Y20">
        <v>358.00305420990298</v>
      </c>
      <c r="Z20">
        <v>319.71818597026902</v>
      </c>
      <c r="AA20">
        <v>305.00406350750012</v>
      </c>
      <c r="AB20">
        <v>255.98360156072604</v>
      </c>
      <c r="AC20">
        <v>238.57445735538113</v>
      </c>
      <c r="AD20">
        <v>230.43411721891331</v>
      </c>
      <c r="AE20">
        <v>285.77155106442382</v>
      </c>
      <c r="AF20">
        <v>324.25376516619065</v>
      </c>
      <c r="AG20">
        <v>326.1797577003029</v>
      </c>
      <c r="AH20">
        <v>293.32194955095309</v>
      </c>
      <c r="AI20">
        <v>371.10160433235654</v>
      </c>
      <c r="AJ20">
        <v>364.68929601664473</v>
      </c>
      <c r="AK20">
        <v>301.77329696287023</v>
      </c>
      <c r="AL20">
        <v>387.31005481312235</v>
      </c>
      <c r="AM20">
        <v>262.12980744507377</v>
      </c>
      <c r="AN20">
        <v>348.43523891439366</v>
      </c>
      <c r="AO20">
        <v>369.39438413573578</v>
      </c>
      <c r="AP20">
        <v>344.55049149896274</v>
      </c>
      <c r="AQ20">
        <v>361.60198305750504</v>
      </c>
      <c r="AR20">
        <v>525.13059724597417</v>
      </c>
      <c r="AS20">
        <v>487.42414138424249</v>
      </c>
      <c r="AT20">
        <v>492.40149950907198</v>
      </c>
      <c r="AU20">
        <v>546.46382965815872</v>
      </c>
      <c r="AV20">
        <v>676.00287808428152</v>
      </c>
      <c r="AW20">
        <v>758.6958037863709</v>
      </c>
      <c r="AX20">
        <v>779.43777775326771</v>
      </c>
      <c r="AY20">
        <v>809.14707250622087</v>
      </c>
      <c r="AZ20">
        <v>912.33824718834228</v>
      </c>
      <c r="BA20">
        <v>1060.6025450209872</v>
      </c>
      <c r="BB20">
        <v>1024.1027785811184</v>
      </c>
      <c r="BC20">
        <v>973.24425449308933</v>
      </c>
      <c r="BD20">
        <v>1059.4135891578258</v>
      </c>
      <c r="BE20">
        <v>1071.5258356748373</v>
      </c>
      <c r="BF20">
        <v>1168.9269931420615</v>
      </c>
      <c r="BG20">
        <v>1204.399187005115</v>
      </c>
      <c r="BH20">
        <v>1002.4188688256406</v>
      </c>
      <c r="BI20">
        <v>1010.5338960918681</v>
      </c>
      <c r="BJ20">
        <v>1054.9740814168729</v>
      </c>
      <c r="BK20">
        <v>1151.7409695215174</v>
      </c>
      <c r="BL20">
        <v>1130.8213530497737</v>
      </c>
      <c r="BM20">
        <v>1197.5013642806252</v>
      </c>
      <c r="BN20">
        <v>1318.834978434827</v>
      </c>
      <c r="BO20">
        <v>1264.7076597665466</v>
      </c>
      <c r="BP20">
        <v>1394.3733021762325</v>
      </c>
      <c r="BQ20">
        <f t="shared" si="0"/>
        <v>0</v>
      </c>
    </row>
    <row r="21" spans="1:69" x14ac:dyDescent="0.45">
      <c r="A21" t="s">
        <v>85</v>
      </c>
      <c r="B21" t="s">
        <v>329</v>
      </c>
      <c r="C21" t="s">
        <v>243</v>
      </c>
      <c r="D21" t="s">
        <v>143</v>
      </c>
      <c r="E21">
        <v>69.150245608761523</v>
      </c>
      <c r="F21">
        <v>72.242378706246157</v>
      </c>
      <c r="G21">
        <v>77.152927928817547</v>
      </c>
      <c r="H21">
        <v>78.908773671207314</v>
      </c>
      <c r="I21">
        <v>80.914788771858227</v>
      </c>
      <c r="J21">
        <v>82.074615992464715</v>
      </c>
      <c r="K21">
        <v>82.836066486424315</v>
      </c>
      <c r="L21">
        <v>84.6272011419546</v>
      </c>
      <c r="M21">
        <v>84.973784839228728</v>
      </c>
      <c r="N21">
        <v>86.755539572522409</v>
      </c>
      <c r="O21">
        <v>81.707563219741985</v>
      </c>
      <c r="P21">
        <v>84.514937567644665</v>
      </c>
      <c r="Q21">
        <v>99.633581493381328</v>
      </c>
      <c r="R21">
        <v>114.13766947351475</v>
      </c>
      <c r="S21">
        <v>124.6714355032546</v>
      </c>
      <c r="T21">
        <v>152.90152960674709</v>
      </c>
      <c r="U21">
        <v>155.48542274065881</v>
      </c>
      <c r="V21">
        <v>175.96386445428405</v>
      </c>
      <c r="W21">
        <v>223.8791119711629</v>
      </c>
      <c r="X21">
        <v>258.50172903484486</v>
      </c>
      <c r="Y21">
        <v>277.5975313701814</v>
      </c>
      <c r="Z21">
        <v>248.7079739088918</v>
      </c>
      <c r="AA21">
        <v>239.01948356933923</v>
      </c>
      <c r="AB21">
        <v>211.92574054219637</v>
      </c>
      <c r="AC21">
        <v>187.83222427839058</v>
      </c>
      <c r="AD21">
        <v>194.06322629924415</v>
      </c>
      <c r="AE21">
        <v>247.45913463710443</v>
      </c>
      <c r="AF21">
        <v>280.21809222659175</v>
      </c>
      <c r="AG21">
        <v>301.12921466383284</v>
      </c>
      <c r="AH21">
        <v>293.18870372714662</v>
      </c>
      <c r="AI21">
        <v>338.59375905512769</v>
      </c>
      <c r="AJ21">
        <v>333.70605512636047</v>
      </c>
      <c r="AK21">
        <v>348.59244389454653</v>
      </c>
      <c r="AL21">
        <v>324.11157670743489</v>
      </c>
      <c r="AM21">
        <v>187.21142372606047</v>
      </c>
      <c r="AN21">
        <v>229.09229449681655</v>
      </c>
      <c r="AO21">
        <v>242.7331713526718</v>
      </c>
      <c r="AP21">
        <v>223.85395852561095</v>
      </c>
      <c r="AQ21">
        <v>249.53173292492988</v>
      </c>
      <c r="AR21">
        <v>292.83695869731304</v>
      </c>
      <c r="AS21">
        <v>248.90852692175216</v>
      </c>
      <c r="AT21">
        <v>259.48522338043597</v>
      </c>
      <c r="AU21">
        <v>285.65408763753277</v>
      </c>
      <c r="AV21">
        <v>362.37389999695341</v>
      </c>
      <c r="AW21">
        <v>403.81283743461029</v>
      </c>
      <c r="AX21">
        <v>441.16414801601206</v>
      </c>
      <c r="AY21">
        <v>455.51365562002422</v>
      </c>
      <c r="AZ21">
        <v>514.68445117723809</v>
      </c>
      <c r="BA21">
        <v>619.43753325626426</v>
      </c>
      <c r="BB21">
        <v>601.56952067185853</v>
      </c>
      <c r="BC21">
        <v>624.95725222476574</v>
      </c>
      <c r="BD21">
        <v>725.02476772547493</v>
      </c>
      <c r="BE21">
        <v>731.47013886783304</v>
      </c>
      <c r="BF21">
        <v>759.76206516849811</v>
      </c>
      <c r="BG21">
        <v>764.86167510622545</v>
      </c>
      <c r="BH21">
        <v>630.12475075231202</v>
      </c>
      <c r="BI21">
        <v>663.74236484288554</v>
      </c>
      <c r="BJ21">
        <v>709.09153589469531</v>
      </c>
      <c r="BK21">
        <v>777.46561851404795</v>
      </c>
      <c r="BL21">
        <v>764.8530777749462</v>
      </c>
      <c r="BM21">
        <v>825.23703878247511</v>
      </c>
      <c r="BN21">
        <v>895.53528844299092</v>
      </c>
      <c r="BO21">
        <v>836.11830459368207</v>
      </c>
      <c r="BP21">
        <v>882.68981008616322</v>
      </c>
      <c r="BQ21">
        <f t="shared" si="0"/>
        <v>0</v>
      </c>
    </row>
    <row r="22" spans="1:69" x14ac:dyDescent="0.45">
      <c r="A22" t="s">
        <v>24</v>
      </c>
      <c r="B22" t="s">
        <v>110</v>
      </c>
      <c r="C22" t="s">
        <v>243</v>
      </c>
      <c r="D22" t="s">
        <v>143</v>
      </c>
      <c r="E22">
        <v>82.481277411635446</v>
      </c>
      <c r="F22">
        <v>90.368578629424817</v>
      </c>
      <c r="G22">
        <v>92.589421176931452</v>
      </c>
      <c r="H22">
        <v>94.14237429678488</v>
      </c>
      <c r="I22">
        <v>92.578297793838885</v>
      </c>
      <c r="J22">
        <v>98.604147042074587</v>
      </c>
      <c r="K22">
        <v>104.42205467885965</v>
      </c>
      <c r="L22">
        <v>114.20988169610935</v>
      </c>
      <c r="M22">
        <v>114.41496747037537</v>
      </c>
      <c r="N22">
        <v>125.88031169819811</v>
      </c>
      <c r="O22">
        <v>130.21816084495458</v>
      </c>
      <c r="P22">
        <v>124.53396309915151</v>
      </c>
      <c r="Q22">
        <v>87.773765191476002</v>
      </c>
      <c r="R22">
        <v>109.69172675691158</v>
      </c>
      <c r="S22">
        <v>164.98639360281368</v>
      </c>
      <c r="T22">
        <v>249.8042540160217</v>
      </c>
      <c r="U22">
        <v>126.6930442044365</v>
      </c>
      <c r="V22">
        <v>117.88777137922425</v>
      </c>
      <c r="W22">
        <v>158.32425515228479</v>
      </c>
      <c r="X22">
        <v>181.13070670313525</v>
      </c>
      <c r="Y22">
        <v>206.07571431215521</v>
      </c>
      <c r="Z22">
        <v>224.24139239119162</v>
      </c>
      <c r="AA22">
        <v>199.59594464685145</v>
      </c>
      <c r="AB22">
        <v>184.70677287458986</v>
      </c>
      <c r="AC22">
        <v>193.43502097623792</v>
      </c>
      <c r="AD22">
        <v>222.22018039633977</v>
      </c>
      <c r="AE22">
        <v>212.14899385306035</v>
      </c>
      <c r="AF22">
        <v>231.49958452048344</v>
      </c>
      <c r="AG22">
        <v>247.90146596733211</v>
      </c>
      <c r="AH22">
        <v>263.00572082754718</v>
      </c>
      <c r="AI22">
        <v>283.05373705523363</v>
      </c>
      <c r="AJ22">
        <v>272.06494849587779</v>
      </c>
      <c r="AK22">
        <v>273.46507252027158</v>
      </c>
      <c r="AL22">
        <v>280.75727445036586</v>
      </c>
      <c r="AM22">
        <v>280.60303179121615</v>
      </c>
      <c r="AN22">
        <v>309.45868082336716</v>
      </c>
      <c r="AO22">
        <v>371.9179376773447</v>
      </c>
      <c r="AP22">
        <v>379.28491770963484</v>
      </c>
      <c r="AQ22">
        <v>385.61688175279579</v>
      </c>
      <c r="AR22">
        <v>388.09568426823495</v>
      </c>
      <c r="AS22">
        <v>396.67073024975122</v>
      </c>
      <c r="AT22">
        <v>394.65641001891026</v>
      </c>
      <c r="AU22">
        <v>393.88642232762766</v>
      </c>
      <c r="AV22">
        <v>426.74880754362039</v>
      </c>
      <c r="AW22">
        <v>455.61401690979829</v>
      </c>
      <c r="AX22">
        <v>480.08585075451964</v>
      </c>
      <c r="AY22">
        <v>490.38802653328941</v>
      </c>
      <c r="AZ22">
        <v>537.95549279291072</v>
      </c>
      <c r="BA22">
        <v>613.06204104124015</v>
      </c>
      <c r="BB22">
        <v>679.2114774280559</v>
      </c>
      <c r="BC22">
        <v>757.38528036150819</v>
      </c>
      <c r="BD22">
        <v>837.33694469564728</v>
      </c>
      <c r="BE22">
        <v>859.68053637549735</v>
      </c>
      <c r="BF22">
        <v>958.26298979828289</v>
      </c>
      <c r="BG22">
        <v>1094.461997028377</v>
      </c>
      <c r="BH22">
        <v>1224.3864766816523</v>
      </c>
      <c r="BI22">
        <v>1649.2838085860055</v>
      </c>
      <c r="BJ22">
        <v>1811.0822166864587</v>
      </c>
      <c r="BK22">
        <v>1965.2437273146677</v>
      </c>
      <c r="BL22">
        <v>2129.7989695460574</v>
      </c>
      <c r="BM22">
        <v>2248.8507882823269</v>
      </c>
      <c r="BN22">
        <v>2482.849178433572</v>
      </c>
      <c r="BO22">
        <v>2716.485926778355</v>
      </c>
      <c r="BP22">
        <v>2551.0177267414233</v>
      </c>
      <c r="BQ22">
        <f t="shared" si="0"/>
        <v>0</v>
      </c>
    </row>
    <row r="23" spans="1:69" x14ac:dyDescent="0.45">
      <c r="A23" t="s">
        <v>448</v>
      </c>
      <c r="B23" t="s">
        <v>111</v>
      </c>
      <c r="C23" t="s">
        <v>243</v>
      </c>
      <c r="D23" t="s">
        <v>143</v>
      </c>
      <c r="Y23">
        <v>2238.8029578657388</v>
      </c>
      <c r="Z23">
        <v>2234.8148157312517</v>
      </c>
      <c r="AA23">
        <v>2169.0040108968287</v>
      </c>
      <c r="AB23">
        <v>1852.8134344280188</v>
      </c>
      <c r="AC23">
        <v>1963.5726761827364</v>
      </c>
      <c r="AD23">
        <v>1914.5506465879346</v>
      </c>
      <c r="AE23">
        <v>2260.427281154497</v>
      </c>
      <c r="AF23">
        <v>3132.3013603624599</v>
      </c>
      <c r="AG23">
        <v>2511.393062594886</v>
      </c>
      <c r="AH23">
        <v>2477.0208179595979</v>
      </c>
      <c r="AI23">
        <v>2366.5298212861385</v>
      </c>
      <c r="AJ23">
        <v>1267.7343754148515</v>
      </c>
      <c r="AK23">
        <v>1211.9808781093111</v>
      </c>
      <c r="AL23">
        <v>1278.5251137031862</v>
      </c>
      <c r="AM23">
        <v>1148.4943993817017</v>
      </c>
      <c r="AN23">
        <v>2259.2592255522086</v>
      </c>
      <c r="AO23">
        <v>1470.1925925068228</v>
      </c>
      <c r="AP23">
        <v>1361.4093843988367</v>
      </c>
      <c r="AQ23">
        <v>1820.4486644994231</v>
      </c>
      <c r="AR23">
        <v>1659.7186110549326</v>
      </c>
      <c r="AS23">
        <v>1621.2621073899165</v>
      </c>
      <c r="AT23">
        <v>1770.9070491869052</v>
      </c>
      <c r="AU23">
        <v>2092.9828862555814</v>
      </c>
      <c r="AV23">
        <v>2719.4943685928665</v>
      </c>
      <c r="AW23">
        <v>3389.6874336027363</v>
      </c>
      <c r="AX23">
        <v>3899.8259633287844</v>
      </c>
      <c r="AY23">
        <v>4523.1465578804964</v>
      </c>
      <c r="AZ23">
        <v>5888.7768522063625</v>
      </c>
      <c r="BA23">
        <v>7271.3033885802515</v>
      </c>
      <c r="BB23">
        <v>6988.2731629646469</v>
      </c>
      <c r="BC23">
        <v>6863.6670677405227</v>
      </c>
      <c r="BD23">
        <v>7857.1670698444132</v>
      </c>
      <c r="BE23">
        <v>7430.7373804242025</v>
      </c>
      <c r="BF23">
        <v>7687.7136824331665</v>
      </c>
      <c r="BG23">
        <v>7912.2748437113823</v>
      </c>
      <c r="BH23">
        <v>7078.8603229896926</v>
      </c>
      <c r="BI23">
        <v>7570.9316551170823</v>
      </c>
      <c r="BJ23">
        <v>8381.8813462166891</v>
      </c>
      <c r="BK23">
        <v>9436.1447987605534</v>
      </c>
      <c r="BL23">
        <v>9838.6005898538351</v>
      </c>
      <c r="BM23">
        <v>10198.538831340391</v>
      </c>
      <c r="BN23">
        <v>12274.077595049583</v>
      </c>
      <c r="BO23">
        <v>13644.201582806987</v>
      </c>
      <c r="BP23">
        <v>15885.539131133113</v>
      </c>
      <c r="BQ23">
        <f t="shared" si="0"/>
        <v>20</v>
      </c>
    </row>
    <row r="24" spans="1:69" x14ac:dyDescent="0.45">
      <c r="A24" t="s">
        <v>264</v>
      </c>
      <c r="B24" t="s">
        <v>49</v>
      </c>
      <c r="C24" t="s">
        <v>243</v>
      </c>
      <c r="D24" t="s">
        <v>143</v>
      </c>
      <c r="O24">
        <v>1741.8224540715189</v>
      </c>
      <c r="P24">
        <v>1829.7407054331525</v>
      </c>
      <c r="Q24">
        <v>2205.9170043769982</v>
      </c>
      <c r="R24">
        <v>2981.0925313497628</v>
      </c>
      <c r="S24">
        <v>3873.7162910751094</v>
      </c>
      <c r="T24">
        <v>3880.4404716292684</v>
      </c>
      <c r="U24">
        <v>5310.1913261553336</v>
      </c>
      <c r="V24">
        <v>6358.4208419544248</v>
      </c>
      <c r="W24">
        <v>6925.9889320743569</v>
      </c>
      <c r="X24">
        <v>7890.8298249487361</v>
      </c>
      <c r="Y24">
        <v>9732.7258718602661</v>
      </c>
      <c r="Z24">
        <v>10556.509171873544</v>
      </c>
      <c r="AA24">
        <v>10712.152936400911</v>
      </c>
      <c r="AB24">
        <v>10598.842715712744</v>
      </c>
      <c r="AC24">
        <v>10696.933105520751</v>
      </c>
      <c r="AD24">
        <v>9648.6564303267351</v>
      </c>
      <c r="AE24">
        <v>7776.9565773631848</v>
      </c>
      <c r="AF24">
        <v>8332.9142540605371</v>
      </c>
      <c r="AG24">
        <v>8771.7853534008991</v>
      </c>
      <c r="AH24">
        <v>8833.4113425692904</v>
      </c>
      <c r="AI24">
        <v>9342.5389140168827</v>
      </c>
      <c r="AJ24">
        <v>10434.132396278646</v>
      </c>
      <c r="AK24">
        <v>10460.158322280826</v>
      </c>
      <c r="AL24">
        <v>11151.871495741972</v>
      </c>
      <c r="AM24">
        <v>11629.359521961171</v>
      </c>
      <c r="AN24">
        <v>11900.931777833537</v>
      </c>
      <c r="AO24">
        <v>12091.780218823456</v>
      </c>
      <c r="AP24">
        <v>12254.666258312822</v>
      </c>
      <c r="AQ24">
        <v>11625.034376834266</v>
      </c>
      <c r="AR24">
        <v>12123.353471536808</v>
      </c>
      <c r="AS24">
        <v>14214.483683934321</v>
      </c>
      <c r="AT24">
        <v>13573.233988759745</v>
      </c>
      <c r="AU24">
        <v>13501.470880142469</v>
      </c>
      <c r="AV24">
        <v>14486.026902982188</v>
      </c>
      <c r="AW24">
        <v>15963.949317161685</v>
      </c>
      <c r="AX24">
        <v>17966.165783762463</v>
      </c>
      <c r="AY24">
        <v>19267.282615071959</v>
      </c>
      <c r="AZ24">
        <v>20908.404254807345</v>
      </c>
      <c r="BA24">
        <v>23299.499278039202</v>
      </c>
      <c r="BB24">
        <v>19465.314074503789</v>
      </c>
      <c r="BC24">
        <v>21819.329109809907</v>
      </c>
      <c r="BD24">
        <v>25032.786774333345</v>
      </c>
      <c r="BE24">
        <v>26438.673323042829</v>
      </c>
      <c r="BF24">
        <v>26989.760114846904</v>
      </c>
      <c r="BG24">
        <v>26451.796564745277</v>
      </c>
      <c r="BH24">
        <v>23734.055114301911</v>
      </c>
      <c r="BI24">
        <v>23800.001440631015</v>
      </c>
      <c r="BJ24">
        <v>24784.769351460669</v>
      </c>
      <c r="BK24">
        <v>26324.406654955859</v>
      </c>
      <c r="BL24">
        <v>27259.743859932696</v>
      </c>
      <c r="BM24">
        <v>24342.844455471797</v>
      </c>
      <c r="BN24">
        <v>27147.80838822855</v>
      </c>
      <c r="BO24">
        <v>30616.261067749514</v>
      </c>
      <c r="BP24">
        <v>29218.860563413669</v>
      </c>
      <c r="BQ24">
        <f t="shared" si="0"/>
        <v>10</v>
      </c>
    </row>
    <row r="25" spans="1:69" x14ac:dyDescent="0.45">
      <c r="A25" t="s">
        <v>123</v>
      </c>
      <c r="B25" t="s">
        <v>214</v>
      </c>
      <c r="C25" t="s">
        <v>243</v>
      </c>
      <c r="D25" t="s">
        <v>143</v>
      </c>
      <c r="E25">
        <v>1459.2535389453321</v>
      </c>
      <c r="F25">
        <v>1555.0463035852617</v>
      </c>
      <c r="G25">
        <v>1651.2182948633797</v>
      </c>
      <c r="H25">
        <v>1759.2365767586834</v>
      </c>
      <c r="I25">
        <v>1883.4434910677769</v>
      </c>
      <c r="J25">
        <v>2029.5230155064371</v>
      </c>
      <c r="K25">
        <v>2239.2396399653912</v>
      </c>
      <c r="L25">
        <v>2452.7476319892521</v>
      </c>
      <c r="M25">
        <v>2668.0149803926179</v>
      </c>
      <c r="N25">
        <v>3026.7275720442071</v>
      </c>
      <c r="O25">
        <v>2916.4999837822056</v>
      </c>
      <c r="P25">
        <v>3004.3435661254239</v>
      </c>
      <c r="Q25">
        <v>3013.9501670449617</v>
      </c>
      <c r="R25">
        <v>3341.2852169668959</v>
      </c>
      <c r="S25">
        <v>3079.7401408382116</v>
      </c>
      <c r="T25">
        <v>2840.5896534309099</v>
      </c>
      <c r="U25">
        <v>2993.4592379522705</v>
      </c>
      <c r="V25">
        <v>3253.3754340495625</v>
      </c>
      <c r="W25">
        <v>3720.0405790106406</v>
      </c>
      <c r="X25">
        <v>4994.08535249529</v>
      </c>
      <c r="Y25">
        <v>5742.5836250569828</v>
      </c>
      <c r="Z25">
        <v>6028.806410440633</v>
      </c>
      <c r="AA25">
        <v>6559.4686925947781</v>
      </c>
      <c r="AB25">
        <v>7081.3819483608368</v>
      </c>
      <c r="AC25">
        <v>8201.7013376837858</v>
      </c>
      <c r="AD25">
        <v>9167.1468750246877</v>
      </c>
      <c r="AE25">
        <v>9600.5995278330029</v>
      </c>
      <c r="AF25">
        <v>10361.348807910359</v>
      </c>
      <c r="AG25">
        <v>10575.797153666006</v>
      </c>
      <c r="AH25">
        <v>11291.476447204419</v>
      </c>
      <c r="AI25">
        <v>11473.300838935294</v>
      </c>
      <c r="AJ25">
        <v>11082.352857361673</v>
      </c>
      <c r="AK25">
        <v>10873.404750163503</v>
      </c>
      <c r="AL25">
        <v>10613.065878581308</v>
      </c>
      <c r="AM25">
        <v>10991.234667413131</v>
      </c>
      <c r="AN25">
        <v>11374.605670385225</v>
      </c>
      <c r="AO25">
        <v>11783.797197225958</v>
      </c>
      <c r="AP25">
        <v>20367.573270205594</v>
      </c>
      <c r="AQ25">
        <v>21667.448821694023</v>
      </c>
      <c r="AR25">
        <v>24041.093318815823</v>
      </c>
      <c r="AS25">
        <v>24940.077508607777</v>
      </c>
      <c r="AT25">
        <v>25371.923766761429</v>
      </c>
      <c r="AU25">
        <v>26781.619593865158</v>
      </c>
      <c r="AV25">
        <v>26429.124778766334</v>
      </c>
      <c r="AW25">
        <v>26650.293423430317</v>
      </c>
      <c r="AX25">
        <v>28602.418186999483</v>
      </c>
      <c r="AY25">
        <v>29184.786508790814</v>
      </c>
      <c r="AZ25">
        <v>30051.84895877555</v>
      </c>
      <c r="BA25">
        <v>29392.382441639675</v>
      </c>
      <c r="BB25">
        <v>27512.913095008407</v>
      </c>
      <c r="BC25">
        <v>27473.100430501963</v>
      </c>
      <c r="BD25">
        <v>27090.837680137949</v>
      </c>
      <c r="BE25">
        <v>28552.024268315094</v>
      </c>
      <c r="BF25">
        <v>27432.953426942127</v>
      </c>
      <c r="BG25">
        <v>28705.617084054848</v>
      </c>
      <c r="BH25">
        <v>30289.402251483083</v>
      </c>
      <c r="BI25">
        <v>30266.585922098671</v>
      </c>
      <c r="BJ25">
        <v>31337.183246475535</v>
      </c>
      <c r="BK25">
        <v>32124.405105966893</v>
      </c>
      <c r="BL25">
        <v>32979.540127953376</v>
      </c>
      <c r="BM25">
        <v>25155.672543278863</v>
      </c>
      <c r="BN25">
        <v>28682.327000073165</v>
      </c>
      <c r="BO25">
        <v>33044.388209429038</v>
      </c>
      <c r="BP25">
        <v>35896.505107150013</v>
      </c>
      <c r="BQ25">
        <f t="shared" si="0"/>
        <v>0</v>
      </c>
    </row>
    <row r="26" spans="1:69" x14ac:dyDescent="0.45">
      <c r="A26" t="s">
        <v>284</v>
      </c>
      <c r="B26" t="s">
        <v>406</v>
      </c>
      <c r="C26" t="s">
        <v>243</v>
      </c>
      <c r="D26" t="s">
        <v>143</v>
      </c>
      <c r="AI26">
        <v>1742.8826217176722</v>
      </c>
      <c r="AJ26">
        <v>1373.3710447297281</v>
      </c>
      <c r="AK26">
        <v>1118.1756993407876</v>
      </c>
      <c r="AL26">
        <v>929.87211871701788</v>
      </c>
      <c r="AM26">
        <v>337.09089602325923</v>
      </c>
      <c r="AN26">
        <v>502.36598097533908</v>
      </c>
      <c r="AO26">
        <v>718.93379714150456</v>
      </c>
      <c r="AP26">
        <v>913.81339905485868</v>
      </c>
      <c r="AQ26">
        <v>1006.7047966982344</v>
      </c>
      <c r="AR26">
        <v>1134.602980420834</v>
      </c>
      <c r="AS26">
        <v>1338.4805963626086</v>
      </c>
      <c r="AT26">
        <v>1387.8936513154358</v>
      </c>
      <c r="AU26">
        <v>1606.5467224336239</v>
      </c>
      <c r="AV26">
        <v>2033.947009358639</v>
      </c>
      <c r="AW26">
        <v>2452.6861683939192</v>
      </c>
      <c r="AX26">
        <v>2739.6107686605669</v>
      </c>
      <c r="AY26">
        <v>3166.128653448332</v>
      </c>
      <c r="AZ26">
        <v>3931.4894873750518</v>
      </c>
      <c r="BA26">
        <v>4841.6931193464861</v>
      </c>
      <c r="BB26">
        <v>4539.9186377496753</v>
      </c>
      <c r="BC26">
        <v>4506.4782854838859</v>
      </c>
      <c r="BD26">
        <v>4982.6937576826267</v>
      </c>
      <c r="BE26">
        <v>4693.7889911538077</v>
      </c>
      <c r="BF26">
        <v>5034.5661601646852</v>
      </c>
      <c r="BG26">
        <v>5206.0655825200029</v>
      </c>
      <c r="BH26">
        <v>4662.2588372406926</v>
      </c>
      <c r="BI26">
        <v>4928.566525172796</v>
      </c>
      <c r="BJ26">
        <v>5345.019854891917</v>
      </c>
      <c r="BK26">
        <v>6047.8458426113311</v>
      </c>
      <c r="BL26">
        <v>6122.3753450881986</v>
      </c>
      <c r="BM26">
        <v>6130.3113324516098</v>
      </c>
      <c r="BN26">
        <v>7295.3438240956966</v>
      </c>
      <c r="BO26">
        <v>7655.5942102438285</v>
      </c>
      <c r="BP26">
        <v>8638.6662020118711</v>
      </c>
      <c r="BQ26">
        <f t="shared" si="0"/>
        <v>30</v>
      </c>
    </row>
    <row r="27" spans="1:69" x14ac:dyDescent="0.45">
      <c r="A27" t="s">
        <v>435</v>
      </c>
      <c r="B27" t="s">
        <v>160</v>
      </c>
      <c r="C27" t="s">
        <v>243</v>
      </c>
      <c r="D27" t="s">
        <v>143</v>
      </c>
      <c r="AI27">
        <v>1706.6409188234345</v>
      </c>
      <c r="AJ27">
        <v>1805.4559253152693</v>
      </c>
      <c r="AK27">
        <v>1658.086412812386</v>
      </c>
      <c r="AL27">
        <v>1589.5101134364929</v>
      </c>
      <c r="AM27">
        <v>1460.0079136045829</v>
      </c>
      <c r="AN27">
        <v>1370.6999138566423</v>
      </c>
      <c r="AO27">
        <v>1452.5071047645972</v>
      </c>
      <c r="AP27">
        <v>1396.657187270599</v>
      </c>
      <c r="AQ27">
        <v>1511.2597910550733</v>
      </c>
      <c r="AR27">
        <v>1210.5874393671952</v>
      </c>
      <c r="AS27">
        <v>1276.2803812126876</v>
      </c>
      <c r="AT27">
        <v>1244.3731852343069</v>
      </c>
      <c r="AU27">
        <v>1479.3806633717477</v>
      </c>
      <c r="AV27">
        <v>1819.5265311469911</v>
      </c>
      <c r="AW27">
        <v>2378.3370047012882</v>
      </c>
      <c r="AX27">
        <v>3126.0717666524847</v>
      </c>
      <c r="AY27">
        <v>3848.2235030016295</v>
      </c>
      <c r="AZ27">
        <v>4735.4810755606632</v>
      </c>
      <c r="BA27">
        <v>6376.1756916206323</v>
      </c>
      <c r="BB27">
        <v>5352.4880919069692</v>
      </c>
      <c r="BC27">
        <v>6034.6788517721598</v>
      </c>
      <c r="BD27">
        <v>6527.6593428786027</v>
      </c>
      <c r="BE27">
        <v>6953.2159168310054</v>
      </c>
      <c r="BF27">
        <v>7998.0802045456003</v>
      </c>
      <c r="BG27">
        <v>8341.2901433796051</v>
      </c>
      <c r="BH27">
        <v>5967.068560342268</v>
      </c>
      <c r="BI27">
        <v>5039.7756094944543</v>
      </c>
      <c r="BJ27">
        <v>5785.5339772367624</v>
      </c>
      <c r="BK27">
        <v>6360.0531008725839</v>
      </c>
      <c r="BL27">
        <v>6837.7683213677892</v>
      </c>
      <c r="BM27">
        <v>6542.8645398436047</v>
      </c>
      <c r="BN27">
        <v>7489.7189471388829</v>
      </c>
      <c r="BO27">
        <v>7994.6480607488857</v>
      </c>
      <c r="BP27">
        <v>7829.0531366062205</v>
      </c>
      <c r="BQ27">
        <f t="shared" si="0"/>
        <v>30</v>
      </c>
    </row>
    <row r="28" spans="1:69" x14ac:dyDescent="0.45">
      <c r="A28" t="s">
        <v>230</v>
      </c>
      <c r="B28" t="s">
        <v>211</v>
      </c>
      <c r="C28" t="s">
        <v>243</v>
      </c>
      <c r="D28" t="s">
        <v>143</v>
      </c>
      <c r="E28">
        <v>307.41450833875109</v>
      </c>
      <c r="F28">
        <v>320.02947672804135</v>
      </c>
      <c r="G28">
        <v>331.70479433572666</v>
      </c>
      <c r="H28">
        <v>341.93258378701728</v>
      </c>
      <c r="I28">
        <v>356.23540835001126</v>
      </c>
      <c r="J28">
        <v>383.18643525235359</v>
      </c>
      <c r="K28">
        <v>411.93301994369591</v>
      </c>
      <c r="L28">
        <v>426.26407135374581</v>
      </c>
      <c r="M28">
        <v>392.28256605772668</v>
      </c>
      <c r="N28">
        <v>401.55799051329717</v>
      </c>
      <c r="O28">
        <v>441.78946892570031</v>
      </c>
      <c r="P28">
        <v>481.04464147376041</v>
      </c>
      <c r="Q28">
        <v>529.35664750844694</v>
      </c>
      <c r="R28">
        <v>618.56750231444198</v>
      </c>
      <c r="S28">
        <v>804.77786360236689</v>
      </c>
      <c r="T28">
        <v>906.48627740168513</v>
      </c>
      <c r="U28">
        <v>729.48878075152379</v>
      </c>
      <c r="V28">
        <v>865.79290145488528</v>
      </c>
      <c r="W28">
        <v>982.60437017438881</v>
      </c>
      <c r="X28">
        <v>1071.4436962690042</v>
      </c>
      <c r="Y28">
        <v>1774.4136989700953</v>
      </c>
      <c r="Z28">
        <v>1752.5170378933501</v>
      </c>
      <c r="AA28">
        <v>1629.3232294097595</v>
      </c>
      <c r="AB28">
        <v>1677.2554815511492</v>
      </c>
      <c r="AC28">
        <v>1814.1885981355126</v>
      </c>
      <c r="AD28">
        <v>1754.0110869618306</v>
      </c>
      <c r="AE28">
        <v>1859.1021402055458</v>
      </c>
      <c r="AF28">
        <v>2165.8943141626492</v>
      </c>
      <c r="AG28">
        <v>2405.81116565818</v>
      </c>
      <c r="AH28">
        <v>2741.93638439592</v>
      </c>
      <c r="AI28">
        <v>2988.649522602635</v>
      </c>
      <c r="AJ28">
        <v>3192.3652694610778</v>
      </c>
      <c r="AK28">
        <v>3645.6124367090265</v>
      </c>
      <c r="AL28">
        <v>3862.7104904003036</v>
      </c>
      <c r="AM28">
        <v>3879.013747068012</v>
      </c>
      <c r="AN28">
        <v>4012.0795900972835</v>
      </c>
      <c r="AO28">
        <v>4045.6944510484523</v>
      </c>
      <c r="AP28">
        <v>4016.6294160389248</v>
      </c>
      <c r="AQ28">
        <v>4127.9371860747069</v>
      </c>
      <c r="AR28">
        <v>4291.8316821062481</v>
      </c>
      <c r="AS28">
        <v>4729.6708042807486</v>
      </c>
      <c r="AT28">
        <v>4721.8162566078454</v>
      </c>
      <c r="AU28">
        <v>4861.7431418426695</v>
      </c>
      <c r="AV28">
        <v>4962.0896201379937</v>
      </c>
      <c r="AW28">
        <v>5156.0981714319369</v>
      </c>
      <c r="AX28">
        <v>5272.7441720796051</v>
      </c>
      <c r="AY28">
        <v>5527.167758564392</v>
      </c>
      <c r="AZ28">
        <v>5765.2819993245521</v>
      </c>
      <c r="BA28">
        <v>5713.2812679679719</v>
      </c>
      <c r="BB28">
        <v>5401.229631430454</v>
      </c>
      <c r="BC28">
        <v>5451.138971724773</v>
      </c>
      <c r="BD28">
        <v>5582.2217062126865</v>
      </c>
      <c r="BE28">
        <v>5709.6891876536265</v>
      </c>
      <c r="BF28">
        <v>5950.2029991774652</v>
      </c>
      <c r="BG28">
        <v>6128.142885393052</v>
      </c>
      <c r="BH28">
        <v>6154.4959349821656</v>
      </c>
      <c r="BI28">
        <v>6142.4987318517706</v>
      </c>
      <c r="BJ28">
        <v>6072.5826764058074</v>
      </c>
      <c r="BK28">
        <v>6031.281395801444</v>
      </c>
      <c r="BL28">
        <v>6190.0479227844462</v>
      </c>
      <c r="BM28">
        <v>5227.1936378616829</v>
      </c>
      <c r="BN28">
        <v>6122.6115858007925</v>
      </c>
      <c r="BO28">
        <v>7068.4547826972212</v>
      </c>
      <c r="BP28">
        <v>7459.9981513283683</v>
      </c>
      <c r="BQ28">
        <f t="shared" si="0"/>
        <v>0</v>
      </c>
    </row>
    <row r="29" spans="1:69" x14ac:dyDescent="0.45">
      <c r="A29" t="s">
        <v>271</v>
      </c>
      <c r="B29" t="s">
        <v>467</v>
      </c>
      <c r="C29" t="s">
        <v>243</v>
      </c>
      <c r="D29" t="s">
        <v>143</v>
      </c>
      <c r="E29">
        <v>1715.3146322971947</v>
      </c>
      <c r="F29">
        <v>1773.9953157247871</v>
      </c>
      <c r="G29">
        <v>1824.1822826013247</v>
      </c>
      <c r="H29">
        <v>1821.7909131010147</v>
      </c>
      <c r="I29">
        <v>1986.640810170222</v>
      </c>
      <c r="J29">
        <v>2064.8532479298792</v>
      </c>
      <c r="K29">
        <v>2369.4729468001815</v>
      </c>
      <c r="L29">
        <v>2722.4623338853658</v>
      </c>
      <c r="M29">
        <v>2975.9542893421158</v>
      </c>
      <c r="N29">
        <v>3214.0490390987411</v>
      </c>
      <c r="O29">
        <v>3574.169288619446</v>
      </c>
      <c r="P29">
        <v>4012.7739654418615</v>
      </c>
      <c r="Q29">
        <v>4458.0800333314392</v>
      </c>
      <c r="R29">
        <v>5090.0917916367616</v>
      </c>
      <c r="S29">
        <v>5891.887816646562</v>
      </c>
      <c r="T29">
        <v>6493.6287150143989</v>
      </c>
      <c r="U29">
        <v>7259.9135500845705</v>
      </c>
      <c r="V29">
        <v>8383.0313941712611</v>
      </c>
      <c r="W29">
        <v>8904.9428234545485</v>
      </c>
      <c r="X29">
        <v>9664.2188463478906</v>
      </c>
      <c r="Y29">
        <v>11426.601233394817</v>
      </c>
      <c r="Z29">
        <v>13687.798062855343</v>
      </c>
      <c r="AA29">
        <v>14442.790225605384</v>
      </c>
      <c r="AB29">
        <v>16236.741698157986</v>
      </c>
      <c r="AC29">
        <v>17866.917435516323</v>
      </c>
      <c r="AD29">
        <v>18713.882513907138</v>
      </c>
      <c r="AE29">
        <v>20996.976721716259</v>
      </c>
      <c r="AF29">
        <v>23042.743588376434</v>
      </c>
      <c r="AG29">
        <v>24958.112700400361</v>
      </c>
      <c r="AH29">
        <v>26282.624096343363</v>
      </c>
      <c r="AI29">
        <v>27665.525808301049</v>
      </c>
      <c r="AJ29">
        <v>28195.709161147905</v>
      </c>
      <c r="AK29">
        <v>28761.963463283511</v>
      </c>
      <c r="AL29">
        <v>30950.079910228509</v>
      </c>
      <c r="AM29">
        <v>31543.063486164137</v>
      </c>
      <c r="AN29">
        <v>34115.344555320364</v>
      </c>
      <c r="AO29">
        <v>45063.614933208497</v>
      </c>
      <c r="AP29">
        <v>48736.67680342988</v>
      </c>
      <c r="AQ29">
        <v>51629.281485512627</v>
      </c>
      <c r="AR29">
        <v>54388.341731562068</v>
      </c>
      <c r="AS29">
        <v>56542.956945572703</v>
      </c>
      <c r="AT29">
        <v>59490.245203420243</v>
      </c>
      <c r="AU29">
        <v>63358.565865276301</v>
      </c>
      <c r="AV29">
        <v>67106.802808322376</v>
      </c>
      <c r="AW29">
        <v>71692.158900167851</v>
      </c>
      <c r="AX29">
        <v>77628.103522508012</v>
      </c>
      <c r="AY29">
        <v>97781.455899672146</v>
      </c>
      <c r="AZ29">
        <v>107395.65148389144</v>
      </c>
      <c r="BA29">
        <v>110268.56240126383</v>
      </c>
      <c r="BB29">
        <v>104711.71242035711</v>
      </c>
      <c r="BC29">
        <v>104111.82424480189</v>
      </c>
      <c r="BD29">
        <v>99049.016992766701</v>
      </c>
      <c r="BE29">
        <v>100213.49338528737</v>
      </c>
      <c r="BF29">
        <v>101704.40746217007</v>
      </c>
      <c r="BG29">
        <v>100961.57660281131</v>
      </c>
      <c r="BH29">
        <v>104855.36682213539</v>
      </c>
      <c r="BI29">
        <v>108747.35614430488</v>
      </c>
      <c r="BJ29">
        <v>112339.42558746737</v>
      </c>
      <c r="BK29">
        <v>113204.82210837994</v>
      </c>
      <c r="BL29">
        <v>115798.04077557832</v>
      </c>
      <c r="BM29">
        <v>106973.17573234755</v>
      </c>
      <c r="BN29">
        <v>112712.02512065339</v>
      </c>
      <c r="BO29">
        <v>120897.31115538464</v>
      </c>
      <c r="BP29">
        <v>125841.60252248911</v>
      </c>
      <c r="BQ29">
        <f t="shared" si="0"/>
        <v>0</v>
      </c>
    </row>
    <row r="30" spans="1:69" x14ac:dyDescent="0.45">
      <c r="A30" t="s">
        <v>38</v>
      </c>
      <c r="B30" t="s">
        <v>376</v>
      </c>
      <c r="C30" t="s">
        <v>243</v>
      </c>
      <c r="D30" t="s">
        <v>143</v>
      </c>
      <c r="E30">
        <v>100.81508285473741</v>
      </c>
      <c r="F30">
        <v>107.44347771778409</v>
      </c>
      <c r="G30">
        <v>115.07905955154465</v>
      </c>
      <c r="H30">
        <v>121.35327690659834</v>
      </c>
      <c r="I30">
        <v>133.87617917923194</v>
      </c>
      <c r="J30">
        <v>145.58711267745002</v>
      </c>
      <c r="K30">
        <v>157.75499755926231</v>
      </c>
      <c r="L30">
        <v>174.31274303610982</v>
      </c>
      <c r="M30">
        <v>193.51655736171008</v>
      </c>
      <c r="N30">
        <v>205.05475949846917</v>
      </c>
      <c r="O30">
        <v>219.35318949922402</v>
      </c>
      <c r="P30">
        <v>231.05829670413164</v>
      </c>
      <c r="Q30">
        <v>267.89413451880978</v>
      </c>
      <c r="R30">
        <v>257.34185980204472</v>
      </c>
      <c r="S30">
        <v>418.37938466592664</v>
      </c>
      <c r="T30">
        <v>468.29814819897229</v>
      </c>
      <c r="U30">
        <v>519.99468847688649</v>
      </c>
      <c r="V30">
        <v>600.28822311860233</v>
      </c>
      <c r="W30">
        <v>683.14243704219541</v>
      </c>
      <c r="X30">
        <v>801.0337339893149</v>
      </c>
      <c r="Y30">
        <v>772.77952386740526</v>
      </c>
      <c r="Z30">
        <v>981.38128896730677</v>
      </c>
      <c r="AA30">
        <v>930.59300977320368</v>
      </c>
      <c r="AB30">
        <v>880.4611795444597</v>
      </c>
      <c r="AC30">
        <v>982.08121024848424</v>
      </c>
      <c r="AD30">
        <v>838.08005173881429</v>
      </c>
      <c r="AE30">
        <v>604.25733830313322</v>
      </c>
      <c r="AF30">
        <v>649.70876944285101</v>
      </c>
      <c r="AG30">
        <v>672.60717275122113</v>
      </c>
      <c r="AH30">
        <v>675.4699939007877</v>
      </c>
      <c r="AI30">
        <v>682.67681029537982</v>
      </c>
      <c r="AJ30">
        <v>733.93548760251929</v>
      </c>
      <c r="AK30">
        <v>759.57113496364968</v>
      </c>
      <c r="AL30">
        <v>756.63701604845085</v>
      </c>
      <c r="AM30">
        <v>774.03566964431786</v>
      </c>
      <c r="AN30">
        <v>852.75403486144444</v>
      </c>
      <c r="AO30">
        <v>922.1132590697141</v>
      </c>
      <c r="AP30">
        <v>970.35184336859356</v>
      </c>
      <c r="AQ30">
        <v>1022.1450651954493</v>
      </c>
      <c r="AR30">
        <v>979.34449496457194</v>
      </c>
      <c r="AS30">
        <v>975.77706035875065</v>
      </c>
      <c r="AT30">
        <v>930.16822721431254</v>
      </c>
      <c r="AU30">
        <v>888.22132897435154</v>
      </c>
      <c r="AV30">
        <v>893.01376021114913</v>
      </c>
      <c r="AW30">
        <v>953.19189324627712</v>
      </c>
      <c r="AX30">
        <v>1020.1232620073686</v>
      </c>
      <c r="AY30">
        <v>1202.7115044632694</v>
      </c>
      <c r="AZ30">
        <v>1354.5490594992878</v>
      </c>
      <c r="BA30">
        <v>1692.6724845587646</v>
      </c>
      <c r="BB30">
        <v>1731.181721122093</v>
      </c>
      <c r="BC30">
        <v>1929.783730771584</v>
      </c>
      <c r="BD30">
        <v>2315.5212193060715</v>
      </c>
      <c r="BE30">
        <v>2575.598570980836</v>
      </c>
      <c r="BF30">
        <v>2870.0237700075613</v>
      </c>
      <c r="BG30">
        <v>3041.4350311810681</v>
      </c>
      <c r="BH30">
        <v>2996.0128980421382</v>
      </c>
      <c r="BI30">
        <v>3035.8734778704006</v>
      </c>
      <c r="BJ30">
        <v>3306.3030117655767</v>
      </c>
      <c r="BK30">
        <v>3500.7264218937135</v>
      </c>
      <c r="BL30">
        <v>3503.8960106181985</v>
      </c>
      <c r="BM30">
        <v>3099.942190445719</v>
      </c>
      <c r="BN30">
        <v>3384.8448647924679</v>
      </c>
      <c r="BO30">
        <v>3643.928269686769</v>
      </c>
      <c r="BP30">
        <v>3686.2799649054405</v>
      </c>
      <c r="BQ30">
        <f t="shared" si="0"/>
        <v>0</v>
      </c>
    </row>
    <row r="31" spans="1:69" x14ac:dyDescent="0.45">
      <c r="A31" t="s">
        <v>438</v>
      </c>
      <c r="B31" t="s">
        <v>240</v>
      </c>
      <c r="C31" t="s">
        <v>243</v>
      </c>
      <c r="D31" t="s">
        <v>143</v>
      </c>
      <c r="E31">
        <v>235.26600950258907</v>
      </c>
      <c r="F31">
        <v>231.56406326985405</v>
      </c>
      <c r="G31">
        <v>250.20057291027305</v>
      </c>
      <c r="H31">
        <v>294.16961937673278</v>
      </c>
      <c r="I31">
        <v>257.2597268976707</v>
      </c>
      <c r="J31">
        <v>268.02876055372286</v>
      </c>
      <c r="K31">
        <v>328.34379151940698</v>
      </c>
      <c r="L31">
        <v>351.47260037037893</v>
      </c>
      <c r="M31">
        <v>373.92543263968275</v>
      </c>
      <c r="N31">
        <v>399.49841913390998</v>
      </c>
      <c r="O31">
        <v>443.79948498273831</v>
      </c>
      <c r="P31">
        <v>500.00198898336146</v>
      </c>
      <c r="Q31">
        <v>583.49203494615608</v>
      </c>
      <c r="R31">
        <v>814.73178055341498</v>
      </c>
      <c r="S31">
        <v>1044.7698094749871</v>
      </c>
      <c r="T31">
        <v>1200.5582371460723</v>
      </c>
      <c r="U31">
        <v>1389.7495230655491</v>
      </c>
      <c r="V31">
        <v>1562.2914304570832</v>
      </c>
      <c r="W31">
        <v>1732.5001220455565</v>
      </c>
      <c r="X31">
        <v>1869.7133759548979</v>
      </c>
      <c r="Y31">
        <v>1958.5715923266223</v>
      </c>
      <c r="Z31">
        <v>2079.7090837748356</v>
      </c>
      <c r="AA31">
        <v>2137.6250359393994</v>
      </c>
      <c r="AB31">
        <v>1461.2558271417836</v>
      </c>
      <c r="AC31">
        <v>1419.7315460697753</v>
      </c>
      <c r="AD31">
        <v>1556.1297180511021</v>
      </c>
      <c r="AE31">
        <v>1854.0377521191908</v>
      </c>
      <c r="AF31">
        <v>2006.0022623575703</v>
      </c>
      <c r="AG31">
        <v>2140.6502756116365</v>
      </c>
      <c r="AH31">
        <v>2818.9927798012186</v>
      </c>
      <c r="AI31">
        <v>3117.7353472162426</v>
      </c>
      <c r="AJ31">
        <v>2257.6092968885009</v>
      </c>
      <c r="AK31">
        <v>2127.3164273163811</v>
      </c>
      <c r="AL31">
        <v>2348.8824768535192</v>
      </c>
      <c r="AM31">
        <v>3298.7125074778669</v>
      </c>
      <c r="AN31">
        <v>4756.7484078540265</v>
      </c>
      <c r="AO31">
        <v>5179.1305200246443</v>
      </c>
      <c r="AP31">
        <v>5299.3963040441222</v>
      </c>
      <c r="AQ31">
        <v>5105.8909954411693</v>
      </c>
      <c r="AR31">
        <v>3493.5716251369936</v>
      </c>
      <c r="AS31">
        <v>3766.5481146603156</v>
      </c>
      <c r="AT31">
        <v>3176.2893574752361</v>
      </c>
      <c r="AU31">
        <v>2855.9401888576867</v>
      </c>
      <c r="AV31">
        <v>3090.6070097454958</v>
      </c>
      <c r="AW31">
        <v>3663.8231880639996</v>
      </c>
      <c r="AX31">
        <v>4827.7817305247227</v>
      </c>
      <c r="AY31">
        <v>5934.1447107273998</v>
      </c>
      <c r="AZ31">
        <v>7409.6913072795078</v>
      </c>
      <c r="BA31">
        <v>8908.3317656729432</v>
      </c>
      <c r="BB31">
        <v>8678.6592249883633</v>
      </c>
      <c r="BC31">
        <v>11403.282128461578</v>
      </c>
      <c r="BD31">
        <v>13396.624356604678</v>
      </c>
      <c r="BE31">
        <v>12521.721353036924</v>
      </c>
      <c r="BF31">
        <v>12458.891214816016</v>
      </c>
      <c r="BG31">
        <v>12274.993968936304</v>
      </c>
      <c r="BH31">
        <v>8936.1966175682519</v>
      </c>
      <c r="BI31">
        <v>8836.2865263699623</v>
      </c>
      <c r="BJ31">
        <v>10080.509281777455</v>
      </c>
      <c r="BK31">
        <v>9300.6616493649744</v>
      </c>
      <c r="BL31">
        <v>9029.8332674217527</v>
      </c>
      <c r="BM31">
        <v>7074.1937828186565</v>
      </c>
      <c r="BN31">
        <v>7972.5366504838485</v>
      </c>
      <c r="BO31">
        <v>9281.33334441234</v>
      </c>
      <c r="BP31">
        <v>10294.866680777983</v>
      </c>
      <c r="BQ31">
        <f t="shared" si="0"/>
        <v>0</v>
      </c>
    </row>
    <row r="32" spans="1:69" x14ac:dyDescent="0.45">
      <c r="A32" t="s">
        <v>412</v>
      </c>
      <c r="B32" t="s">
        <v>281</v>
      </c>
      <c r="C32" t="s">
        <v>243</v>
      </c>
      <c r="D32" t="s">
        <v>143</v>
      </c>
      <c r="E32">
        <v>346.57545664892433</v>
      </c>
      <c r="F32">
        <v>366.13549893215162</v>
      </c>
      <c r="G32">
        <v>377.43845620861447</v>
      </c>
      <c r="H32">
        <v>420.50438936328663</v>
      </c>
      <c r="I32">
        <v>413.62543199288729</v>
      </c>
      <c r="J32">
        <v>433.22867958070259</v>
      </c>
      <c r="K32">
        <v>462.02845236260299</v>
      </c>
      <c r="L32">
        <v>508.1285705927142</v>
      </c>
      <c r="M32">
        <v>505.88906614629434</v>
      </c>
      <c r="N32">
        <v>566.8332050480268</v>
      </c>
      <c r="O32">
        <v>666.47500872138482</v>
      </c>
      <c r="P32">
        <v>749.80129332250931</v>
      </c>
      <c r="Q32">
        <v>856.07210217774661</v>
      </c>
      <c r="R32">
        <v>1041.7298087559907</v>
      </c>
      <c r="S32">
        <v>1243.3542287421008</v>
      </c>
      <c r="T32">
        <v>1601.188832565158</v>
      </c>
      <c r="U32">
        <v>1733.6454076474081</v>
      </c>
      <c r="V32">
        <v>1967.5934439566706</v>
      </c>
      <c r="W32">
        <v>2197.8990624371936</v>
      </c>
      <c r="X32">
        <v>2667.9075100604482</v>
      </c>
      <c r="Y32">
        <v>4024.5885662120409</v>
      </c>
      <c r="Z32">
        <v>4416.7151987985681</v>
      </c>
      <c r="AA32">
        <v>4598.7626399513019</v>
      </c>
      <c r="AB32">
        <v>4866.3599906175641</v>
      </c>
      <c r="AC32">
        <v>5283.5794409944092</v>
      </c>
      <c r="AD32">
        <v>5509.8746029115009</v>
      </c>
      <c r="AE32">
        <v>6031.3586077938271</v>
      </c>
      <c r="AF32">
        <v>6624.5993950580869</v>
      </c>
      <c r="AG32">
        <v>7032.6537081141596</v>
      </c>
      <c r="AH32">
        <v>7772.5502280336505</v>
      </c>
      <c r="AI32">
        <v>7781.4057330612522</v>
      </c>
      <c r="AJ32">
        <v>7790.2622943915894</v>
      </c>
      <c r="AK32">
        <v>7519.2014354489811</v>
      </c>
      <c r="AL32">
        <v>7904.7076242638932</v>
      </c>
      <c r="AM32">
        <v>8223.1668118171856</v>
      </c>
      <c r="AN32">
        <v>8460.4738086910402</v>
      </c>
      <c r="AO32">
        <v>9011.7788483872155</v>
      </c>
      <c r="AP32">
        <v>9521.5712737712256</v>
      </c>
      <c r="AQ32">
        <v>10734.363724288351</v>
      </c>
      <c r="AR32">
        <v>11244.308766839195</v>
      </c>
      <c r="AS32">
        <v>11674.673647176442</v>
      </c>
      <c r="AT32">
        <v>11639.516052205392</v>
      </c>
      <c r="AU32">
        <v>11760.452473613277</v>
      </c>
      <c r="AV32">
        <v>12075.958702064896</v>
      </c>
      <c r="AW32">
        <v>12886.366527246744</v>
      </c>
      <c r="AX32">
        <v>14214.420221357172</v>
      </c>
      <c r="AY32">
        <v>15619.600595551145</v>
      </c>
      <c r="AZ32">
        <v>17235.439643478516</v>
      </c>
      <c r="BA32">
        <v>17565.692997059192</v>
      </c>
      <c r="BB32">
        <v>16294.909949183395</v>
      </c>
      <c r="BC32">
        <v>18860.383370330943</v>
      </c>
      <c r="BD32">
        <v>19345.995313954205</v>
      </c>
      <c r="BE32">
        <v>19034.07080285118</v>
      </c>
      <c r="BF32">
        <v>19308.00911169935</v>
      </c>
      <c r="BG32">
        <v>19277.942359923549</v>
      </c>
      <c r="BH32">
        <v>18954.291372450625</v>
      </c>
      <c r="BI32">
        <v>19065.806980021316</v>
      </c>
      <c r="BJ32">
        <v>19692.760671161541</v>
      </c>
      <c r="BK32">
        <v>20055.915870771005</v>
      </c>
      <c r="BL32">
        <v>20583.726578641355</v>
      </c>
      <c r="BM32">
        <v>18347.110913105524</v>
      </c>
      <c r="BN32">
        <v>18696.785895295714</v>
      </c>
      <c r="BO32">
        <v>22164.026027387557</v>
      </c>
      <c r="BP32">
        <v>23804.024991499489</v>
      </c>
      <c r="BQ32">
        <f t="shared" si="0"/>
        <v>0</v>
      </c>
    </row>
    <row r="33" spans="1:69" x14ac:dyDescent="0.45">
      <c r="A33" t="s">
        <v>310</v>
      </c>
      <c r="B33" t="s">
        <v>93</v>
      </c>
      <c r="C33" t="s">
        <v>243</v>
      </c>
      <c r="D33" t="s">
        <v>143</v>
      </c>
      <c r="E33" s="1">
        <f>F33</f>
        <v>1028.8845034308408</v>
      </c>
      <c r="F33" s="1">
        <f>G33</f>
        <v>1028.8845034308408</v>
      </c>
      <c r="G33" s="1">
        <f>H33</f>
        <v>1028.8845034308408</v>
      </c>
      <c r="H33" s="1">
        <f>I33</f>
        <v>1028.8845034308408</v>
      </c>
      <c r="I33" s="1">
        <f>J33</f>
        <v>1028.8845034308408</v>
      </c>
      <c r="J33">
        <v>1028.8845034308408</v>
      </c>
      <c r="K33">
        <v>1145.7059223326585</v>
      </c>
      <c r="L33">
        <v>1148.8430323286918</v>
      </c>
      <c r="M33">
        <v>1274.0903793850989</v>
      </c>
      <c r="N33">
        <v>1226.4369888903436</v>
      </c>
      <c r="O33">
        <v>1325.1559836297931</v>
      </c>
      <c r="P33">
        <v>1432.1660065670542</v>
      </c>
      <c r="Q33">
        <v>1904.6676045733054</v>
      </c>
      <c r="R33">
        <v>2938.8509570271622</v>
      </c>
      <c r="S33">
        <v>15194.792305662973</v>
      </c>
      <c r="T33">
        <v>15793.131255395814</v>
      </c>
      <c r="U33">
        <v>18671.362412929368</v>
      </c>
      <c r="V33">
        <v>21746.855912645806</v>
      </c>
      <c r="W33">
        <v>23446.534123119298</v>
      </c>
      <c r="X33">
        <v>33501.278271414514</v>
      </c>
      <c r="Y33">
        <v>58005.342476328238</v>
      </c>
      <c r="Z33">
        <v>48793.442257723247</v>
      </c>
      <c r="AA33">
        <v>45074.549924198334</v>
      </c>
      <c r="AB33">
        <v>38720.093925471796</v>
      </c>
      <c r="AC33">
        <v>36061.381525940538</v>
      </c>
      <c r="AD33">
        <v>31827.405955734434</v>
      </c>
      <c r="AE33">
        <v>18500.540862596572</v>
      </c>
      <c r="AF33">
        <v>21029.718977296096</v>
      </c>
      <c r="AG33">
        <v>18824.763730935887</v>
      </c>
      <c r="AH33">
        <v>20090.069018476603</v>
      </c>
      <c r="AI33">
        <v>23658.716633038115</v>
      </c>
      <c r="AJ33">
        <v>23932.189753019891</v>
      </c>
      <c r="AK33">
        <v>23450.896441488741</v>
      </c>
      <c r="AL33">
        <v>22397.073791312043</v>
      </c>
      <c r="AM33">
        <v>22766.587189724516</v>
      </c>
      <c r="AN33">
        <v>26443.256432107137</v>
      </c>
      <c r="AO33">
        <v>25692.235637475042</v>
      </c>
      <c r="AP33">
        <v>25522.397548154302</v>
      </c>
      <c r="AQ33">
        <v>17769.246362602527</v>
      </c>
      <c r="AR33">
        <v>19752.201316922889</v>
      </c>
      <c r="AS33">
        <v>20130.257149308101</v>
      </c>
      <c r="AT33">
        <v>18287.827168734544</v>
      </c>
      <c r="AU33">
        <v>18621.29226778062</v>
      </c>
      <c r="AV33">
        <v>20677.900122466293</v>
      </c>
      <c r="AW33">
        <v>24423.094773102141</v>
      </c>
      <c r="AX33">
        <v>29386.270359720795</v>
      </c>
      <c r="AY33">
        <v>34674.79959905945</v>
      </c>
      <c r="AZ33">
        <v>36217.329101008872</v>
      </c>
      <c r="BA33">
        <v>42156.568521697853</v>
      </c>
      <c r="BB33">
        <v>30946.467427295309</v>
      </c>
      <c r="BC33">
        <v>34937.555517406785</v>
      </c>
      <c r="BD33">
        <v>46382.8274456238</v>
      </c>
      <c r="BE33">
        <v>46968.597114451666</v>
      </c>
      <c r="BF33">
        <v>44003.064429385639</v>
      </c>
      <c r="BG33">
        <v>41026.50839105402</v>
      </c>
      <c r="BH33">
        <v>30625.128732693996</v>
      </c>
      <c r="BI33">
        <v>26663.297319987752</v>
      </c>
      <c r="BJ33">
        <v>28024.382461856803</v>
      </c>
      <c r="BK33">
        <v>30988.119049785142</v>
      </c>
      <c r="BL33">
        <v>30426.573028420233</v>
      </c>
      <c r="BM33">
        <v>26834.359246383858</v>
      </c>
      <c r="BN33">
        <v>31006.96362205757</v>
      </c>
      <c r="BO33">
        <v>36632.928042141109</v>
      </c>
      <c r="BP33">
        <v>32962.906512191628</v>
      </c>
      <c r="BQ33">
        <f t="shared" si="0"/>
        <v>0</v>
      </c>
    </row>
    <row r="34" spans="1:69" x14ac:dyDescent="0.45">
      <c r="A34" t="s">
        <v>420</v>
      </c>
      <c r="B34" t="s">
        <v>87</v>
      </c>
      <c r="C34" t="s">
        <v>243</v>
      </c>
      <c r="D34" t="s">
        <v>143</v>
      </c>
      <c r="O34">
        <v>200.34522982246887</v>
      </c>
      <c r="P34">
        <v>207.666560128876</v>
      </c>
      <c r="Q34">
        <v>212.37515081363281</v>
      </c>
      <c r="R34">
        <v>230.90176999619044</v>
      </c>
      <c r="S34">
        <v>262.77736622003107</v>
      </c>
      <c r="T34">
        <v>237.35073441696804</v>
      </c>
      <c r="U34">
        <v>233.72153234919642</v>
      </c>
      <c r="V34">
        <v>249.93535833378905</v>
      </c>
      <c r="W34">
        <v>232.17236968558908</v>
      </c>
      <c r="X34">
        <v>251.37880534521327</v>
      </c>
      <c r="Y34">
        <v>296.88051083158098</v>
      </c>
      <c r="Z34">
        <v>310.7704116913095</v>
      </c>
      <c r="AA34">
        <v>305.82465896033506</v>
      </c>
      <c r="AB34">
        <v>328.20401690950524</v>
      </c>
      <c r="AC34">
        <v>325.54525702172538</v>
      </c>
      <c r="AD34">
        <v>321.18683095189061</v>
      </c>
      <c r="AE34">
        <v>364.69456955715395</v>
      </c>
      <c r="AF34">
        <v>449.06044385048699</v>
      </c>
      <c r="AG34">
        <v>488.87775735125268</v>
      </c>
      <c r="AH34">
        <v>461.65461879273244</v>
      </c>
      <c r="AI34">
        <v>488.32743147712944</v>
      </c>
      <c r="AJ34">
        <v>400.63470518707487</v>
      </c>
      <c r="AK34">
        <v>415.79152256845117</v>
      </c>
      <c r="AL34">
        <v>407.3998424965701</v>
      </c>
      <c r="AM34">
        <v>467.00831212528306</v>
      </c>
      <c r="AN34">
        <v>530.10367692741727</v>
      </c>
      <c r="AO34">
        <v>552.87389140368077</v>
      </c>
      <c r="AP34">
        <v>630.44741014830413</v>
      </c>
      <c r="AQ34">
        <v>638.27896231060879</v>
      </c>
      <c r="AR34">
        <v>685.4198306285673</v>
      </c>
      <c r="AS34">
        <v>771.92491141061862</v>
      </c>
      <c r="AT34">
        <v>812.23821077205616</v>
      </c>
      <c r="AU34">
        <v>895.79948993097241</v>
      </c>
      <c r="AV34">
        <v>1022.3824031101774</v>
      </c>
      <c r="AW34">
        <v>1130.3593460679604</v>
      </c>
      <c r="AX34">
        <v>1299.9493857835896</v>
      </c>
      <c r="AY34">
        <v>1405.6071618158026</v>
      </c>
      <c r="AZ34">
        <v>1850.4157043339765</v>
      </c>
      <c r="BA34">
        <v>1919.5977489639495</v>
      </c>
      <c r="BB34">
        <v>1918.3959921109315</v>
      </c>
      <c r="BC34">
        <v>2435.5798066118782</v>
      </c>
      <c r="BD34">
        <v>2787.9796768942465</v>
      </c>
      <c r="BE34">
        <v>2751.2128865326326</v>
      </c>
      <c r="BF34">
        <v>2679.9521721698275</v>
      </c>
      <c r="BG34">
        <v>2849.4999865993495</v>
      </c>
      <c r="BH34">
        <v>2954.040819733274</v>
      </c>
      <c r="BI34">
        <v>3152.3090508159203</v>
      </c>
      <c r="BJ34">
        <v>3435.2880481456132</v>
      </c>
      <c r="BK34">
        <v>3400.204171594215</v>
      </c>
      <c r="BL34">
        <v>3576.8798707787746</v>
      </c>
      <c r="BM34">
        <v>3191.6690703178233</v>
      </c>
      <c r="BN34">
        <v>3570.6125791586442</v>
      </c>
      <c r="BO34">
        <v>3711.3276790215732</v>
      </c>
      <c r="BP34" s="1">
        <f>BO34</f>
        <v>3711.3276790215732</v>
      </c>
      <c r="BQ34">
        <f t="shared" si="0"/>
        <v>10</v>
      </c>
    </row>
    <row r="35" spans="1:69" x14ac:dyDescent="0.45">
      <c r="A35" t="s">
        <v>33</v>
      </c>
      <c r="B35" t="s">
        <v>287</v>
      </c>
      <c r="C35" t="s">
        <v>243</v>
      </c>
      <c r="D35" t="s">
        <v>143</v>
      </c>
      <c r="E35">
        <v>58.918008108420416</v>
      </c>
      <c r="F35">
        <v>62.322400692662285</v>
      </c>
      <c r="G35">
        <v>65.986450302382707</v>
      </c>
      <c r="H35">
        <v>68.88641047494113</v>
      </c>
      <c r="I35">
        <v>73.492577323530796</v>
      </c>
      <c r="J35">
        <v>79.679075658804948</v>
      </c>
      <c r="K35">
        <v>89.061573776806938</v>
      </c>
      <c r="L35">
        <v>100.94512463515237</v>
      </c>
      <c r="M35">
        <v>113.44571673393079</v>
      </c>
      <c r="N35">
        <v>131.77657453634455</v>
      </c>
      <c r="O35">
        <v>163.03183225256166</v>
      </c>
      <c r="P35">
        <v>212.24420673603572</v>
      </c>
      <c r="Q35">
        <v>264.23371680781327</v>
      </c>
      <c r="R35">
        <v>374.1894091461445</v>
      </c>
      <c r="S35">
        <v>446.48785543207276</v>
      </c>
      <c r="T35">
        <v>493.02947269045694</v>
      </c>
      <c r="U35">
        <v>490.46957053356488</v>
      </c>
      <c r="V35">
        <v>564.83174824918933</v>
      </c>
      <c r="W35">
        <v>695.21933689705213</v>
      </c>
      <c r="X35">
        <v>909.20713328541137</v>
      </c>
      <c r="Y35">
        <v>1131.6337901446309</v>
      </c>
      <c r="Z35">
        <v>1107.028101456629</v>
      </c>
      <c r="AA35">
        <v>1005.6245616572696</v>
      </c>
      <c r="AB35">
        <v>1120.5323935402255</v>
      </c>
      <c r="AC35">
        <v>1145.0290381076225</v>
      </c>
      <c r="AD35">
        <v>993.61674833917391</v>
      </c>
      <c r="AE35">
        <v>1199.8467785622643</v>
      </c>
      <c r="AF35">
        <v>1638.8266939013251</v>
      </c>
      <c r="AG35">
        <v>2140.5143918035933</v>
      </c>
      <c r="AH35">
        <v>2427.682619671215</v>
      </c>
      <c r="AI35">
        <v>2903.1538156261072</v>
      </c>
      <c r="AJ35">
        <v>2938.5944265960757</v>
      </c>
      <c r="AK35">
        <v>3004.6126336230645</v>
      </c>
      <c r="AL35">
        <v>2929.4311902245204</v>
      </c>
      <c r="AM35">
        <v>2917.2551419780571</v>
      </c>
      <c r="AN35">
        <v>3156.1819451407905</v>
      </c>
      <c r="AO35">
        <v>3156.2686568116146</v>
      </c>
      <c r="AP35">
        <v>3194.181061458577</v>
      </c>
      <c r="AQ35">
        <v>2981.1963970210863</v>
      </c>
      <c r="AR35">
        <v>3339.9959603343077</v>
      </c>
      <c r="AS35">
        <v>3450.8118062299181</v>
      </c>
      <c r="AT35">
        <v>3206.0712368985282</v>
      </c>
      <c r="AU35">
        <v>3117.2508718301119</v>
      </c>
      <c r="AV35">
        <v>4230.1232690992574</v>
      </c>
      <c r="AW35">
        <v>4956.6928773521367</v>
      </c>
      <c r="AX35">
        <v>5391.0707661963352</v>
      </c>
      <c r="AY35">
        <v>5291.5837914484873</v>
      </c>
      <c r="AZ35">
        <v>5529.1257463253232</v>
      </c>
      <c r="BA35">
        <v>5503.0739531431291</v>
      </c>
      <c r="BB35">
        <v>5082.9338833240427</v>
      </c>
      <c r="BC35">
        <v>6215.7321607791864</v>
      </c>
      <c r="BD35">
        <v>7287.3829533491889</v>
      </c>
      <c r="BE35">
        <v>6595.5384501542367</v>
      </c>
      <c r="BF35">
        <v>6666.912195834866</v>
      </c>
      <c r="BG35">
        <v>7122.3642342150342</v>
      </c>
      <c r="BH35">
        <v>6141.2039472661627</v>
      </c>
      <c r="BI35">
        <v>6749.0599433901298</v>
      </c>
      <c r="BJ35">
        <v>7104.9640108802723</v>
      </c>
      <c r="BK35">
        <v>7407.9594014178601</v>
      </c>
      <c r="BL35">
        <v>7172.0895648002816</v>
      </c>
      <c r="BM35">
        <v>6323.314191562089</v>
      </c>
      <c r="BN35">
        <v>7808.2062395629346</v>
      </c>
      <c r="BO35">
        <v>8329.0403222914447</v>
      </c>
      <c r="BP35">
        <v>7820.2324037507615</v>
      </c>
      <c r="BQ35">
        <f t="shared" si="0"/>
        <v>0</v>
      </c>
    </row>
    <row r="36" spans="1:69" x14ac:dyDescent="0.45">
      <c r="A36" t="s">
        <v>136</v>
      </c>
      <c r="B36" t="s">
        <v>353</v>
      </c>
      <c r="C36" t="s">
        <v>243</v>
      </c>
      <c r="D36" t="s">
        <v>143</v>
      </c>
      <c r="E36">
        <v>65.882962977066626</v>
      </c>
      <c r="F36">
        <v>70.988125923024029</v>
      </c>
      <c r="G36">
        <v>70.404229268492017</v>
      </c>
      <c r="H36">
        <v>71.755187568626511</v>
      </c>
      <c r="I36">
        <v>77.205039802908402</v>
      </c>
      <c r="J36">
        <v>80.184506042462957</v>
      </c>
      <c r="K36">
        <v>82.337469457034217</v>
      </c>
      <c r="L36">
        <v>83.562965105063967</v>
      </c>
      <c r="M36">
        <v>95.63983921229719</v>
      </c>
      <c r="N36">
        <v>91.658705946765792</v>
      </c>
      <c r="O36">
        <v>90.157844299303761</v>
      </c>
      <c r="P36">
        <v>94.072147295687586</v>
      </c>
      <c r="Q36">
        <v>105.46806157813842</v>
      </c>
      <c r="R36">
        <v>121.82484611154216</v>
      </c>
      <c r="S36">
        <v>124.00034969255164</v>
      </c>
      <c r="T36">
        <v>163.64466828784467</v>
      </c>
      <c r="U36">
        <v>192.09699080748018</v>
      </c>
      <c r="V36">
        <v>213.78555099667471</v>
      </c>
      <c r="W36">
        <v>254.6240877115944</v>
      </c>
      <c r="X36">
        <v>289.11893822513895</v>
      </c>
      <c r="Y36">
        <v>325.25477029908768</v>
      </c>
      <c r="Z36">
        <v>280.34339178993787</v>
      </c>
      <c r="AA36">
        <v>298.44454489520143</v>
      </c>
      <c r="AB36">
        <v>259.58839452578445</v>
      </c>
      <c r="AC36">
        <v>248.31355102549767</v>
      </c>
      <c r="AD36">
        <v>332.51535845081418</v>
      </c>
      <c r="AE36">
        <v>426.02699258009</v>
      </c>
      <c r="AF36">
        <v>449.95213009660785</v>
      </c>
      <c r="AG36">
        <v>466.07059689885858</v>
      </c>
      <c r="AH36">
        <v>443.22685981430726</v>
      </c>
      <c r="AI36">
        <v>501.65620063639415</v>
      </c>
      <c r="AJ36">
        <v>464.82828362636383</v>
      </c>
      <c r="AK36">
        <v>461.58730349089564</v>
      </c>
      <c r="AL36">
        <v>404.9545469415263</v>
      </c>
      <c r="AM36">
        <v>261.26039740945924</v>
      </c>
      <c r="AN36">
        <v>333.14586323389517</v>
      </c>
      <c r="AO36">
        <v>293.30657532865797</v>
      </c>
      <c r="AP36">
        <v>265.52128238960034</v>
      </c>
      <c r="AQ36">
        <v>266.57054460038404</v>
      </c>
      <c r="AR36">
        <v>267.99595401108269</v>
      </c>
      <c r="AS36">
        <v>239.1541337260706</v>
      </c>
      <c r="AT36">
        <v>237.95170254473459</v>
      </c>
      <c r="AU36">
        <v>248.63929097840338</v>
      </c>
      <c r="AV36">
        <v>278.40399215094101</v>
      </c>
      <c r="AW36">
        <v>303.46132115278198</v>
      </c>
      <c r="AX36">
        <v>311.95002313868673</v>
      </c>
      <c r="AY36">
        <v>333.94251990303104</v>
      </c>
      <c r="AZ36">
        <v>380.88704883947543</v>
      </c>
      <c r="BA36">
        <v>437.24827472489</v>
      </c>
      <c r="BB36">
        <v>456.47167389840394</v>
      </c>
      <c r="BC36">
        <v>476.87378695072772</v>
      </c>
      <c r="BD36">
        <v>534.05728147163552</v>
      </c>
      <c r="BE36">
        <v>544.39584914278532</v>
      </c>
      <c r="BF36">
        <v>364.36696260838005</v>
      </c>
      <c r="BG36">
        <v>409.8504859646996</v>
      </c>
      <c r="BH36">
        <v>366.3228539381206</v>
      </c>
      <c r="BI36">
        <v>387.17620344431776</v>
      </c>
      <c r="BJ36">
        <v>432.32402568426261</v>
      </c>
      <c r="BK36">
        <v>455.24396285953395</v>
      </c>
      <c r="BL36">
        <v>449.2284676024388</v>
      </c>
      <c r="BM36">
        <v>462.87907129401145</v>
      </c>
      <c r="BN36">
        <v>492.26314283050743</v>
      </c>
      <c r="BO36">
        <v>467.35982502623835</v>
      </c>
      <c r="BP36">
        <v>495.97889715306769</v>
      </c>
      <c r="BQ36">
        <f t="shared" si="0"/>
        <v>0</v>
      </c>
    </row>
    <row r="37" spans="1:69" x14ac:dyDescent="0.45">
      <c r="A37" t="s">
        <v>146</v>
      </c>
      <c r="B37" t="s">
        <v>413</v>
      </c>
      <c r="C37" t="s">
        <v>243</v>
      </c>
      <c r="D37" t="s">
        <v>143</v>
      </c>
      <c r="E37">
        <v>2264.9484965819133</v>
      </c>
      <c r="F37">
        <v>2246.0835661925203</v>
      </c>
      <c r="G37">
        <v>2274.4284708191039</v>
      </c>
      <c r="H37">
        <v>2380.3173289910806</v>
      </c>
      <c r="I37">
        <v>2561.6384908857181</v>
      </c>
      <c r="J37">
        <v>2777.1831730116155</v>
      </c>
      <c r="K37">
        <v>3055.2880788450734</v>
      </c>
      <c r="L37">
        <v>3226.3827368201105</v>
      </c>
      <c r="M37">
        <v>3473.2372255187133</v>
      </c>
      <c r="N37">
        <v>3776.156131102377</v>
      </c>
      <c r="O37">
        <v>4135.8214984200577</v>
      </c>
      <c r="P37">
        <v>4535.3933890777307</v>
      </c>
      <c r="Q37">
        <v>5106.7370804912835</v>
      </c>
      <c r="R37">
        <v>5858.334073187877</v>
      </c>
      <c r="S37">
        <v>7056.7084749658898</v>
      </c>
      <c r="T37">
        <v>7536.5200982386077</v>
      </c>
      <c r="U37">
        <v>8838.9471067765207</v>
      </c>
      <c r="V37">
        <v>8949.1098927298171</v>
      </c>
      <c r="W37">
        <v>9154.4332527773549</v>
      </c>
      <c r="X37">
        <v>10077.502670726899</v>
      </c>
      <c r="Y37">
        <v>11208.202739417751</v>
      </c>
      <c r="Z37">
        <v>12379.036864383279</v>
      </c>
      <c r="AA37">
        <v>12527.313532380187</v>
      </c>
      <c r="AB37">
        <v>13477.103169959917</v>
      </c>
      <c r="AC37">
        <v>13930.474550255454</v>
      </c>
      <c r="AD37">
        <v>14170.124940606727</v>
      </c>
      <c r="AE37">
        <v>14521.180080600046</v>
      </c>
      <c r="AF37">
        <v>16377.690210954099</v>
      </c>
      <c r="AG37">
        <v>19012.572327834911</v>
      </c>
      <c r="AH37">
        <v>20794.682233334031</v>
      </c>
      <c r="AI37">
        <v>21525.86113871475</v>
      </c>
      <c r="AJ37">
        <v>21846.793047135401</v>
      </c>
      <c r="AK37">
        <v>20950.33052876512</v>
      </c>
      <c r="AL37">
        <v>20186.798878296508</v>
      </c>
      <c r="AM37">
        <v>19997.623737335394</v>
      </c>
      <c r="AN37">
        <v>20679.63479266897</v>
      </c>
      <c r="AO37">
        <v>21296.972353690424</v>
      </c>
      <c r="AP37">
        <v>21901.562854839241</v>
      </c>
      <c r="AQ37">
        <v>21024.585068704466</v>
      </c>
      <c r="AR37">
        <v>22315.246673154485</v>
      </c>
      <c r="AS37">
        <v>24271.002056382138</v>
      </c>
      <c r="AT37">
        <v>23822.096210932032</v>
      </c>
      <c r="AU37">
        <v>24256.019233718485</v>
      </c>
      <c r="AV37">
        <v>28301.864593742786</v>
      </c>
      <c r="AW37">
        <v>32145.541262021703</v>
      </c>
      <c r="AX37">
        <v>36383.660006809478</v>
      </c>
      <c r="AY37">
        <v>40504.037097780638</v>
      </c>
      <c r="AZ37">
        <v>44660.083889228117</v>
      </c>
      <c r="BA37">
        <v>46710.252686448373</v>
      </c>
      <c r="BB37">
        <v>40874.883193290254</v>
      </c>
      <c r="BC37">
        <v>47560.666600940582</v>
      </c>
      <c r="BD37">
        <v>52223.858839853077</v>
      </c>
      <c r="BE37">
        <v>52670.344733541482</v>
      </c>
      <c r="BF37">
        <v>52638.11872352365</v>
      </c>
      <c r="BG37">
        <v>50960.843117466145</v>
      </c>
      <c r="BH37">
        <v>43594.194104539434</v>
      </c>
      <c r="BI37">
        <v>42314.06158172182</v>
      </c>
      <c r="BJ37">
        <v>45129.628116622967</v>
      </c>
      <c r="BK37">
        <v>46539.176157040529</v>
      </c>
      <c r="BL37">
        <v>46352.869344521125</v>
      </c>
      <c r="BM37">
        <v>43537.839298903986</v>
      </c>
      <c r="BN37">
        <v>52496.844169324242</v>
      </c>
      <c r="BO37">
        <v>55509.393176404039</v>
      </c>
      <c r="BP37">
        <v>53431.185706387871</v>
      </c>
      <c r="BQ37">
        <f t="shared" si="0"/>
        <v>0</v>
      </c>
    </row>
    <row r="38" spans="1:69" x14ac:dyDescent="0.45">
      <c r="A38" s="1" t="s">
        <v>317</v>
      </c>
      <c r="B38" t="s">
        <v>169</v>
      </c>
      <c r="C38" t="s">
        <v>243</v>
      </c>
      <c r="D38" t="s">
        <v>143</v>
      </c>
      <c r="AI38">
        <v>2456.1593610831928</v>
      </c>
      <c r="AJ38">
        <v>2263.8149358789842</v>
      </c>
      <c r="AK38">
        <v>2332.2457967338</v>
      </c>
      <c r="AL38">
        <v>2455.8127616425681</v>
      </c>
      <c r="AM38">
        <v>2804.1919256455808</v>
      </c>
      <c r="AN38">
        <v>3591.8005720034625</v>
      </c>
      <c r="AO38">
        <v>3806.9650201038139</v>
      </c>
      <c r="AP38">
        <v>3756.4787861094092</v>
      </c>
      <c r="AQ38">
        <v>4117.2892963800132</v>
      </c>
      <c r="AR38">
        <v>3997.132271158805</v>
      </c>
      <c r="AS38">
        <v>3959.0942925234717</v>
      </c>
      <c r="AT38">
        <v>4360.497476808252</v>
      </c>
      <c r="AU38">
        <v>4941.0849454077352</v>
      </c>
      <c r="AV38">
        <v>5949.736779872901</v>
      </c>
      <c r="AW38">
        <v>7181.2621456799279</v>
      </c>
      <c r="AX38">
        <v>8353.5720008781846</v>
      </c>
      <c r="AY38">
        <v>9467.802376359823</v>
      </c>
      <c r="AZ38">
        <v>11997.963219872951</v>
      </c>
      <c r="BA38">
        <v>14574.672779368171</v>
      </c>
      <c r="BB38">
        <v>12304.591245030026</v>
      </c>
      <c r="BC38">
        <v>12639.154036370477</v>
      </c>
      <c r="BD38">
        <v>14000.179269525335</v>
      </c>
      <c r="BE38">
        <v>13107.500121515985</v>
      </c>
      <c r="BF38">
        <v>13697.299303001631</v>
      </c>
      <c r="BG38">
        <v>14183.715484493965</v>
      </c>
      <c r="BH38">
        <v>12568.296505924534</v>
      </c>
      <c r="BI38">
        <v>12836.566633896236</v>
      </c>
      <c r="BJ38">
        <v>14294.447017470593</v>
      </c>
      <c r="BK38">
        <v>16181.607370368411</v>
      </c>
      <c r="BL38">
        <v>16475.16147758397</v>
      </c>
      <c r="BM38">
        <v>16450.877508861468</v>
      </c>
      <c r="BN38">
        <v>19144.068553731704</v>
      </c>
      <c r="BO38">
        <v>19502.816930908841</v>
      </c>
      <c r="BP38">
        <v>22637.7950110942</v>
      </c>
      <c r="BQ38">
        <f t="shared" si="0"/>
        <v>30</v>
      </c>
    </row>
    <row r="39" spans="1:69" x14ac:dyDescent="0.45">
      <c r="A39" t="s">
        <v>138</v>
      </c>
      <c r="B39" t="s">
        <v>473</v>
      </c>
      <c r="C39" t="s">
        <v>243</v>
      </c>
      <c r="D39" t="s">
        <v>143</v>
      </c>
      <c r="E39">
        <v>1954.3113206427008</v>
      </c>
      <c r="F39">
        <v>2155.4499690864841</v>
      </c>
      <c r="G39">
        <v>2330.4773650150146</v>
      </c>
      <c r="H39">
        <v>2508.4743073220311</v>
      </c>
      <c r="I39">
        <v>2734.9300904417742</v>
      </c>
      <c r="J39">
        <v>2865.2448479366008</v>
      </c>
      <c r="K39">
        <v>3044.8456038944937</v>
      </c>
      <c r="L39">
        <v>3237.2731521735618</v>
      </c>
      <c r="M39">
        <v>3413.4935815700319</v>
      </c>
      <c r="N39">
        <v>3657.2079424055296</v>
      </c>
      <c r="O39">
        <v>4044.4206822724532</v>
      </c>
      <c r="P39">
        <v>4834.7404939948474</v>
      </c>
      <c r="Q39">
        <v>5884.7752410718595</v>
      </c>
      <c r="R39">
        <v>7855.9188704085354</v>
      </c>
      <c r="S39">
        <v>9004.7885989999995</v>
      </c>
      <c r="T39">
        <v>10328.108938843328</v>
      </c>
      <c r="U39">
        <v>10864.971231107989</v>
      </c>
      <c r="V39">
        <v>11643.646739773178</v>
      </c>
      <c r="W39">
        <v>16282.193245849186</v>
      </c>
      <c r="X39">
        <v>18265.558864910257</v>
      </c>
      <c r="Y39">
        <v>19393.880548009744</v>
      </c>
      <c r="Z39">
        <v>17665.013897978883</v>
      </c>
      <c r="AA39">
        <v>17999.969257077984</v>
      </c>
      <c r="AB39">
        <v>17859.232369583733</v>
      </c>
      <c r="AC39">
        <v>16991.245884151678</v>
      </c>
      <c r="AD39">
        <v>17152.094849599147</v>
      </c>
      <c r="AE39">
        <v>24459.853634843334</v>
      </c>
      <c r="AF39">
        <v>30440.510824049856</v>
      </c>
      <c r="AG39">
        <v>32690.430273456121</v>
      </c>
      <c r="AH39">
        <v>31308.650834313619</v>
      </c>
      <c r="AI39">
        <v>39574.539808378795</v>
      </c>
      <c r="AJ39">
        <v>39544.494682676828</v>
      </c>
      <c r="AK39">
        <v>40713.688152143499</v>
      </c>
      <c r="AL39">
        <v>39237.118655878061</v>
      </c>
      <c r="AM39">
        <v>43091.777097007311</v>
      </c>
      <c r="AN39">
        <v>50113.832122134489</v>
      </c>
      <c r="AO39">
        <v>48092.643303651181</v>
      </c>
      <c r="AP39">
        <v>41584.441782159032</v>
      </c>
      <c r="AQ39">
        <v>42680.586732239062</v>
      </c>
      <c r="AR39">
        <v>41695.691291202085</v>
      </c>
      <c r="AS39">
        <v>38865.02193968802</v>
      </c>
      <c r="AT39">
        <v>39638.791106186392</v>
      </c>
      <c r="AU39">
        <v>42458.738467918709</v>
      </c>
      <c r="AV39">
        <v>49335.745629106699</v>
      </c>
      <c r="AW39">
        <v>54659.45714882332</v>
      </c>
      <c r="AX39">
        <v>56242.893364563861</v>
      </c>
      <c r="AY39">
        <v>59011.032459201619</v>
      </c>
      <c r="AZ39">
        <v>64989.155325603053</v>
      </c>
      <c r="BA39">
        <v>74175.192789855471</v>
      </c>
      <c r="BB39">
        <v>71568.312388567225</v>
      </c>
      <c r="BC39">
        <v>76531.37294076907</v>
      </c>
      <c r="BD39">
        <v>90476.7589651577</v>
      </c>
      <c r="BE39">
        <v>85836.207676735896</v>
      </c>
      <c r="BF39">
        <v>87304.330581355709</v>
      </c>
      <c r="BG39">
        <v>88724.99094026383</v>
      </c>
      <c r="BH39">
        <v>83806.447600383734</v>
      </c>
      <c r="BI39">
        <v>82153.074544788862</v>
      </c>
      <c r="BJ39">
        <v>82254.376926976722</v>
      </c>
      <c r="BK39">
        <v>85217.369151227409</v>
      </c>
      <c r="BL39">
        <v>84121.931030441439</v>
      </c>
      <c r="BM39">
        <v>85897.7843338323</v>
      </c>
      <c r="BN39">
        <v>93446.434451894296</v>
      </c>
      <c r="BO39">
        <v>93245.795212085126</v>
      </c>
      <c r="BP39">
        <v>99564.710026144952</v>
      </c>
      <c r="BQ39">
        <f t="shared" si="0"/>
        <v>0</v>
      </c>
    </row>
    <row r="40" spans="1:69" x14ac:dyDescent="0.45">
      <c r="A40" t="s">
        <v>282</v>
      </c>
      <c r="B40" t="s">
        <v>228</v>
      </c>
      <c r="C40" t="s">
        <v>243</v>
      </c>
      <c r="D40" t="s">
        <v>143</v>
      </c>
      <c r="AQ40">
        <v>40472.665354817182</v>
      </c>
      <c r="AR40">
        <v>42443.719972699095</v>
      </c>
      <c r="AS40">
        <v>43479.194076768908</v>
      </c>
      <c r="AT40">
        <v>41873.74061461271</v>
      </c>
      <c r="AU40">
        <v>44459.731818897671</v>
      </c>
      <c r="AV40">
        <v>48570.779663216628</v>
      </c>
      <c r="AW40">
        <v>56259.534422633362</v>
      </c>
      <c r="AX40">
        <v>57647.118890800557</v>
      </c>
      <c r="AY40">
        <v>62745.100659355681</v>
      </c>
      <c r="AZ40">
        <v>74139.977994430039</v>
      </c>
      <c r="BA40" s="1">
        <f>BB40</f>
        <v>57778.540289727447</v>
      </c>
      <c r="BB40">
        <v>57778.540289727447</v>
      </c>
      <c r="BC40">
        <v>56121.638661905206</v>
      </c>
      <c r="BD40">
        <v>60419.232509842092</v>
      </c>
      <c r="BE40">
        <v>58813.936654424098</v>
      </c>
      <c r="BF40">
        <v>59304.851247469487</v>
      </c>
      <c r="BG40">
        <v>64700.742570191571</v>
      </c>
      <c r="BH40">
        <v>61852.07365345869</v>
      </c>
      <c r="BI40">
        <v>55950.148536036344</v>
      </c>
      <c r="BJ40">
        <v>55806.570912614232</v>
      </c>
      <c r="BK40">
        <v>60783.353308111124</v>
      </c>
      <c r="BL40">
        <v>60568.10852727211</v>
      </c>
      <c r="BM40">
        <v>56785.940239252508</v>
      </c>
      <c r="BN40">
        <v>66912.175005444748</v>
      </c>
      <c r="BO40">
        <v>67627.308234144599</v>
      </c>
      <c r="BP40">
        <v>74589.138022519066</v>
      </c>
      <c r="BQ40">
        <f t="shared" si="0"/>
        <v>38</v>
      </c>
    </row>
    <row r="41" spans="1:69" x14ac:dyDescent="0.45">
      <c r="A41" t="s">
        <v>121</v>
      </c>
      <c r="B41" t="s">
        <v>478</v>
      </c>
      <c r="C41" t="s">
        <v>243</v>
      </c>
      <c r="D41" t="s">
        <v>143</v>
      </c>
      <c r="E41">
        <v>504.08727700883679</v>
      </c>
      <c r="F41">
        <v>580.1024571200727</v>
      </c>
      <c r="G41">
        <v>662.73347569251951</v>
      </c>
      <c r="H41">
        <v>644.89206042714511</v>
      </c>
      <c r="I41">
        <v>674.49014002723197</v>
      </c>
      <c r="J41">
        <v>677.76779622275183</v>
      </c>
      <c r="K41">
        <v>780.09692324776142</v>
      </c>
      <c r="L41">
        <v>754.89617540401946</v>
      </c>
      <c r="M41">
        <v>755.89255284563262</v>
      </c>
      <c r="N41">
        <v>863.56949043556074</v>
      </c>
      <c r="O41">
        <v>928.77531057138708</v>
      </c>
      <c r="P41">
        <v>1086.5550737207559</v>
      </c>
      <c r="Q41">
        <v>1163.0741029486132</v>
      </c>
      <c r="R41">
        <v>1627.2535665443577</v>
      </c>
      <c r="S41">
        <v>1542.9255270749734</v>
      </c>
      <c r="T41">
        <v>714.19462350121307</v>
      </c>
      <c r="U41">
        <v>953.90151228657237</v>
      </c>
      <c r="V41">
        <v>1268.9628832883511</v>
      </c>
      <c r="W41">
        <v>1431.3501384584968</v>
      </c>
      <c r="X41">
        <v>1922.9771890181837</v>
      </c>
      <c r="Y41">
        <v>2523.0554563168143</v>
      </c>
      <c r="Z41">
        <v>2954.9374339312908</v>
      </c>
      <c r="AA41">
        <v>1648.0117122549373</v>
      </c>
      <c r="AB41">
        <v>1693.1467668405246</v>
      </c>
      <c r="AC41">
        <v>1611.4186003624209</v>
      </c>
      <c r="AD41">
        <v>1429.3885095080245</v>
      </c>
      <c r="AE41">
        <v>1501.0914067348658</v>
      </c>
      <c r="AF41">
        <v>1739.6769910277576</v>
      </c>
      <c r="AG41">
        <v>2003.3635040751567</v>
      </c>
      <c r="AH41">
        <v>2265.3593768176911</v>
      </c>
      <c r="AI41">
        <v>2466.130142376438</v>
      </c>
      <c r="AJ41">
        <v>2770.0796456715079</v>
      </c>
      <c r="AK41">
        <v>3309.3992385802294</v>
      </c>
      <c r="AL41">
        <v>3494.9946093213007</v>
      </c>
      <c r="AM41">
        <v>3981.3901891352848</v>
      </c>
      <c r="AN41">
        <v>5055.6140622330267</v>
      </c>
      <c r="AO41">
        <v>5333.5043872477163</v>
      </c>
      <c r="AP41">
        <v>5741.9584299119288</v>
      </c>
      <c r="AQ41">
        <v>5419.8241729575457</v>
      </c>
      <c r="AR41">
        <v>4933.5558151675523</v>
      </c>
      <c r="AS41">
        <v>5052.9924576871927</v>
      </c>
      <c r="AT41">
        <v>4563.5952986688962</v>
      </c>
      <c r="AU41">
        <v>4430.8474115706913</v>
      </c>
      <c r="AV41">
        <v>4773.401775207537</v>
      </c>
      <c r="AW41">
        <v>6120.5915205230358</v>
      </c>
      <c r="AX41">
        <v>7480.323309964504</v>
      </c>
      <c r="AY41">
        <v>9318.6565529954732</v>
      </c>
      <c r="AZ41">
        <v>10346.413818453251</v>
      </c>
      <c r="BA41">
        <v>10683.218877285257</v>
      </c>
      <c r="BB41">
        <v>10098.801716686603</v>
      </c>
      <c r="BC41">
        <v>12632.87047252187</v>
      </c>
      <c r="BD41">
        <v>14487.39278272628</v>
      </c>
      <c r="BE41">
        <v>15241.906997736613</v>
      </c>
      <c r="BF41">
        <v>15683.548636629963</v>
      </c>
      <c r="BG41">
        <v>14529.676721036229</v>
      </c>
      <c r="BH41">
        <v>13433.920298533852</v>
      </c>
      <c r="BI41">
        <v>13649.852045555317</v>
      </c>
      <c r="BJ41">
        <v>14879.908623042282</v>
      </c>
      <c r="BK41">
        <v>15659.480867562766</v>
      </c>
      <c r="BL41">
        <v>14495.716721686993</v>
      </c>
      <c r="BM41">
        <v>13114.815470545014</v>
      </c>
      <c r="BN41">
        <v>16216.570646789858</v>
      </c>
      <c r="BO41">
        <v>15451.131957667845</v>
      </c>
      <c r="BP41">
        <v>17067.813615060055</v>
      </c>
      <c r="BQ41">
        <f t="shared" si="0"/>
        <v>0</v>
      </c>
    </row>
    <row r="42" spans="1:69" x14ac:dyDescent="0.45">
      <c r="A42" t="s">
        <v>366</v>
      </c>
      <c r="B42" t="s">
        <v>137</v>
      </c>
      <c r="C42" t="s">
        <v>243</v>
      </c>
      <c r="D42" t="s">
        <v>143</v>
      </c>
      <c r="E42">
        <v>89.520214236847949</v>
      </c>
      <c r="F42">
        <v>75.805560791360364</v>
      </c>
      <c r="G42">
        <v>70.909152433055766</v>
      </c>
      <c r="H42">
        <v>74.313371769214882</v>
      </c>
      <c r="I42">
        <v>85.498242589892399</v>
      </c>
      <c r="J42">
        <v>98.486417699511506</v>
      </c>
      <c r="K42">
        <v>104.32418478636988</v>
      </c>
      <c r="L42">
        <v>96.589178825115468</v>
      </c>
      <c r="M42">
        <v>91.472383896234675</v>
      </c>
      <c r="N42">
        <v>100.12953720645378</v>
      </c>
      <c r="O42">
        <v>113.16257784796677</v>
      </c>
      <c r="P42">
        <v>118.65414400222166</v>
      </c>
      <c r="Q42">
        <v>131.88555853084381</v>
      </c>
      <c r="R42">
        <v>157.08911088970231</v>
      </c>
      <c r="S42">
        <v>160.14768792255455</v>
      </c>
      <c r="T42">
        <v>178.33961409614633</v>
      </c>
      <c r="U42">
        <v>165.40426239573563</v>
      </c>
      <c r="V42">
        <v>185.42053736390449</v>
      </c>
      <c r="W42">
        <v>156.39638852004444</v>
      </c>
      <c r="X42">
        <v>183.98315221597773</v>
      </c>
      <c r="Y42">
        <v>194.80472218683599</v>
      </c>
      <c r="Z42">
        <v>197.07147449910167</v>
      </c>
      <c r="AA42">
        <v>203.33491950346371</v>
      </c>
      <c r="AB42">
        <v>225.43192889081189</v>
      </c>
      <c r="AC42">
        <v>250.71396904698756</v>
      </c>
      <c r="AD42">
        <v>294.45884850495992</v>
      </c>
      <c r="AE42">
        <v>281.92812091156304</v>
      </c>
      <c r="AF42">
        <v>251.81195696132875</v>
      </c>
      <c r="AG42">
        <v>283.53769524052439</v>
      </c>
      <c r="AH42">
        <v>310.88191240489954</v>
      </c>
      <c r="AI42">
        <v>317.88467304092774</v>
      </c>
      <c r="AJ42">
        <v>333.14214540018395</v>
      </c>
      <c r="AK42">
        <v>366.46069230611567</v>
      </c>
      <c r="AL42">
        <v>377.38983947890046</v>
      </c>
      <c r="AM42">
        <v>473.48991640706396</v>
      </c>
      <c r="AN42">
        <v>609.60433792745357</v>
      </c>
      <c r="AO42">
        <v>709.41588823336849</v>
      </c>
      <c r="AP42">
        <v>781.74256121344024</v>
      </c>
      <c r="AQ42">
        <v>828.59469104313428</v>
      </c>
      <c r="AR42">
        <v>873.29233631800491</v>
      </c>
      <c r="AS42">
        <v>959.3604313691385</v>
      </c>
      <c r="AT42">
        <v>1053.1123144278886</v>
      </c>
      <c r="AU42">
        <v>1148.5142571071121</v>
      </c>
      <c r="AV42">
        <v>1288.6374913433635</v>
      </c>
      <c r="AW42">
        <v>1508.667915607811</v>
      </c>
      <c r="AX42">
        <v>1753.4141916054441</v>
      </c>
      <c r="AY42">
        <v>2099.2194300498963</v>
      </c>
      <c r="AZ42">
        <v>2693.958731602831</v>
      </c>
      <c r="BA42">
        <v>3468.3270630750435</v>
      </c>
      <c r="BB42">
        <v>3832.2274569094047</v>
      </c>
      <c r="BC42">
        <v>4550.4739435671463</v>
      </c>
      <c r="BD42">
        <v>5614.3860222527701</v>
      </c>
      <c r="BE42">
        <v>6300.5821795173442</v>
      </c>
      <c r="BF42">
        <v>7020.3860742288043</v>
      </c>
      <c r="BG42">
        <v>7636.0743402061617</v>
      </c>
      <c r="BH42">
        <v>8016.4455948999848</v>
      </c>
      <c r="BI42">
        <v>8094.3901673514856</v>
      </c>
      <c r="BJ42">
        <v>8817.0456082916226</v>
      </c>
      <c r="BK42">
        <v>9905.4063830452651</v>
      </c>
      <c r="BL42">
        <v>10143.860220616465</v>
      </c>
      <c r="BM42">
        <v>10408.719554107458</v>
      </c>
      <c r="BN42">
        <v>12617.50510411806</v>
      </c>
      <c r="BO42">
        <v>12662.582671203842</v>
      </c>
      <c r="BP42">
        <v>12614.061741642121</v>
      </c>
      <c r="BQ42">
        <f t="shared" si="0"/>
        <v>0</v>
      </c>
    </row>
    <row r="43" spans="1:69" x14ac:dyDescent="0.45">
      <c r="A43" t="s">
        <v>501</v>
      </c>
      <c r="B43" t="s">
        <v>239</v>
      </c>
      <c r="C43" t="s">
        <v>243</v>
      </c>
      <c r="D43" t="s">
        <v>143</v>
      </c>
      <c r="E43">
        <v>148.68078898418111</v>
      </c>
      <c r="F43">
        <v>162.26276443632574</v>
      </c>
      <c r="G43">
        <v>163.07667965912316</v>
      </c>
      <c r="H43">
        <v>185.07682595896637</v>
      </c>
      <c r="I43">
        <v>215.50624026426087</v>
      </c>
      <c r="J43">
        <v>207.04483856640152</v>
      </c>
      <c r="K43">
        <v>221.78639222894785</v>
      </c>
      <c r="L43">
        <v>225.62093413146337</v>
      </c>
      <c r="M43">
        <v>256.76871434480341</v>
      </c>
      <c r="N43">
        <v>262.19228600374458</v>
      </c>
      <c r="O43">
        <v>268.95773357456591</v>
      </c>
      <c r="P43">
        <v>280.33366015074648</v>
      </c>
      <c r="Q43">
        <v>312.9423481005241</v>
      </c>
      <c r="R43">
        <v>405.56897947268646</v>
      </c>
      <c r="S43">
        <v>474.22386136220769</v>
      </c>
      <c r="T43">
        <v>574.62640587743738</v>
      </c>
      <c r="U43">
        <v>660.53861822917474</v>
      </c>
      <c r="V43">
        <v>855.65569136334204</v>
      </c>
      <c r="W43">
        <v>1039.1149826873839</v>
      </c>
      <c r="X43">
        <v>1157.0013980538311</v>
      </c>
      <c r="Y43">
        <v>1237.8021676822909</v>
      </c>
      <c r="Z43">
        <v>985.50754790740848</v>
      </c>
      <c r="AA43">
        <v>849.47970539104483</v>
      </c>
      <c r="AB43">
        <v>737.44996869541899</v>
      </c>
      <c r="AC43">
        <v>708.94025219994455</v>
      </c>
      <c r="AD43">
        <v>694.95169146692285</v>
      </c>
      <c r="AE43">
        <v>877.15495675136265</v>
      </c>
      <c r="AF43">
        <v>929.61136295451354</v>
      </c>
      <c r="AG43">
        <v>909.53418215868896</v>
      </c>
      <c r="AH43">
        <v>832.55983795825864</v>
      </c>
      <c r="AI43">
        <v>885.64784221492755</v>
      </c>
      <c r="AJ43">
        <v>827.24188916698483</v>
      </c>
      <c r="AK43">
        <v>844.90222380673833</v>
      </c>
      <c r="AL43">
        <v>804.14965721125225</v>
      </c>
      <c r="AM43">
        <v>581.88846857740521</v>
      </c>
      <c r="AN43">
        <v>740.47309991329996</v>
      </c>
      <c r="AO43">
        <v>1170.2362204966555</v>
      </c>
      <c r="AP43">
        <v>1124.6567486792735</v>
      </c>
      <c r="AQ43">
        <v>1177.3713381534178</v>
      </c>
      <c r="AR43">
        <v>1096.1352058757184</v>
      </c>
      <c r="AS43">
        <v>936.63654134879835</v>
      </c>
      <c r="AT43">
        <v>924.72729496206637</v>
      </c>
      <c r="AU43">
        <v>967.81586441599109</v>
      </c>
      <c r="AV43">
        <v>1111.1713508788687</v>
      </c>
      <c r="AW43">
        <v>1199.8252452854629</v>
      </c>
      <c r="AX43">
        <v>1197.746169794149</v>
      </c>
      <c r="AY43">
        <v>1230.4305683858356</v>
      </c>
      <c r="AZ43">
        <v>1367.5381772232606</v>
      </c>
      <c r="BA43">
        <v>1583.9706670137175</v>
      </c>
      <c r="BB43">
        <v>1540.4539356959599</v>
      </c>
      <c r="BC43">
        <v>1553.5488704814325</v>
      </c>
      <c r="BD43">
        <v>1596.6282656599792</v>
      </c>
      <c r="BE43">
        <v>1546.9460184731029</v>
      </c>
      <c r="BF43">
        <v>1786.1586203132365</v>
      </c>
      <c r="BG43">
        <v>1991.3653942340416</v>
      </c>
      <c r="BH43">
        <v>1814.7185508801674</v>
      </c>
      <c r="BI43">
        <v>1862.5959708128676</v>
      </c>
      <c r="BJ43">
        <v>1964.299303383425</v>
      </c>
      <c r="BK43">
        <v>2130.8661938114374</v>
      </c>
      <c r="BL43">
        <v>2141.7683617011467</v>
      </c>
      <c r="BM43">
        <v>2179.7293483293465</v>
      </c>
      <c r="BN43">
        <v>2455.9812764114818</v>
      </c>
      <c r="BO43">
        <v>2308.7065466036643</v>
      </c>
      <c r="BP43">
        <v>2530.8465930172315</v>
      </c>
      <c r="BQ43">
        <f t="shared" si="0"/>
        <v>0</v>
      </c>
    </row>
    <row r="44" spans="1:69" x14ac:dyDescent="0.45">
      <c r="A44" t="s">
        <v>537</v>
      </c>
      <c r="B44" t="s">
        <v>54</v>
      </c>
      <c r="C44" t="s">
        <v>243</v>
      </c>
      <c r="D44" t="s">
        <v>143</v>
      </c>
      <c r="E44">
        <v>119.05394115577049</v>
      </c>
      <c r="F44">
        <v>124.59316556333148</v>
      </c>
      <c r="G44">
        <v>130.04256987365648</v>
      </c>
      <c r="H44">
        <v>131.6420146754389</v>
      </c>
      <c r="I44">
        <v>139.22810958771765</v>
      </c>
      <c r="J44">
        <v>142.70430756599501</v>
      </c>
      <c r="K44">
        <v>145.80598283154021</v>
      </c>
      <c r="L44">
        <v>156.62129069106228</v>
      </c>
      <c r="M44">
        <v>170.78266650746465</v>
      </c>
      <c r="N44">
        <v>175.15049643443166</v>
      </c>
      <c r="O44">
        <v>178.4889829613052</v>
      </c>
      <c r="P44">
        <v>186.72482040877705</v>
      </c>
      <c r="Q44">
        <v>220.10872096065185</v>
      </c>
      <c r="R44">
        <v>271.75729005308511</v>
      </c>
      <c r="S44">
        <v>299.90833949479145</v>
      </c>
      <c r="T44">
        <v>386.23645027508786</v>
      </c>
      <c r="U44">
        <v>381.42991526625173</v>
      </c>
      <c r="V44">
        <v>435.40865627478644</v>
      </c>
      <c r="W44">
        <v>581.98933603221542</v>
      </c>
      <c r="X44">
        <v>718.35690203031857</v>
      </c>
      <c r="Y44">
        <v>784.11622711812242</v>
      </c>
      <c r="Z44">
        <v>749.84754130458566</v>
      </c>
      <c r="AA44">
        <v>732.25071974389209</v>
      </c>
      <c r="AB44">
        <v>745.51318949152665</v>
      </c>
      <c r="AC44">
        <v>771.70214602635747</v>
      </c>
      <c r="AD44">
        <v>875.33772169368569</v>
      </c>
      <c r="AE44">
        <v>1178.5937495043931</v>
      </c>
      <c r="AF44">
        <v>1258.314127662075</v>
      </c>
      <c r="AG44">
        <v>1145.1655599241601</v>
      </c>
      <c r="AH44">
        <v>1000.892613163855</v>
      </c>
      <c r="AI44">
        <v>1086.7170093708116</v>
      </c>
      <c r="AJ44">
        <v>1014.8289729299892</v>
      </c>
      <c r="AK44">
        <v>1005.4489764746497</v>
      </c>
      <c r="AL44">
        <v>1309.9362997550591</v>
      </c>
      <c r="AM44">
        <v>700.70950185009031</v>
      </c>
      <c r="AN44">
        <v>832.00667448768877</v>
      </c>
      <c r="AO44">
        <v>826.9653223273632</v>
      </c>
      <c r="AP44">
        <v>783.25160194546186</v>
      </c>
      <c r="AQ44">
        <v>798.74562140667661</v>
      </c>
      <c r="AR44">
        <v>796.26264978459051</v>
      </c>
      <c r="AS44">
        <v>708.56573162596533</v>
      </c>
      <c r="AT44">
        <v>715.47029647058537</v>
      </c>
      <c r="AU44">
        <v>789.6238110725543</v>
      </c>
      <c r="AV44">
        <v>988.24127679184619</v>
      </c>
      <c r="AW44">
        <v>1133.3932674967289</v>
      </c>
      <c r="AX44">
        <v>1142.6246625210579</v>
      </c>
      <c r="AY44">
        <v>1191.4545899096834</v>
      </c>
      <c r="AZ44">
        <v>1325.672482159333</v>
      </c>
      <c r="BA44">
        <v>1492.1426980145291</v>
      </c>
      <c r="BB44">
        <v>1461.3899923233657</v>
      </c>
      <c r="BC44">
        <v>1398.5870202504714</v>
      </c>
      <c r="BD44">
        <v>1513.9605699487818</v>
      </c>
      <c r="BE44">
        <v>1449.0987436227924</v>
      </c>
      <c r="BF44">
        <v>1575.9288211889684</v>
      </c>
      <c r="BG44">
        <v>1649.4433905948961</v>
      </c>
      <c r="BH44">
        <v>1415.0000971056854</v>
      </c>
      <c r="BI44">
        <v>1441.7201725688024</v>
      </c>
      <c r="BJ44">
        <v>1496.0895177124221</v>
      </c>
      <c r="BK44">
        <v>1610.6964159101708</v>
      </c>
      <c r="BL44">
        <v>1555.2266047647743</v>
      </c>
      <c r="BM44">
        <v>1555.6037066074864</v>
      </c>
      <c r="BN44">
        <v>1672.3265734087217</v>
      </c>
      <c r="BO44">
        <v>1604.8772695489472</v>
      </c>
      <c r="BP44">
        <v>1736.8609107352422</v>
      </c>
      <c r="BQ44">
        <f t="shared" si="0"/>
        <v>0</v>
      </c>
    </row>
    <row r="45" spans="1:69" x14ac:dyDescent="0.45">
      <c r="A45" t="s">
        <v>358</v>
      </c>
      <c r="B45" t="s">
        <v>163</v>
      </c>
      <c r="C45" t="s">
        <v>243</v>
      </c>
      <c r="D45" t="s">
        <v>143</v>
      </c>
      <c r="E45">
        <v>220.07455022127698</v>
      </c>
      <c r="F45">
        <v>197.08039516505335</v>
      </c>
      <c r="G45">
        <v>235.12729060112184</v>
      </c>
      <c r="H45">
        <v>376.38337002093749</v>
      </c>
      <c r="I45">
        <v>169.94925976522146</v>
      </c>
      <c r="J45">
        <v>232.03739738274618</v>
      </c>
      <c r="K45">
        <v>252.77036183994383</v>
      </c>
      <c r="L45">
        <v>183.29108645478863</v>
      </c>
      <c r="M45">
        <v>205.64599578313448</v>
      </c>
      <c r="N45">
        <v>257.14463672440155</v>
      </c>
      <c r="O45">
        <v>242.21975976383695</v>
      </c>
      <c r="P45">
        <v>270.33662902824454</v>
      </c>
      <c r="Q45">
        <v>290.51180332608936</v>
      </c>
      <c r="R45">
        <v>360.5625916046377</v>
      </c>
      <c r="S45">
        <v>428.07495449329446</v>
      </c>
      <c r="T45">
        <v>444.69389946435206</v>
      </c>
      <c r="U45">
        <v>408.42239095402994</v>
      </c>
      <c r="V45">
        <v>509.48836868142268</v>
      </c>
      <c r="W45">
        <v>615.0841953177719</v>
      </c>
      <c r="X45">
        <v>582.08943221935715</v>
      </c>
      <c r="Y45">
        <v>538.91183941419638</v>
      </c>
      <c r="Z45">
        <v>455.91222703357454</v>
      </c>
      <c r="AA45">
        <v>481.74097820529988</v>
      </c>
      <c r="AB45">
        <v>376.28547991558918</v>
      </c>
      <c r="AC45">
        <v>259.80188954373853</v>
      </c>
      <c r="AD45">
        <v>230.13225524842687</v>
      </c>
      <c r="AE45">
        <v>250.90091404427508</v>
      </c>
      <c r="AF45">
        <v>230.08641583449864</v>
      </c>
      <c r="AG45">
        <v>257.72515174880635</v>
      </c>
      <c r="AH45">
        <v>254.23103790515387</v>
      </c>
      <c r="AI45">
        <v>254.87265629250865</v>
      </c>
      <c r="AJ45">
        <v>239.62477279071561</v>
      </c>
      <c r="AK45">
        <v>209.18825259250315</v>
      </c>
      <c r="AL45">
        <v>263.37327446397626</v>
      </c>
      <c r="AM45">
        <v>136.54257247344799</v>
      </c>
      <c r="AN45">
        <v>127.00807873466758</v>
      </c>
      <c r="AO45">
        <v>127.41608839696838</v>
      </c>
      <c r="AP45">
        <v>132.32356106662661</v>
      </c>
      <c r="AQ45">
        <v>131.46134842594168</v>
      </c>
      <c r="AR45">
        <v>96.319224347928625</v>
      </c>
      <c r="AS45">
        <v>377.92542148139478</v>
      </c>
      <c r="AT45">
        <v>142.67814260441207</v>
      </c>
      <c r="AU45">
        <v>162.38052907429022</v>
      </c>
      <c r="AV45">
        <v>161.49155352439581</v>
      </c>
      <c r="AW45">
        <v>180.66476496363273</v>
      </c>
      <c r="AX45">
        <v>203.56166886074936</v>
      </c>
      <c r="AY45">
        <v>238.4176394155117</v>
      </c>
      <c r="AZ45">
        <v>267.88850879877998</v>
      </c>
      <c r="BA45">
        <v>307.31963860674546</v>
      </c>
      <c r="BB45">
        <v>280.79805152649828</v>
      </c>
      <c r="BC45">
        <v>314.53858629843978</v>
      </c>
      <c r="BD45">
        <v>364.71419177763187</v>
      </c>
      <c r="BE45">
        <v>400.05990182434181</v>
      </c>
      <c r="BF45">
        <v>431.19152816093504</v>
      </c>
      <c r="BG45">
        <v>458.00454177567644</v>
      </c>
      <c r="BH45">
        <v>467.91458054590009</v>
      </c>
      <c r="BI45">
        <v>442.31047211022758</v>
      </c>
      <c r="BJ45">
        <v>436.58453468738486</v>
      </c>
      <c r="BK45">
        <v>528.25601977789847</v>
      </c>
      <c r="BL45">
        <v>557.04416133591735</v>
      </c>
      <c r="BM45">
        <v>507.52123007787219</v>
      </c>
      <c r="BN45">
        <v>558.03407729635796</v>
      </c>
      <c r="BO45">
        <v>642.61226582003349</v>
      </c>
      <c r="BP45">
        <v>627.50218169083598</v>
      </c>
      <c r="BQ45">
        <f t="shared" si="0"/>
        <v>0</v>
      </c>
    </row>
    <row r="46" spans="1:69" x14ac:dyDescent="0.45">
      <c r="A46" t="s">
        <v>280</v>
      </c>
      <c r="B46" t="s">
        <v>293</v>
      </c>
      <c r="C46" t="s">
        <v>243</v>
      </c>
      <c r="D46" t="s">
        <v>143</v>
      </c>
      <c r="E46">
        <v>124.65967036393052</v>
      </c>
      <c r="F46">
        <v>139.87207443670306</v>
      </c>
      <c r="G46">
        <v>149.59124993845828</v>
      </c>
      <c r="H46">
        <v>150.65075197733017</v>
      </c>
      <c r="I46">
        <v>158.06196451634415</v>
      </c>
      <c r="J46">
        <v>164.18689276163553</v>
      </c>
      <c r="K46">
        <v>177.55134424699929</v>
      </c>
      <c r="L46">
        <v>185.65660361651859</v>
      </c>
      <c r="M46">
        <v>190.84225732064976</v>
      </c>
      <c r="N46">
        <v>195.43102357737718</v>
      </c>
      <c r="O46">
        <v>196.73241560780039</v>
      </c>
      <c r="P46">
        <v>223.5387237648977</v>
      </c>
      <c r="Q46">
        <v>276.27184954657486</v>
      </c>
      <c r="R46">
        <v>353.38099382558511</v>
      </c>
      <c r="S46">
        <v>369.94518392769584</v>
      </c>
      <c r="T46">
        <v>471.47362820151471</v>
      </c>
      <c r="U46">
        <v>452.57814715559789</v>
      </c>
      <c r="V46">
        <v>448.13678242187507</v>
      </c>
      <c r="W46">
        <v>502.70425144380459</v>
      </c>
      <c r="X46">
        <v>670.24522311651083</v>
      </c>
      <c r="Y46">
        <v>932.64671547045759</v>
      </c>
      <c r="Z46">
        <v>1066.1867773461236</v>
      </c>
      <c r="AA46">
        <v>1130.9708100063374</v>
      </c>
      <c r="AB46">
        <v>1075.3482579281367</v>
      </c>
      <c r="AC46">
        <v>1097.0495863738784</v>
      </c>
      <c r="AD46">
        <v>1049.3182137286451</v>
      </c>
      <c r="AE46">
        <v>872.0486976353144</v>
      </c>
      <c r="AF46">
        <v>1052.3389354250287</v>
      </c>
      <c r="AG46">
        <v>984.37628583824562</v>
      </c>
      <c r="AH46">
        <v>1032.864974901596</v>
      </c>
      <c r="AI46">
        <v>1175.6670909842805</v>
      </c>
      <c r="AJ46">
        <v>1112.535212429447</v>
      </c>
      <c r="AK46">
        <v>1164.2244298029163</v>
      </c>
      <c r="AL46">
        <v>1034.3720080981566</v>
      </c>
      <c r="AM46">
        <v>661.90427368971211</v>
      </c>
      <c r="AN46">
        <v>769.60679484282912</v>
      </c>
      <c r="AO46">
        <v>898.79405015157727</v>
      </c>
      <c r="AP46">
        <v>804.30405008649939</v>
      </c>
      <c r="AQ46">
        <v>660.37977508578365</v>
      </c>
      <c r="AR46">
        <v>776.41634973393695</v>
      </c>
      <c r="AS46">
        <v>1024.3015910918073</v>
      </c>
      <c r="AT46">
        <v>854.59831440809478</v>
      </c>
      <c r="AU46">
        <v>905.53813554470446</v>
      </c>
      <c r="AV46">
        <v>1016.8236341214334</v>
      </c>
      <c r="AW46">
        <v>1306.1013632459944</v>
      </c>
      <c r="AX46">
        <v>1799.0515836615414</v>
      </c>
      <c r="AY46">
        <v>2103.5821381210976</v>
      </c>
      <c r="AZ46">
        <v>2206.4710186341385</v>
      </c>
      <c r="BA46">
        <v>2832.0917777764325</v>
      </c>
      <c r="BB46">
        <v>2271.1521917596647</v>
      </c>
      <c r="BC46">
        <v>2946.5579806770779</v>
      </c>
      <c r="BD46">
        <v>3396.1650581795202</v>
      </c>
      <c r="BE46">
        <v>3732.3273732038911</v>
      </c>
      <c r="BF46">
        <v>3697.417058842495</v>
      </c>
      <c r="BG46">
        <v>3601.2365808717959</v>
      </c>
      <c r="BH46">
        <v>2439.3518940369559</v>
      </c>
      <c r="BI46">
        <v>2093.1072855884281</v>
      </c>
      <c r="BJ46">
        <v>2211.633098747971</v>
      </c>
      <c r="BK46">
        <v>2694.4341319142677</v>
      </c>
      <c r="BL46">
        <v>2488.4246672491581</v>
      </c>
      <c r="BM46">
        <v>1993.5866719310018</v>
      </c>
      <c r="BN46">
        <v>2516.1625514543157</v>
      </c>
      <c r="BO46">
        <v>2620.8380426740187</v>
      </c>
      <c r="BP46">
        <v>2477.9784554486619</v>
      </c>
      <c r="BQ46">
        <f t="shared" si="0"/>
        <v>0</v>
      </c>
    </row>
    <row r="47" spans="1:69" x14ac:dyDescent="0.45">
      <c r="A47" t="s">
        <v>408</v>
      </c>
      <c r="B47" t="s">
        <v>217</v>
      </c>
      <c r="C47" t="s">
        <v>243</v>
      </c>
      <c r="D47" t="s">
        <v>143</v>
      </c>
      <c r="E47">
        <v>258.30443361607138</v>
      </c>
      <c r="F47">
        <v>282.09944050994756</v>
      </c>
      <c r="G47">
        <v>298.54386174132139</v>
      </c>
      <c r="H47">
        <v>282.58833030274224</v>
      </c>
      <c r="I47">
        <v>338.67593529836478</v>
      </c>
      <c r="J47">
        <v>317.06456335151836</v>
      </c>
      <c r="K47">
        <v>290.25338595813173</v>
      </c>
      <c r="L47">
        <v>302.83250782413353</v>
      </c>
      <c r="M47">
        <v>301.52650278424886</v>
      </c>
      <c r="N47">
        <v>317.86879805536739</v>
      </c>
      <c r="O47">
        <v>345.87910156847073</v>
      </c>
      <c r="P47">
        <v>366.82516794036388</v>
      </c>
      <c r="Q47">
        <v>397.41211740514046</v>
      </c>
      <c r="R47">
        <v>462.0643757340589</v>
      </c>
      <c r="S47">
        <v>541.74990158709113</v>
      </c>
      <c r="T47">
        <v>561.09803610058361</v>
      </c>
      <c r="U47">
        <v>643.00791449656583</v>
      </c>
      <c r="V47">
        <v>798.20302163887288</v>
      </c>
      <c r="W47">
        <v>932.39269505862399</v>
      </c>
      <c r="X47">
        <v>1095.0313839163978</v>
      </c>
      <c r="Y47">
        <v>1279.5011665824072</v>
      </c>
      <c r="Z47">
        <v>1362.1833252005804</v>
      </c>
      <c r="AA47">
        <v>1425.3993677137069</v>
      </c>
      <c r="AB47">
        <v>1383.7924605368032</v>
      </c>
      <c r="AC47">
        <v>1335.5282181236162</v>
      </c>
      <c r="AD47">
        <v>1192.2187747937653</v>
      </c>
      <c r="AE47">
        <v>1169.4621206939228</v>
      </c>
      <c r="AF47">
        <v>1192.588286381816</v>
      </c>
      <c r="AG47">
        <v>1259.6174112077997</v>
      </c>
      <c r="AH47">
        <v>1244.3269459081039</v>
      </c>
      <c r="AI47">
        <v>1474.8455285341977</v>
      </c>
      <c r="AJ47">
        <v>1499.7110416439878</v>
      </c>
      <c r="AK47">
        <v>1729.6639733238408</v>
      </c>
      <c r="AL47">
        <v>1930.0597654802934</v>
      </c>
      <c r="AM47">
        <v>2325.9755733932643</v>
      </c>
      <c r="AN47">
        <v>2583.3499143601766</v>
      </c>
      <c r="AO47">
        <v>2664.4562555821458</v>
      </c>
      <c r="AP47">
        <v>2873.2001882165337</v>
      </c>
      <c r="AQ47">
        <v>2605.9993805902332</v>
      </c>
      <c r="AR47">
        <v>2243.6420495624188</v>
      </c>
      <c r="AS47">
        <v>2555.0075103996796</v>
      </c>
      <c r="AT47">
        <v>2472.9908403583336</v>
      </c>
      <c r="AU47">
        <v>2428.9296977158447</v>
      </c>
      <c r="AV47">
        <v>2311.9421876029073</v>
      </c>
      <c r="AW47">
        <v>2818.5719541304416</v>
      </c>
      <c r="AX47">
        <v>3456.066108745124</v>
      </c>
      <c r="AY47">
        <v>3789.8536121702714</v>
      </c>
      <c r="AZ47">
        <v>4769.9261471940026</v>
      </c>
      <c r="BA47">
        <v>5541.8362966589784</v>
      </c>
      <c r="BB47">
        <v>5250.9729243351767</v>
      </c>
      <c r="BC47">
        <v>6398.2958447102037</v>
      </c>
      <c r="BD47">
        <v>7400.9940695668993</v>
      </c>
      <c r="BE47">
        <v>8108.5983824422929</v>
      </c>
      <c r="BF47">
        <v>8279.102556429807</v>
      </c>
      <c r="BG47">
        <v>8187.2082489008444</v>
      </c>
      <c r="BH47">
        <v>6248.5149053451223</v>
      </c>
      <c r="BI47">
        <v>5959.8425036757444</v>
      </c>
      <c r="BJ47">
        <v>6479.5323129242861</v>
      </c>
      <c r="BK47">
        <v>6816.9681830954387</v>
      </c>
      <c r="BL47">
        <v>6472.545449247049</v>
      </c>
      <c r="BM47">
        <v>5339.6871135794336</v>
      </c>
      <c r="BN47">
        <v>6222.621643976142</v>
      </c>
      <c r="BO47">
        <v>6674.5960194806294</v>
      </c>
      <c r="BP47">
        <v>6947.3592868196647</v>
      </c>
      <c r="BQ47">
        <f t="shared" si="0"/>
        <v>0</v>
      </c>
    </row>
    <row r="48" spans="1:69" x14ac:dyDescent="0.45">
      <c r="A48" t="s">
        <v>259</v>
      </c>
      <c r="B48" t="s">
        <v>255</v>
      </c>
      <c r="C48" t="s">
        <v>243</v>
      </c>
      <c r="D48" t="s">
        <v>143</v>
      </c>
      <c r="Y48">
        <v>628.38337439970553</v>
      </c>
      <c r="Z48">
        <v>565.22770765406847</v>
      </c>
      <c r="AA48">
        <v>515.23080246854829</v>
      </c>
      <c r="AB48">
        <v>521.79938854986278</v>
      </c>
      <c r="AC48">
        <v>489.08667751591122</v>
      </c>
      <c r="AD48">
        <v>506.56645602219328</v>
      </c>
      <c r="AE48">
        <v>699.18641736054246</v>
      </c>
      <c r="AF48">
        <v>822.35326722746902</v>
      </c>
      <c r="AG48">
        <v>845.41385595552117</v>
      </c>
      <c r="AH48">
        <v>788.44239898138017</v>
      </c>
      <c r="AI48">
        <v>966.32038462983155</v>
      </c>
      <c r="AJ48">
        <v>930.96956137605719</v>
      </c>
      <c r="AK48">
        <v>983.39253364438457</v>
      </c>
      <c r="AL48">
        <v>956.0875757825138</v>
      </c>
      <c r="AM48">
        <v>662.02318871958755</v>
      </c>
      <c r="AN48">
        <v>812.21599680670283</v>
      </c>
      <c r="AO48">
        <v>793.52484716053721</v>
      </c>
      <c r="AP48">
        <v>717.72766495034716</v>
      </c>
      <c r="AQ48">
        <v>716.43224008297705</v>
      </c>
      <c r="AR48">
        <v>727.25836007292639</v>
      </c>
      <c r="AS48">
        <v>655.007796688241</v>
      </c>
      <c r="AT48">
        <v>691.69990877079829</v>
      </c>
      <c r="AU48">
        <v>762.11693031844902</v>
      </c>
      <c r="AV48">
        <v>959.7878945048335</v>
      </c>
      <c r="AW48">
        <v>1091.2721641242604</v>
      </c>
      <c r="AX48">
        <v>1103.2065849840242</v>
      </c>
      <c r="AY48">
        <v>1154.904223497487</v>
      </c>
      <c r="AZ48">
        <v>1289.7363105636107</v>
      </c>
      <c r="BA48">
        <v>1455.0276859558574</v>
      </c>
      <c r="BB48">
        <v>1410.3051695947322</v>
      </c>
      <c r="BC48">
        <v>1386.5742428452991</v>
      </c>
      <c r="BD48">
        <v>1531.4378937295123</v>
      </c>
      <c r="BE48">
        <v>1490.3151135128121</v>
      </c>
      <c r="BF48">
        <v>1603.3279710730321</v>
      </c>
      <c r="BG48">
        <v>1615.7172366201219</v>
      </c>
      <c r="BH48">
        <v>1329.3704823598596</v>
      </c>
      <c r="BI48">
        <v>1365.4840344449694</v>
      </c>
      <c r="BJ48">
        <v>1423.9248027796975</v>
      </c>
      <c r="BK48">
        <v>1540.7113225752598</v>
      </c>
      <c r="BL48">
        <v>1519.2638643606817</v>
      </c>
      <c r="BM48">
        <v>1527.1699101191573</v>
      </c>
      <c r="BN48">
        <v>1584.1245015360773</v>
      </c>
      <c r="BO48">
        <v>1489.4956625796885</v>
      </c>
      <c r="BP48">
        <v>1590.3123768831738</v>
      </c>
      <c r="BQ48">
        <f t="shared" si="0"/>
        <v>20</v>
      </c>
    </row>
    <row r="49" spans="1:69" x14ac:dyDescent="0.45">
      <c r="A49" t="s">
        <v>357</v>
      </c>
      <c r="B49" t="s">
        <v>417</v>
      </c>
      <c r="C49" t="s">
        <v>243</v>
      </c>
      <c r="D49" t="s">
        <v>143</v>
      </c>
      <c r="Y49">
        <v>439.98260242005875</v>
      </c>
      <c r="Z49">
        <v>425.40768872033107</v>
      </c>
      <c r="AA49">
        <v>422.66466796347208</v>
      </c>
      <c r="AB49">
        <v>410.1126467341208</v>
      </c>
      <c r="AC49">
        <v>385.45141995482703</v>
      </c>
      <c r="AD49">
        <v>396.49419145203296</v>
      </c>
      <c r="AE49">
        <v>541.14298564733804</v>
      </c>
      <c r="AF49">
        <v>658.4151913782174</v>
      </c>
      <c r="AG49">
        <v>729.47001284785199</v>
      </c>
      <c r="AH49">
        <v>727.15168558878383</v>
      </c>
      <c r="AI49">
        <v>817.44292553973821</v>
      </c>
      <c r="AJ49">
        <v>831.61388764249023</v>
      </c>
      <c r="AK49">
        <v>907.84790952915705</v>
      </c>
      <c r="AL49">
        <v>1220.0499786861276</v>
      </c>
      <c r="AM49">
        <v>991.10897435215747</v>
      </c>
      <c r="AN49">
        <v>1165.1383233193385</v>
      </c>
      <c r="AO49">
        <v>1179.5152270518226</v>
      </c>
      <c r="AP49">
        <v>1133.5742261400842</v>
      </c>
      <c r="AQ49">
        <v>1186.742947730859</v>
      </c>
      <c r="AR49">
        <v>1326.7446694516427</v>
      </c>
      <c r="AS49">
        <v>1189.5147934589058</v>
      </c>
      <c r="AT49">
        <v>1223.3305533157543</v>
      </c>
      <c r="AU49">
        <v>1328.5787427066587</v>
      </c>
      <c r="AV49">
        <v>1717.9756536965494</v>
      </c>
      <c r="AW49">
        <v>1929.4908146878122</v>
      </c>
      <c r="AX49">
        <v>2004.1468041756325</v>
      </c>
      <c r="AY49">
        <v>2256.9966619107527</v>
      </c>
      <c r="AZ49">
        <v>3324.5767521249763</v>
      </c>
      <c r="BA49">
        <v>3908.648858225763</v>
      </c>
      <c r="BB49">
        <v>3659.720463616276</v>
      </c>
      <c r="BC49">
        <v>3579.4600613780899</v>
      </c>
      <c r="BD49">
        <v>4002.0138688878533</v>
      </c>
      <c r="BE49">
        <v>3736.8151701108713</v>
      </c>
      <c r="BF49">
        <v>3960.9759679134459</v>
      </c>
      <c r="BG49">
        <v>3985.607065481337</v>
      </c>
      <c r="BH49">
        <v>3415.0626673093116</v>
      </c>
      <c r="BI49">
        <v>3608.9660655123198</v>
      </c>
      <c r="BJ49">
        <v>3893.0957229202486</v>
      </c>
      <c r="BK49">
        <v>4294.9651045642777</v>
      </c>
      <c r="BL49">
        <v>4380.7811916403016</v>
      </c>
      <c r="BM49">
        <v>3539.2266202710898</v>
      </c>
      <c r="BN49">
        <v>3971.444074498505</v>
      </c>
      <c r="BO49">
        <v>4323.3136266597367</v>
      </c>
      <c r="BP49">
        <v>4850.9841584964261</v>
      </c>
      <c r="BQ49">
        <f t="shared" si="0"/>
        <v>20</v>
      </c>
    </row>
    <row r="50" spans="1:69" x14ac:dyDescent="0.45">
      <c r="A50" t="s">
        <v>246</v>
      </c>
      <c r="B50" t="s">
        <v>8</v>
      </c>
      <c r="C50" t="s">
        <v>243</v>
      </c>
      <c r="D50" t="s">
        <v>143</v>
      </c>
      <c r="E50">
        <v>382.30912183151946</v>
      </c>
      <c r="F50">
        <v>355.84444787380596</v>
      </c>
      <c r="G50">
        <v>335.22158904225489</v>
      </c>
      <c r="H50">
        <v>345.50536905271093</v>
      </c>
      <c r="I50">
        <v>353.71089679170109</v>
      </c>
      <c r="J50">
        <v>373.83569006344123</v>
      </c>
      <c r="K50">
        <v>395.15249847305029</v>
      </c>
      <c r="L50">
        <v>413.99650603627447</v>
      </c>
      <c r="M50">
        <v>444.80525686995441</v>
      </c>
      <c r="N50">
        <v>477.08134674224937</v>
      </c>
      <c r="O50">
        <v>535.53967972497662</v>
      </c>
      <c r="P50">
        <v>570.36022953442614</v>
      </c>
      <c r="Q50">
        <v>638.85101161145576</v>
      </c>
      <c r="R50">
        <v>768.9447174127755</v>
      </c>
      <c r="S50">
        <v>817.07669141038934</v>
      </c>
      <c r="T50">
        <v>936.99319668698786</v>
      </c>
      <c r="U50">
        <v>1123.2817912426156</v>
      </c>
      <c r="V50">
        <v>1393.3751376222367</v>
      </c>
      <c r="W50">
        <v>1555.837161152582</v>
      </c>
      <c r="X50">
        <v>1734.5956024829406</v>
      </c>
      <c r="Y50">
        <v>2020.990675342832</v>
      </c>
      <c r="Z50">
        <v>1068.0467223220228</v>
      </c>
      <c r="AA50">
        <v>1032.4054816749569</v>
      </c>
      <c r="AB50">
        <v>1212.5576529679117</v>
      </c>
      <c r="AC50">
        <v>1372.20149843952</v>
      </c>
      <c r="AD50">
        <v>1429.378364151218</v>
      </c>
      <c r="AE50">
        <v>1568.5640969552005</v>
      </c>
      <c r="AF50">
        <v>1567.032051090101</v>
      </c>
      <c r="AG50">
        <v>1554.7404852201839</v>
      </c>
      <c r="AH50">
        <v>1725.1393615590725</v>
      </c>
      <c r="AI50">
        <v>1829.6687089558998</v>
      </c>
      <c r="AJ50">
        <v>2253.3819150807099</v>
      </c>
      <c r="AK50">
        <v>2612.3875645373691</v>
      </c>
      <c r="AL50">
        <v>2840.3870647939739</v>
      </c>
      <c r="AM50">
        <v>3039.5632855063318</v>
      </c>
      <c r="AN50">
        <v>3275.2525644741609</v>
      </c>
      <c r="AO50">
        <v>3226.963955986253</v>
      </c>
      <c r="AP50">
        <v>3407.7761289850027</v>
      </c>
      <c r="AQ50">
        <v>3617.4575666672645</v>
      </c>
      <c r="AR50">
        <v>3690.9615477829702</v>
      </c>
      <c r="AS50">
        <v>3812.7538828492393</v>
      </c>
      <c r="AT50">
        <v>3985.1298450620711</v>
      </c>
      <c r="AU50">
        <v>4067.7185142909238</v>
      </c>
      <c r="AV50">
        <v>4173.1485641551426</v>
      </c>
      <c r="AW50">
        <v>4431.0117207843041</v>
      </c>
      <c r="AX50">
        <v>4703.0072178477794</v>
      </c>
      <c r="AY50">
        <v>5256.5964085915894</v>
      </c>
      <c r="AZ50">
        <v>6137.7119992554244</v>
      </c>
      <c r="BA50">
        <v>6937.2426159605548</v>
      </c>
      <c r="BB50">
        <v>6832.6982992413796</v>
      </c>
      <c r="BC50">
        <v>8265.7882027558153</v>
      </c>
      <c r="BD50">
        <v>9276.3910751134717</v>
      </c>
      <c r="BE50">
        <v>10126.999102417712</v>
      </c>
      <c r="BF50">
        <v>10803.240196217295</v>
      </c>
      <c r="BG50">
        <v>10911.497878334028</v>
      </c>
      <c r="BH50">
        <v>11714.710598073205</v>
      </c>
      <c r="BI50">
        <v>12091.030160615413</v>
      </c>
      <c r="BJ50">
        <v>12317.090277130377</v>
      </c>
      <c r="BK50">
        <v>12590.24937816141</v>
      </c>
      <c r="BL50">
        <v>12884.685995198872</v>
      </c>
      <c r="BM50">
        <v>12394.049396949189</v>
      </c>
      <c r="BN50">
        <v>12838.11853589308</v>
      </c>
      <c r="BO50">
        <v>13625.900849132848</v>
      </c>
      <c r="BP50">
        <v>16942.026811937547</v>
      </c>
      <c r="BQ50">
        <f t="shared" si="0"/>
        <v>0</v>
      </c>
    </row>
    <row r="51" spans="1:69" x14ac:dyDescent="0.45">
      <c r="A51" t="s">
        <v>247</v>
      </c>
      <c r="B51" t="s">
        <v>212</v>
      </c>
      <c r="C51" t="s">
        <v>243</v>
      </c>
      <c r="D51" t="s">
        <v>143</v>
      </c>
      <c r="E51">
        <v>374.1942848236298</v>
      </c>
      <c r="F51">
        <v>399.51786472879479</v>
      </c>
      <c r="G51">
        <v>419.3339273526683</v>
      </c>
      <c r="H51">
        <v>427.285395080961</v>
      </c>
      <c r="I51">
        <v>453.81732306837927</v>
      </c>
      <c r="J51">
        <v>492.52831282271745</v>
      </c>
      <c r="K51">
        <v>546.91059459811561</v>
      </c>
      <c r="L51">
        <v>603.28472115020145</v>
      </c>
      <c r="M51">
        <v>619.12443320845318</v>
      </c>
      <c r="N51">
        <v>684.0413614362127</v>
      </c>
      <c r="O51">
        <v>707.63151761421818</v>
      </c>
      <c r="P51">
        <v>751.71489433941429</v>
      </c>
      <c r="Q51">
        <v>782.55639691174565</v>
      </c>
      <c r="R51">
        <v>874.99463550454266</v>
      </c>
      <c r="S51">
        <v>993.48295032578631</v>
      </c>
      <c r="T51">
        <v>1081.9300642654932</v>
      </c>
      <c r="U51">
        <v>1102.5407757581565</v>
      </c>
      <c r="V51">
        <v>1252.2329373809293</v>
      </c>
      <c r="W51">
        <v>1430.7636051046943</v>
      </c>
      <c r="X51">
        <v>1682.3893410078731</v>
      </c>
      <c r="Y51">
        <v>2037.6800661552898</v>
      </c>
      <c r="Z51">
        <v>2176.8059213098732</v>
      </c>
      <c r="AA51">
        <v>2237.2337270165954</v>
      </c>
      <c r="AB51">
        <v>2342.4349744473593</v>
      </c>
      <c r="AC51">
        <v>2546.5262477488041</v>
      </c>
      <c r="AD51">
        <v>2739.2761290265262</v>
      </c>
      <c r="AE51">
        <v>2961.382636376477</v>
      </c>
      <c r="AF51">
        <v>3181.8346920343142</v>
      </c>
      <c r="AG51">
        <v>3465.0938965240202</v>
      </c>
      <c r="AH51">
        <v>3461.7003602268951</v>
      </c>
      <c r="AI51">
        <v>3540.0154495629458</v>
      </c>
      <c r="AJ51">
        <v>3576.5029761742762</v>
      </c>
      <c r="AK51">
        <v>3615.794332856321</v>
      </c>
      <c r="AL51">
        <v>3726.298403314383</v>
      </c>
      <c r="AM51">
        <v>3975.7581357695599</v>
      </c>
      <c r="AN51">
        <v>4160.117889175458</v>
      </c>
      <c r="AO51">
        <v>4423.1692415902726</v>
      </c>
      <c r="AP51">
        <v>5609.7530153827993</v>
      </c>
      <c r="AQ51">
        <v>6038.8373033488333</v>
      </c>
      <c r="AR51">
        <v>6353.3054090218448</v>
      </c>
      <c r="AS51">
        <v>6626.8951521989256</v>
      </c>
      <c r="AT51">
        <v>6628.9369482870261</v>
      </c>
      <c r="AU51">
        <v>6957.1548298183043</v>
      </c>
      <c r="AV51">
        <v>7098.9685441798501</v>
      </c>
      <c r="AW51">
        <v>7417.5911951660491</v>
      </c>
      <c r="AX51">
        <v>8063.6605132543746</v>
      </c>
      <c r="AY51">
        <v>9344.4316422198244</v>
      </c>
      <c r="AZ51">
        <v>10042.369102109438</v>
      </c>
      <c r="BA51">
        <v>10440.093289139837</v>
      </c>
      <c r="BB51">
        <v>10122.423061920759</v>
      </c>
      <c r="BC51">
        <v>10638.16938723115</v>
      </c>
      <c r="BD51">
        <v>10801.138910872431</v>
      </c>
      <c r="BE51">
        <v>11305.606186996451</v>
      </c>
      <c r="BF51">
        <v>11336.216043180688</v>
      </c>
      <c r="BG51">
        <v>11603.940552306865</v>
      </c>
      <c r="BH51">
        <v>11835.287215530292</v>
      </c>
      <c r="BI51">
        <v>11358.703084516455</v>
      </c>
      <c r="BJ51">
        <v>11775.390501190474</v>
      </c>
      <c r="BK51">
        <v>12047.852811163493</v>
      </c>
      <c r="BL51">
        <v>12356.321643935107</v>
      </c>
      <c r="BM51">
        <v>10270.790474344967</v>
      </c>
      <c r="BN51">
        <v>11920.342757615681</v>
      </c>
      <c r="BO51">
        <v>15564.557621050828</v>
      </c>
      <c r="BP51">
        <v>16906.567214094233</v>
      </c>
      <c r="BQ51">
        <f t="shared" si="0"/>
        <v>0</v>
      </c>
    </row>
    <row r="52" spans="1:69" x14ac:dyDescent="0.45">
      <c r="A52" t="s">
        <v>72</v>
      </c>
      <c r="B52" t="s">
        <v>181</v>
      </c>
      <c r="C52" t="s">
        <v>243</v>
      </c>
      <c r="D52" t="s">
        <v>143</v>
      </c>
      <c r="O52">
        <v>645.14491779707635</v>
      </c>
      <c r="P52">
        <v>770.08496968232282</v>
      </c>
      <c r="Q52">
        <v>891.63174920878078</v>
      </c>
      <c r="R52">
        <v>1079.1308152645634</v>
      </c>
      <c r="S52">
        <v>1216.7414821188333</v>
      </c>
      <c r="T52">
        <v>1374.2396398274</v>
      </c>
      <c r="U52">
        <v>1440.7304613714559</v>
      </c>
      <c r="V52">
        <v>1472.3788171661736</v>
      </c>
      <c r="W52">
        <v>1837.3910700676199</v>
      </c>
      <c r="X52">
        <v>2005.9132631837349</v>
      </c>
      <c r="Y52">
        <v>2030.9336228016484</v>
      </c>
      <c r="Z52">
        <v>2045.8523122799888</v>
      </c>
      <c r="AA52">
        <v>2113.8085887454781</v>
      </c>
      <c r="AB52">
        <v>2222.4885124133912</v>
      </c>
      <c r="AC52">
        <v>2386.4459506685398</v>
      </c>
      <c r="AD52">
        <v>2256.5694866849472</v>
      </c>
      <c r="AE52">
        <v>2364.895597893069</v>
      </c>
      <c r="AF52">
        <v>2439.5840033239251</v>
      </c>
      <c r="AG52">
        <v>2632.0417683915839</v>
      </c>
      <c r="AH52">
        <v>2565.5411790934409</v>
      </c>
      <c r="AI52">
        <v>2694.3169795769218</v>
      </c>
      <c r="AJ52">
        <v>2268.8349324719361</v>
      </c>
      <c r="AK52">
        <v>2047.6790034642067</v>
      </c>
      <c r="AL52">
        <v>2063.2036625358664</v>
      </c>
      <c r="AM52">
        <v>2613.2897186912237</v>
      </c>
      <c r="AN52">
        <v>2785.244429541026</v>
      </c>
      <c r="AO52">
        <v>2282.188093242024</v>
      </c>
      <c r="AP52">
        <v>2306.4248339733626</v>
      </c>
      <c r="AQ52">
        <v>2332.3065613311883</v>
      </c>
      <c r="AR52">
        <v>2561.7798040683765</v>
      </c>
      <c r="AS52">
        <v>2751.3817714814031</v>
      </c>
      <c r="AT52">
        <v>2842.9670431039403</v>
      </c>
      <c r="AU52">
        <v>3005.2110424786833</v>
      </c>
      <c r="AV52">
        <v>3202.7810986563668</v>
      </c>
      <c r="AW52">
        <v>3399.2196289340209</v>
      </c>
      <c r="AX52">
        <v>3786.3379922529116</v>
      </c>
      <c r="AY52">
        <v>4329.9826596438306</v>
      </c>
      <c r="AZ52">
        <v>4807.4388896068394</v>
      </c>
      <c r="BA52">
        <v>4986.1243647917499</v>
      </c>
      <c r="BB52">
        <v>5089.2351975716683</v>
      </c>
      <c r="BC52">
        <v>5272.2675582483525</v>
      </c>
      <c r="BD52">
        <v>6104.4610523616584</v>
      </c>
      <c r="BE52">
        <v>6470.8367339265296</v>
      </c>
      <c r="BF52">
        <v>6828.3642824539593</v>
      </c>
      <c r="BG52">
        <v>7146.7045905132791</v>
      </c>
      <c r="BH52">
        <v>7727.9199720799834</v>
      </c>
      <c r="BI52">
        <v>8110.5587396139699</v>
      </c>
      <c r="BJ52">
        <v>8610.6082953199766</v>
      </c>
      <c r="BK52">
        <v>8911.4620596419318</v>
      </c>
      <c r="BL52">
        <v>9232.2611593518286</v>
      </c>
      <c r="BM52">
        <v>9605.2612506726255</v>
      </c>
      <c r="BN52" s="1">
        <f>BM52</f>
        <v>9605.2612506726255</v>
      </c>
      <c r="BO52" s="1">
        <f>BN52</f>
        <v>9605.2612506726255</v>
      </c>
      <c r="BP52" s="1">
        <f>BO52</f>
        <v>9605.2612506726255</v>
      </c>
      <c r="BQ52">
        <f t="shared" si="0"/>
        <v>10</v>
      </c>
    </row>
    <row r="53" spans="1:69" x14ac:dyDescent="0.45">
      <c r="A53" t="s">
        <v>267</v>
      </c>
      <c r="B53" t="s">
        <v>73</v>
      </c>
      <c r="C53" t="s">
        <v>243</v>
      </c>
      <c r="D53" t="s">
        <v>143</v>
      </c>
      <c r="AS53">
        <v>15841.261235994916</v>
      </c>
      <c r="AT53">
        <v>16609.845453648541</v>
      </c>
      <c r="AU53">
        <v>16723.692525346774</v>
      </c>
      <c r="AV53">
        <v>16695.735113775718</v>
      </c>
      <c r="AW53">
        <v>16671.340339165494</v>
      </c>
      <c r="AX53">
        <v>17032.335662074362</v>
      </c>
      <c r="AY53">
        <v>17400.163778018647</v>
      </c>
      <c r="AZ53">
        <v>18005.716585077247</v>
      </c>
      <c r="BA53">
        <v>19423.335243017525</v>
      </c>
      <c r="BB53">
        <v>19540.247657934811</v>
      </c>
      <c r="BC53">
        <v>19847.231012797922</v>
      </c>
      <c r="BD53">
        <v>19426.326382752028</v>
      </c>
      <c r="BE53">
        <v>19809.822319862447</v>
      </c>
      <c r="BF53">
        <v>19721.29216465756</v>
      </c>
      <c r="BG53">
        <v>19623.029993395015</v>
      </c>
      <c r="BH53">
        <v>19361.813000867798</v>
      </c>
      <c r="BI53">
        <v>18944.096149399775</v>
      </c>
      <c r="BJ53">
        <v>18938.244046970274</v>
      </c>
      <c r="BK53">
        <v>19119.124394168761</v>
      </c>
      <c r="BL53">
        <v>19220.686695830263</v>
      </c>
      <c r="BM53">
        <v>16356.093359441378</v>
      </c>
      <c r="BN53">
        <v>17980.088839754681</v>
      </c>
      <c r="BO53">
        <v>20501.752278221869</v>
      </c>
      <c r="BP53">
        <v>22192.445302853543</v>
      </c>
      <c r="BQ53">
        <f t="shared" si="0"/>
        <v>40</v>
      </c>
    </row>
    <row r="54" spans="1:69" x14ac:dyDescent="0.45">
      <c r="A54" t="s">
        <v>344</v>
      </c>
      <c r="B54" t="s">
        <v>475</v>
      </c>
      <c r="C54" t="s">
        <v>243</v>
      </c>
      <c r="D54" t="s">
        <v>143</v>
      </c>
      <c r="AY54">
        <v>87085.093737621588</v>
      </c>
      <c r="AZ54">
        <v>89888.261821246211</v>
      </c>
      <c r="BA54">
        <v>89655.119622218423</v>
      </c>
      <c r="BB54">
        <v>81373.571151664204</v>
      </c>
      <c r="BC54">
        <v>76837.669963667155</v>
      </c>
      <c r="BD54">
        <v>75280.960764888994</v>
      </c>
      <c r="BE54">
        <v>75101.591361280036</v>
      </c>
      <c r="BF54">
        <v>75113.733239861773</v>
      </c>
      <c r="BG54">
        <v>75845.306040798634</v>
      </c>
      <c r="BH54">
        <v>76379.209510868095</v>
      </c>
      <c r="BI54">
        <v>77802.254156718685</v>
      </c>
      <c r="BJ54">
        <v>80053.944450689087</v>
      </c>
      <c r="BK54">
        <v>83865.553156818409</v>
      </c>
      <c r="BL54">
        <v>88254.290367704351</v>
      </c>
      <c r="BM54">
        <v>82338.798285366109</v>
      </c>
      <c r="BN54">
        <v>86438.445257404004</v>
      </c>
      <c r="BO54">
        <v>92202.147803157568</v>
      </c>
      <c r="BP54">
        <v>97749.507896084644</v>
      </c>
      <c r="BQ54">
        <f t="shared" si="0"/>
        <v>46</v>
      </c>
    </row>
    <row r="55" spans="1:69" x14ac:dyDescent="0.45">
      <c r="A55" t="s">
        <v>320</v>
      </c>
      <c r="B55" t="s">
        <v>182</v>
      </c>
      <c r="C55" t="s">
        <v>243</v>
      </c>
      <c r="D55" t="s">
        <v>143</v>
      </c>
      <c r="T55">
        <v>976.329833984375</v>
      </c>
      <c r="U55">
        <v>1157.41149902344</v>
      </c>
      <c r="V55">
        <v>1476.24792480469</v>
      </c>
      <c r="W55">
        <v>1929.40002441406</v>
      </c>
      <c r="X55">
        <v>2559.2275390625</v>
      </c>
      <c r="Y55">
        <v>4232.02294921875</v>
      </c>
      <c r="Z55">
        <v>4033.24047851563</v>
      </c>
      <c r="AA55">
        <v>4122.78466796875</v>
      </c>
      <c r="AB55">
        <v>4091.04858398438</v>
      </c>
      <c r="AC55">
        <v>4258.74365234375</v>
      </c>
      <c r="AD55">
        <v>4488.287109375</v>
      </c>
      <c r="AE55">
        <v>5642.63134765625</v>
      </c>
      <c r="AF55">
        <v>6690.578125</v>
      </c>
      <c r="AG55">
        <v>7645.6298828125</v>
      </c>
      <c r="AH55">
        <v>8038.9140625</v>
      </c>
      <c r="AI55">
        <v>9641.5751953125</v>
      </c>
      <c r="AJ55">
        <v>9696.099609375</v>
      </c>
      <c r="AK55">
        <v>11310.072265625</v>
      </c>
      <c r="AL55">
        <v>10526.1416015625</v>
      </c>
      <c r="AM55">
        <v>11617.6923828125</v>
      </c>
      <c r="AN55">
        <v>15261.4169921875</v>
      </c>
      <c r="AO55">
        <v>15139.220703125</v>
      </c>
      <c r="AP55">
        <v>14234.2412109375</v>
      </c>
      <c r="AQ55">
        <v>15092.828125</v>
      </c>
      <c r="AR55">
        <v>15287.91796875</v>
      </c>
      <c r="AS55">
        <v>14388.3525390625</v>
      </c>
      <c r="AT55">
        <v>14821.44921875</v>
      </c>
      <c r="AU55">
        <v>16093.2158203125</v>
      </c>
      <c r="AV55">
        <v>20252.24609375</v>
      </c>
      <c r="AW55">
        <v>23792.619140625</v>
      </c>
      <c r="AX55">
        <v>24959.26171875</v>
      </c>
      <c r="AY55">
        <v>26729.28125</v>
      </c>
      <c r="AZ55">
        <v>31244.87890625</v>
      </c>
      <c r="BA55">
        <v>35397.296875</v>
      </c>
      <c r="BB55">
        <v>32236.44921875</v>
      </c>
      <c r="BC55">
        <v>31105.02734375</v>
      </c>
      <c r="BD55">
        <v>32485.796875</v>
      </c>
      <c r="BE55">
        <v>28991.935546875</v>
      </c>
      <c r="BF55">
        <v>27797.45703125</v>
      </c>
      <c r="BG55">
        <v>27244.3515625</v>
      </c>
      <c r="BH55">
        <v>23487.228515625</v>
      </c>
      <c r="BI55">
        <v>24715.154296875</v>
      </c>
      <c r="BJ55">
        <v>26696.990234375</v>
      </c>
      <c r="BK55">
        <v>29599.986328125</v>
      </c>
      <c r="BL55">
        <v>29703.052734375</v>
      </c>
      <c r="BM55">
        <v>28649.015625</v>
      </c>
      <c r="BN55">
        <v>33734.29296875</v>
      </c>
      <c r="BO55">
        <v>33938.9453125</v>
      </c>
      <c r="BP55">
        <v>36551.41796875</v>
      </c>
      <c r="BQ55">
        <f t="shared" si="0"/>
        <v>15</v>
      </c>
    </row>
    <row r="56" spans="1:69" x14ac:dyDescent="0.45">
      <c r="A56" t="s">
        <v>251</v>
      </c>
      <c r="B56" t="s">
        <v>487</v>
      </c>
      <c r="C56" t="s">
        <v>243</v>
      </c>
      <c r="D56" t="s">
        <v>143</v>
      </c>
      <c r="AI56">
        <v>3969.3673354379357</v>
      </c>
      <c r="AJ56">
        <v>2917.0865547432259</v>
      </c>
      <c r="AK56">
        <v>3396.7097243046892</v>
      </c>
      <c r="AL56">
        <v>3984.1463439878953</v>
      </c>
      <c r="AM56">
        <v>4663.2866534546902</v>
      </c>
      <c r="AN56">
        <v>5865.2946055672637</v>
      </c>
      <c r="AO56">
        <v>6573.1964313636245</v>
      </c>
      <c r="AP56">
        <v>6069.3876235783719</v>
      </c>
      <c r="AQ56">
        <v>6526.5963578095088</v>
      </c>
      <c r="AR56">
        <v>6377.6211077224043</v>
      </c>
      <c r="AS56">
        <v>6062.9215284279335</v>
      </c>
      <c r="AT56">
        <v>6669.0749484749695</v>
      </c>
      <c r="AU56">
        <v>8101.2601858811058</v>
      </c>
      <c r="AV56">
        <v>9852.4567794580125</v>
      </c>
      <c r="AW56">
        <v>11782.554667611654</v>
      </c>
      <c r="AX56">
        <v>13442.491628430909</v>
      </c>
      <c r="AY56">
        <v>15259.078816200417</v>
      </c>
      <c r="AZ56">
        <v>18452.653281219631</v>
      </c>
      <c r="BA56">
        <v>22774.704507620514</v>
      </c>
      <c r="BB56">
        <v>19817.421583655429</v>
      </c>
      <c r="BC56">
        <v>20160.435507705894</v>
      </c>
      <c r="BD56">
        <v>22049.108078868234</v>
      </c>
      <c r="BE56">
        <v>20014.035401516467</v>
      </c>
      <c r="BF56">
        <v>20260.495499937479</v>
      </c>
      <c r="BG56">
        <v>20038.416318025691</v>
      </c>
      <c r="BH56">
        <v>17931.598767076761</v>
      </c>
      <c r="BI56">
        <v>18753.968671809569</v>
      </c>
      <c r="BJ56">
        <v>20913.197632212043</v>
      </c>
      <c r="BK56">
        <v>23705.932981129885</v>
      </c>
      <c r="BL56">
        <v>24062.719001334306</v>
      </c>
      <c r="BM56">
        <v>23472.891545441667</v>
      </c>
      <c r="BN56">
        <v>27696.461952754424</v>
      </c>
      <c r="BO56">
        <v>28282.223671585671</v>
      </c>
      <c r="BP56">
        <v>31591.177073296891</v>
      </c>
      <c r="BQ56">
        <f t="shared" si="0"/>
        <v>30</v>
      </c>
    </row>
    <row r="57" spans="1:69" x14ac:dyDescent="0.45">
      <c r="A57" t="s">
        <v>346</v>
      </c>
      <c r="B57" t="s">
        <v>349</v>
      </c>
      <c r="C57" t="s">
        <v>243</v>
      </c>
      <c r="D57" t="s">
        <v>143</v>
      </c>
      <c r="E57">
        <v>1162.1226683173466</v>
      </c>
      <c r="F57">
        <v>1315.9078783450359</v>
      </c>
      <c r="G57">
        <v>1430.5209551626344</v>
      </c>
      <c r="H57">
        <v>1502.1545290514607</v>
      </c>
      <c r="I57">
        <v>1637.4552277367175</v>
      </c>
      <c r="J57">
        <v>1774.1986904555008</v>
      </c>
      <c r="K57">
        <v>1870.805402917744</v>
      </c>
      <c r="L57">
        <v>1885.6159660787448</v>
      </c>
      <c r="M57">
        <v>2025.0815946585283</v>
      </c>
      <c r="N57">
        <v>2281.2759821822933</v>
      </c>
      <c r="O57">
        <v>2771.2831051475423</v>
      </c>
      <c r="P57">
        <v>3203.8288483605133</v>
      </c>
      <c r="Q57">
        <v>3823.9403260269551</v>
      </c>
      <c r="R57">
        <v>5065.2452330228316</v>
      </c>
      <c r="S57">
        <v>5659.7378777333579</v>
      </c>
      <c r="T57">
        <v>6259.2074449834172</v>
      </c>
      <c r="U57">
        <v>6659.1654657601703</v>
      </c>
      <c r="V57">
        <v>7711.1023202536462</v>
      </c>
      <c r="W57">
        <v>9516.7828322890728</v>
      </c>
      <c r="X57">
        <v>11322.354344381318</v>
      </c>
      <c r="Y57">
        <v>12182.780019680247</v>
      </c>
      <c r="Z57">
        <v>10246.476762318765</v>
      </c>
      <c r="AA57">
        <v>9950.059260253649</v>
      </c>
      <c r="AB57">
        <v>9900.4855923352588</v>
      </c>
      <c r="AC57">
        <v>9347.2906841237673</v>
      </c>
      <c r="AD57">
        <v>9464.116947108565</v>
      </c>
      <c r="AE57">
        <v>13511.152002748628</v>
      </c>
      <c r="AF57">
        <v>16738.613282552316</v>
      </c>
      <c r="AG57">
        <v>17996.978350761856</v>
      </c>
      <c r="AH57">
        <v>17829.460952470461</v>
      </c>
      <c r="AI57">
        <v>22385.677825027487</v>
      </c>
      <c r="AJ57">
        <v>23443.33508185362</v>
      </c>
      <c r="AK57">
        <v>26559.854387963151</v>
      </c>
      <c r="AL57">
        <v>25616.65087724047</v>
      </c>
      <c r="AM57">
        <v>27201.959355520405</v>
      </c>
      <c r="AN57">
        <v>31747.244939844706</v>
      </c>
      <c r="AO57">
        <v>30599.78910483628</v>
      </c>
      <c r="AP57">
        <v>27046.956546423731</v>
      </c>
      <c r="AQ57">
        <v>27395.944060805079</v>
      </c>
      <c r="AR57">
        <v>26965.492277372156</v>
      </c>
      <c r="AS57">
        <v>23925.855990199114</v>
      </c>
      <c r="AT57">
        <v>23878.364147165095</v>
      </c>
      <c r="AU57">
        <v>25486.594200874752</v>
      </c>
      <c r="AV57">
        <v>30711.102251133085</v>
      </c>
      <c r="AW57">
        <v>34566.73591437353</v>
      </c>
      <c r="AX57">
        <v>35084.436354626887</v>
      </c>
      <c r="AY57">
        <v>36980.334994895376</v>
      </c>
      <c r="AZ57">
        <v>42350.921721148872</v>
      </c>
      <c r="BA57">
        <v>46386.329592479946</v>
      </c>
      <c r="BB57">
        <v>42487.213710149568</v>
      </c>
      <c r="BC57">
        <v>42409.935699469359</v>
      </c>
      <c r="BD57">
        <v>47646.582043142982</v>
      </c>
      <c r="BE57">
        <v>44735.588231970141</v>
      </c>
      <c r="BF57">
        <v>47220.010209885135</v>
      </c>
      <c r="BG57">
        <v>48971.082472259935</v>
      </c>
      <c r="BH57">
        <v>41911.010985105371</v>
      </c>
      <c r="BI57">
        <v>42961.035690577504</v>
      </c>
      <c r="BJ57">
        <v>45526.599957653285</v>
      </c>
      <c r="BK57">
        <v>48874.859502845364</v>
      </c>
      <c r="BL57">
        <v>47623.865607482854</v>
      </c>
      <c r="BM57">
        <v>47379.76519454801</v>
      </c>
      <c r="BN57">
        <v>52265.654162057093</v>
      </c>
      <c r="BO57">
        <v>49686.11545825826</v>
      </c>
      <c r="BP57">
        <v>54343.226508495813</v>
      </c>
      <c r="BQ57">
        <f t="shared" si="0"/>
        <v>0</v>
      </c>
    </row>
    <row r="58" spans="1:69" x14ac:dyDescent="0.45">
      <c r="A58" t="s">
        <v>15</v>
      </c>
      <c r="B58" t="s">
        <v>177</v>
      </c>
      <c r="C58" t="s">
        <v>243</v>
      </c>
      <c r="D58" t="s">
        <v>143</v>
      </c>
      <c r="AD58">
        <v>846.78553806801494</v>
      </c>
      <c r="AF58">
        <v>821.68257035428167</v>
      </c>
      <c r="AG58">
        <v>816.87461406532861</v>
      </c>
      <c r="AH58">
        <v>781.91683867130041</v>
      </c>
      <c r="AI58">
        <v>780.49771936072523</v>
      </c>
      <c r="AJ58">
        <v>732.73310155378169</v>
      </c>
      <c r="AK58">
        <v>763.65921450315204</v>
      </c>
      <c r="AL58">
        <v>758.7338427335352</v>
      </c>
      <c r="AM58">
        <v>784.55620740833137</v>
      </c>
      <c r="AN58">
        <v>786.20186674845809</v>
      </c>
      <c r="AO58">
        <v>761.94365947665483</v>
      </c>
      <c r="AP58">
        <v>748.23284019491405</v>
      </c>
      <c r="AQ58">
        <v>735.34910788952914</v>
      </c>
      <c r="AR58">
        <v>740.21930978972989</v>
      </c>
      <c r="AS58">
        <v>737.6121836440517</v>
      </c>
      <c r="AT58">
        <v>742.13379110706285</v>
      </c>
      <c r="AU58">
        <v>743.01327042034757</v>
      </c>
      <c r="AV58">
        <v>764.63446522459697</v>
      </c>
      <c r="AW58">
        <v>806.26165294496366</v>
      </c>
      <c r="AX58">
        <v>844.44835739080042</v>
      </c>
      <c r="AY58">
        <v>898.46462813677363</v>
      </c>
      <c r="AZ58">
        <v>969.57322019190212</v>
      </c>
      <c r="BA58">
        <v>1119.1523334696881</v>
      </c>
      <c r="BB58">
        <v>1150.937585748896</v>
      </c>
      <c r="BC58">
        <v>1213.2335255342946</v>
      </c>
      <c r="BD58">
        <v>1306.3455284497675</v>
      </c>
      <c r="BE58">
        <v>1400.1935785895359</v>
      </c>
      <c r="BF58">
        <v>2074.2966894149486</v>
      </c>
      <c r="BG58">
        <v>2208.6781028511296</v>
      </c>
      <c r="BH58">
        <v>2376.1255471987265</v>
      </c>
      <c r="BI58">
        <v>2510.4300076240961</v>
      </c>
      <c r="BJ58">
        <v>2618.9552114736898</v>
      </c>
      <c r="BK58">
        <v>2718.0853229413988</v>
      </c>
      <c r="BL58">
        <v>2837.1710333691722</v>
      </c>
      <c r="BM58">
        <v>2881.9992445014486</v>
      </c>
      <c r="BN58">
        <v>3019.6934388020941</v>
      </c>
      <c r="BO58">
        <v>3231.3001532647681</v>
      </c>
      <c r="BP58">
        <v>3554.8391886837239</v>
      </c>
      <c r="BQ58">
        <f t="shared" si="0"/>
        <v>26</v>
      </c>
    </row>
    <row r="59" spans="1:69" x14ac:dyDescent="0.45">
      <c r="A59" t="s">
        <v>503</v>
      </c>
      <c r="B59" t="s">
        <v>188</v>
      </c>
      <c r="C59" t="s">
        <v>243</v>
      </c>
      <c r="D59" t="s">
        <v>143</v>
      </c>
      <c r="V59">
        <v>633.55174167068208</v>
      </c>
      <c r="W59">
        <v>785.57581480055489</v>
      </c>
      <c r="X59">
        <v>754.09146080523158</v>
      </c>
      <c r="Y59">
        <v>996.1913623323253</v>
      </c>
      <c r="Z59">
        <v>1124.9745308841573</v>
      </c>
      <c r="AA59">
        <v>1231.6692805781788</v>
      </c>
      <c r="AB59">
        <v>1363.4380084499614</v>
      </c>
      <c r="AC59">
        <v>1514.8921774833564</v>
      </c>
      <c r="AD59">
        <v>1665.5320718521821</v>
      </c>
      <c r="AE59">
        <v>1892.8655647777289</v>
      </c>
      <c r="AF59">
        <v>2138.3038514909881</v>
      </c>
      <c r="AG59">
        <v>2423.325743174627</v>
      </c>
      <c r="AH59">
        <v>2639.0495483152959</v>
      </c>
      <c r="AI59">
        <v>2892.9815966454048</v>
      </c>
      <c r="AJ59">
        <v>3171.3657781540487</v>
      </c>
      <c r="AK59">
        <v>3376.2605013957341</v>
      </c>
      <c r="AL59">
        <v>3536.1560918572713</v>
      </c>
      <c r="AM59">
        <v>3805.2027875998397</v>
      </c>
      <c r="AN59">
        <v>3951.7226708635826</v>
      </c>
      <c r="AO59">
        <v>4210.995320345558</v>
      </c>
      <c r="AP59">
        <v>4372.1971296683778</v>
      </c>
      <c r="AQ59">
        <v>4664.2426814291866</v>
      </c>
      <c r="AR59">
        <v>4817.1810550204618</v>
      </c>
      <c r="AS59">
        <v>4867.3989632375869</v>
      </c>
      <c r="AT59">
        <v>4981.8958485195599</v>
      </c>
      <c r="AU59">
        <v>4873.6422001301253</v>
      </c>
      <c r="AV59">
        <v>5009.5739316675827</v>
      </c>
      <c r="AW59">
        <v>5348.949001442119</v>
      </c>
      <c r="AX59">
        <v>5299.4959635050418</v>
      </c>
      <c r="AY59">
        <v>5671.770657382378</v>
      </c>
      <c r="AZ59">
        <v>6120.4420537434316</v>
      </c>
      <c r="BA59">
        <v>6654.4992141181174</v>
      </c>
      <c r="BB59">
        <v>7102.0282596723109</v>
      </c>
      <c r="BC59">
        <v>7171.552388590103</v>
      </c>
      <c r="BD59">
        <v>7255.6721058596431</v>
      </c>
      <c r="BE59">
        <v>7031.3998711811137</v>
      </c>
      <c r="BF59">
        <v>7147.6195409351822</v>
      </c>
      <c r="BG59">
        <v>7395.3025965871802</v>
      </c>
      <c r="BH59">
        <v>7679.8329361885671</v>
      </c>
      <c r="BI59">
        <v>8278.4476859700262</v>
      </c>
      <c r="BJ59">
        <v>7614.3402804813686</v>
      </c>
      <c r="BK59">
        <v>8137.5652062424151</v>
      </c>
      <c r="BL59">
        <v>9009.090115454288</v>
      </c>
      <c r="BM59">
        <v>7461.7793322009502</v>
      </c>
      <c r="BN59">
        <v>8262.6509131672665</v>
      </c>
      <c r="BO59">
        <v>9085.6741277236288</v>
      </c>
      <c r="BP59">
        <v>9832.9964305005651</v>
      </c>
      <c r="BQ59">
        <f t="shared" si="0"/>
        <v>17</v>
      </c>
    </row>
    <row r="60" spans="1:69" x14ac:dyDescent="0.45">
      <c r="A60" t="s">
        <v>223</v>
      </c>
      <c r="B60" t="s">
        <v>387</v>
      </c>
      <c r="C60" t="s">
        <v>243</v>
      </c>
      <c r="D60" t="s">
        <v>143</v>
      </c>
      <c r="E60">
        <v>1389.0213943224974</v>
      </c>
      <c r="F60">
        <v>1530.5377900438939</v>
      </c>
      <c r="G60">
        <v>1711.2181376602011</v>
      </c>
      <c r="H60">
        <v>1807.2527917979342</v>
      </c>
      <c r="I60">
        <v>2049.3972428148268</v>
      </c>
      <c r="J60">
        <v>2284.2285048495564</v>
      </c>
      <c r="K60">
        <v>2487.1362714443167</v>
      </c>
      <c r="L60">
        <v>2700.7463788333639</v>
      </c>
      <c r="M60">
        <v>2776.1354452580531</v>
      </c>
      <c r="N60">
        <v>3151.1332431154337</v>
      </c>
      <c r="O60">
        <v>3464.4551827840842</v>
      </c>
      <c r="P60">
        <v>3845.5990681007193</v>
      </c>
      <c r="Q60">
        <v>4653.9558788911536</v>
      </c>
      <c r="R60">
        <v>6116.8919922914238</v>
      </c>
      <c r="S60">
        <v>6763.8659291864633</v>
      </c>
      <c r="T60">
        <v>7988.1561326351766</v>
      </c>
      <c r="U60">
        <v>8773.339616277095</v>
      </c>
      <c r="V60">
        <v>9769.578642839675</v>
      </c>
      <c r="W60">
        <v>11817.625087517883</v>
      </c>
      <c r="X60">
        <v>13757.234374083933</v>
      </c>
      <c r="Y60">
        <v>13822.157840591244</v>
      </c>
      <c r="Z60">
        <v>12000.210376919138</v>
      </c>
      <c r="AA60">
        <v>11740.219912827102</v>
      </c>
      <c r="AB60">
        <v>11796.569195578382</v>
      </c>
      <c r="AC60">
        <v>11516.682157843554</v>
      </c>
      <c r="AD60">
        <v>12212.787399729348</v>
      </c>
      <c r="AE60">
        <v>17136.629737622618</v>
      </c>
      <c r="AF60">
        <v>21295.67685660781</v>
      </c>
      <c r="AG60">
        <v>22524.579259547634</v>
      </c>
      <c r="AH60">
        <v>21882.151746384206</v>
      </c>
      <c r="AI60">
        <v>26885.699418819087</v>
      </c>
      <c r="AJ60">
        <v>27002.80577058038</v>
      </c>
      <c r="AK60">
        <v>29579.491364868198</v>
      </c>
      <c r="AL60">
        <v>27581.724109745868</v>
      </c>
      <c r="AM60">
        <v>29967.830390316332</v>
      </c>
      <c r="AN60">
        <v>35321.098077308721</v>
      </c>
      <c r="AO60">
        <v>35621.987805173179</v>
      </c>
      <c r="AP60">
        <v>32779.879045297028</v>
      </c>
      <c r="AQ60">
        <v>33346.488429895668</v>
      </c>
      <c r="AR60">
        <v>33426.238107740464</v>
      </c>
      <c r="AS60">
        <v>30722.025183756654</v>
      </c>
      <c r="AT60">
        <v>30768.477547111157</v>
      </c>
      <c r="AU60">
        <v>33257.162258650882</v>
      </c>
      <c r="AV60">
        <v>40519.097490592358</v>
      </c>
      <c r="AW60">
        <v>46625.05009801095</v>
      </c>
      <c r="AX60">
        <v>48925.807669878413</v>
      </c>
      <c r="AY60">
        <v>52119.178798428213</v>
      </c>
      <c r="AZ60">
        <v>58631.656643363545</v>
      </c>
      <c r="BA60">
        <v>64616.665758366296</v>
      </c>
      <c r="BB60">
        <v>58412.747235851304</v>
      </c>
      <c r="BC60">
        <v>58104.544559498107</v>
      </c>
      <c r="BD60">
        <v>61809.73789822204</v>
      </c>
      <c r="BE60">
        <v>58443.77471039677</v>
      </c>
      <c r="BF60">
        <v>61377.594059041185</v>
      </c>
      <c r="BG60">
        <v>62520.450974701147</v>
      </c>
      <c r="BH60">
        <v>53094.013360757359</v>
      </c>
      <c r="BI60">
        <v>54500.926041021747</v>
      </c>
      <c r="BJ60">
        <v>57521.551499222522</v>
      </c>
      <c r="BK60">
        <v>61324.766504556508</v>
      </c>
      <c r="BL60">
        <v>59404.266324772296</v>
      </c>
      <c r="BM60">
        <v>60985.488560151389</v>
      </c>
      <c r="BN60">
        <v>69727.987367701237</v>
      </c>
      <c r="BO60">
        <v>68091.319113866863</v>
      </c>
      <c r="BP60">
        <v>68453.876928114492</v>
      </c>
      <c r="BQ60">
        <f t="shared" si="0"/>
        <v>0</v>
      </c>
    </row>
    <row r="61" spans="1:69" x14ac:dyDescent="0.45">
      <c r="A61" t="s">
        <v>302</v>
      </c>
      <c r="B61" t="s">
        <v>518</v>
      </c>
      <c r="C61" t="s">
        <v>243</v>
      </c>
      <c r="D61" t="s">
        <v>143</v>
      </c>
      <c r="E61">
        <v>205.73150985700369</v>
      </c>
      <c r="F61">
        <v>193.90898879502245</v>
      </c>
      <c r="G61">
        <v>236.81470004046051</v>
      </c>
      <c r="H61">
        <v>262.18635800313632</v>
      </c>
      <c r="I61">
        <v>277.29715816349017</v>
      </c>
      <c r="J61">
        <v>233.16057415102222</v>
      </c>
      <c r="K61">
        <v>250.87669151805258</v>
      </c>
      <c r="L61">
        <v>256.20659739416004</v>
      </c>
      <c r="M61">
        <v>259.57443840056345</v>
      </c>
      <c r="N61">
        <v>287.69930571061496</v>
      </c>
      <c r="O61">
        <v>337.66812371996389</v>
      </c>
      <c r="P61">
        <v>368.34964769726764</v>
      </c>
      <c r="Q61">
        <v>427.22484636866403</v>
      </c>
      <c r="R61">
        <v>490.31549527029978</v>
      </c>
      <c r="S61">
        <v>595.35667780514291</v>
      </c>
      <c r="T61">
        <v>713.16816914402386</v>
      </c>
      <c r="U61">
        <v>762.77834701695076</v>
      </c>
      <c r="V61">
        <v>862.97604922110918</v>
      </c>
      <c r="W61">
        <v>868.39737176996857</v>
      </c>
      <c r="X61">
        <v>983.73970649535124</v>
      </c>
      <c r="Y61">
        <v>1180.1808925304549</v>
      </c>
      <c r="Z61">
        <v>1288.4656314023475</v>
      </c>
      <c r="AA61">
        <v>1376.2682046653351</v>
      </c>
      <c r="AB61">
        <v>1499.9557525578925</v>
      </c>
      <c r="AC61">
        <v>1843.5246078892803</v>
      </c>
      <c r="AD61">
        <v>784.48880960400766</v>
      </c>
      <c r="AE61">
        <v>931.65953011568467</v>
      </c>
      <c r="AF61">
        <v>868.08755783180709</v>
      </c>
      <c r="AG61">
        <v>783.91314212263535</v>
      </c>
      <c r="AH61">
        <v>954.91450444988516</v>
      </c>
      <c r="AI61">
        <v>989.16394120765938</v>
      </c>
      <c r="AJ61">
        <v>1345.846736906233</v>
      </c>
      <c r="AK61">
        <v>1558.2978207107537</v>
      </c>
      <c r="AL61">
        <v>1722.4199599398096</v>
      </c>
      <c r="AM61">
        <v>1891.6705567900046</v>
      </c>
      <c r="AN61">
        <v>2109.1694072868918</v>
      </c>
      <c r="AO61">
        <v>2270.865586872028</v>
      </c>
      <c r="AP61">
        <v>2448.8939353536302</v>
      </c>
      <c r="AQ61">
        <v>2607.8545732140451</v>
      </c>
      <c r="AR61">
        <v>2620.8896817272048</v>
      </c>
      <c r="AS61">
        <v>2831.4588363803341</v>
      </c>
      <c r="AT61">
        <v>2935.8936731266808</v>
      </c>
      <c r="AU61">
        <v>3065.6032952419596</v>
      </c>
      <c r="AV61">
        <v>2383.2617178039336</v>
      </c>
      <c r="AW61">
        <v>2451.6916161656859</v>
      </c>
      <c r="AX61">
        <v>3878.3120673524431</v>
      </c>
      <c r="AY61">
        <v>4055.1427034737112</v>
      </c>
      <c r="AZ61">
        <v>4649.6455887581378</v>
      </c>
      <c r="BA61">
        <v>5026.8409110011453</v>
      </c>
      <c r="BB61">
        <v>4977.7988444592938</v>
      </c>
      <c r="BC61">
        <v>5484.6463793119101</v>
      </c>
      <c r="BD61">
        <v>5834.7059071982585</v>
      </c>
      <c r="BE61">
        <v>6025.7258271323135</v>
      </c>
      <c r="BF61">
        <v>6149.0274892707621</v>
      </c>
      <c r="BG61">
        <v>6512.5077143195331</v>
      </c>
      <c r="BH61">
        <v>6819.9322515518088</v>
      </c>
      <c r="BI61">
        <v>7174.8234957400009</v>
      </c>
      <c r="BJ61">
        <v>7499.6928618701922</v>
      </c>
      <c r="BK61">
        <v>7934.9814120852461</v>
      </c>
      <c r="BL61">
        <v>8164.220809321173</v>
      </c>
      <c r="BM61">
        <v>7162.2917524211407</v>
      </c>
      <c r="BN61">
        <v>8472.4798200099212</v>
      </c>
      <c r="BO61">
        <v>10109.523400352131</v>
      </c>
      <c r="BP61">
        <v>10717.627671220362</v>
      </c>
      <c r="BQ61">
        <f t="shared" si="0"/>
        <v>0</v>
      </c>
    </row>
    <row r="62" spans="1:69" x14ac:dyDescent="0.45">
      <c r="A62" t="s">
        <v>502</v>
      </c>
      <c r="B62" t="s">
        <v>20</v>
      </c>
      <c r="C62" t="s">
        <v>243</v>
      </c>
      <c r="D62" t="s">
        <v>143</v>
      </c>
      <c r="E62">
        <v>238.39247666644698</v>
      </c>
      <c r="F62">
        <v>209.37067265533372</v>
      </c>
      <c r="G62">
        <v>169.60286272132987</v>
      </c>
      <c r="H62">
        <v>225.58466021099338</v>
      </c>
      <c r="I62">
        <v>238.86380154501535</v>
      </c>
      <c r="J62">
        <v>253.62205998577764</v>
      </c>
      <c r="K62">
        <v>241.44896961657966</v>
      </c>
      <c r="L62">
        <v>261.79244212400226</v>
      </c>
      <c r="M62">
        <v>292.43603636856125</v>
      </c>
      <c r="N62">
        <v>315.9146557342367</v>
      </c>
      <c r="O62">
        <v>352.84576655792785</v>
      </c>
      <c r="P62">
        <v>360.11108170784507</v>
      </c>
      <c r="Q62">
        <v>469.03099651051065</v>
      </c>
      <c r="R62">
        <v>589.51812693522106</v>
      </c>
      <c r="S62">
        <v>872.88927743918384</v>
      </c>
      <c r="T62">
        <v>992.30203737841123</v>
      </c>
      <c r="U62">
        <v>1080.3862067560906</v>
      </c>
      <c r="V62">
        <v>1232.4941866432143</v>
      </c>
      <c r="W62">
        <v>1505.9422212797674</v>
      </c>
      <c r="X62">
        <v>1843.1192956598443</v>
      </c>
      <c r="Y62">
        <v>2275.7797115889948</v>
      </c>
      <c r="Z62">
        <v>2307.33434430543</v>
      </c>
      <c r="AA62">
        <v>2274.8780099034934</v>
      </c>
      <c r="AB62">
        <v>2373.8251196847341</v>
      </c>
      <c r="AC62">
        <v>2524.3807140314311</v>
      </c>
      <c r="AD62">
        <v>2632.5171110907531</v>
      </c>
      <c r="AE62">
        <v>2800.202708121873</v>
      </c>
      <c r="AF62">
        <v>2847.0776691987967</v>
      </c>
      <c r="AG62">
        <v>2450.8724207896089</v>
      </c>
      <c r="AH62">
        <v>2247.460271249201</v>
      </c>
      <c r="AI62">
        <v>2445.1833274025821</v>
      </c>
      <c r="AJ62">
        <v>1759.1120164822912</v>
      </c>
      <c r="AK62">
        <v>1802.6930080128882</v>
      </c>
      <c r="AL62">
        <v>1831.0480097644941</v>
      </c>
      <c r="AM62">
        <v>1525.5406176028771</v>
      </c>
      <c r="AN62">
        <v>1466.9480676041517</v>
      </c>
      <c r="AO62">
        <v>1616.8319872128511</v>
      </c>
      <c r="AP62">
        <v>1628.7610056150634</v>
      </c>
      <c r="AQ62">
        <v>1603.3662320083581</v>
      </c>
      <c r="AR62">
        <v>1596.118222390247</v>
      </c>
      <c r="AS62">
        <v>1772.9286912276141</v>
      </c>
      <c r="AT62">
        <v>1896.3002087801287</v>
      </c>
      <c r="AU62">
        <v>1937.4641141301884</v>
      </c>
      <c r="AV62">
        <v>2283.7729934612553</v>
      </c>
      <c r="AW62">
        <v>2816.9938496055483</v>
      </c>
      <c r="AX62">
        <v>3233.1333963421216</v>
      </c>
      <c r="AY62">
        <v>3660.6610474532231</v>
      </c>
      <c r="AZ62">
        <v>4167.4516993753059</v>
      </c>
      <c r="BA62">
        <v>5180.9188151468643</v>
      </c>
      <c r="BB62">
        <v>4235.4299045661201</v>
      </c>
      <c r="BC62">
        <v>4912.7858550367173</v>
      </c>
      <c r="BD62">
        <v>5916.3136436434315</v>
      </c>
      <c r="BE62">
        <v>6033.6488468954321</v>
      </c>
      <c r="BF62">
        <v>5979.6013896058457</v>
      </c>
      <c r="BG62">
        <v>6094.6939231495571</v>
      </c>
      <c r="BH62">
        <v>4685.0590272900172</v>
      </c>
      <c r="BI62">
        <v>4424.9852902755574</v>
      </c>
      <c r="BJ62">
        <v>4554.6675395782813</v>
      </c>
      <c r="BK62">
        <v>4577.2102918049059</v>
      </c>
      <c r="BL62">
        <v>4468.4534188365624</v>
      </c>
      <c r="BM62">
        <v>3743.5419522928983</v>
      </c>
      <c r="BN62">
        <v>4160.5592673692481</v>
      </c>
      <c r="BO62">
        <v>4961.5525766473256</v>
      </c>
      <c r="BP62">
        <v>5364.0279502273061</v>
      </c>
      <c r="BQ62">
        <f t="shared" si="0"/>
        <v>0</v>
      </c>
    </row>
    <row r="63" spans="1:69" x14ac:dyDescent="0.45">
      <c r="A63" s="1" t="s">
        <v>151</v>
      </c>
      <c r="B63" t="s">
        <v>171</v>
      </c>
      <c r="C63" t="s">
        <v>243</v>
      </c>
      <c r="D63" t="s">
        <v>143</v>
      </c>
      <c r="E63">
        <v>90.129273834924902</v>
      </c>
      <c r="F63">
        <v>79.438002972143039</v>
      </c>
      <c r="G63">
        <v>71.500680305447844</v>
      </c>
      <c r="H63">
        <v>75.397050078466478</v>
      </c>
      <c r="I63">
        <v>84.99694110144938</v>
      </c>
      <c r="J63">
        <v>96.650459585027505</v>
      </c>
      <c r="K63">
        <v>102.90820215608409</v>
      </c>
      <c r="L63">
        <v>97.376525851356121</v>
      </c>
      <c r="M63">
        <v>95.911588494525773</v>
      </c>
      <c r="N63">
        <v>104.97713701882729</v>
      </c>
      <c r="O63">
        <v>113.78711496729872</v>
      </c>
      <c r="P63">
        <v>118.97362392544019</v>
      </c>
      <c r="Q63">
        <v>132.18002592944728</v>
      </c>
      <c r="R63">
        <v>162.46108089815681</v>
      </c>
      <c r="S63">
        <v>180.22142928807469</v>
      </c>
      <c r="T63">
        <v>198.46627034474685</v>
      </c>
      <c r="U63">
        <v>198.35232493948081</v>
      </c>
      <c r="V63">
        <v>225.01865674167001</v>
      </c>
      <c r="W63">
        <v>214.99701719126267</v>
      </c>
      <c r="X63">
        <v>245.04949015729431</v>
      </c>
      <c r="Y63">
        <v>278.4274997664873</v>
      </c>
      <c r="Z63">
        <v>292.71110005186677</v>
      </c>
      <c r="AA63">
        <v>302.23868244840344</v>
      </c>
      <c r="AB63">
        <v>311.16201991417535</v>
      </c>
      <c r="AC63">
        <v>331.81059439598368</v>
      </c>
      <c r="AD63">
        <v>357.51308604182043</v>
      </c>
      <c r="AE63">
        <v>350.65936921564679</v>
      </c>
      <c r="AF63">
        <v>340.61964631702301</v>
      </c>
      <c r="AG63">
        <v>371.57947209317331</v>
      </c>
      <c r="AH63">
        <v>395.03667288764177</v>
      </c>
      <c r="AI63">
        <v>416.49948558419152</v>
      </c>
      <c r="AJ63">
        <v>445.10431342298773</v>
      </c>
      <c r="AK63">
        <v>492.09741591855516</v>
      </c>
      <c r="AL63">
        <v>532.79232010812007</v>
      </c>
      <c r="AM63">
        <v>632.65414566040158</v>
      </c>
      <c r="AN63">
        <v>770.14389714340507</v>
      </c>
      <c r="AO63">
        <v>873.28952192733971</v>
      </c>
      <c r="AP63">
        <v>892.13153375528054</v>
      </c>
      <c r="AQ63">
        <v>804.47153068713044</v>
      </c>
      <c r="AR63">
        <v>876.16705798202588</v>
      </c>
      <c r="AS63">
        <v>954.46517120562373</v>
      </c>
      <c r="AT63">
        <v>1006.0015527371786</v>
      </c>
      <c r="AU63">
        <v>1103.5906728549387</v>
      </c>
      <c r="AV63">
        <v>1238.6209863865729</v>
      </c>
      <c r="AW63">
        <v>1424.5997111258648</v>
      </c>
      <c r="AX63">
        <v>1637.0240994869459</v>
      </c>
      <c r="AY63">
        <v>1956.0334535195216</v>
      </c>
      <c r="AZ63">
        <v>2453.5044186396508</v>
      </c>
      <c r="BA63">
        <v>3080.2362273512567</v>
      </c>
      <c r="BB63">
        <v>3314.6014501000554</v>
      </c>
      <c r="BC63">
        <v>4004.4100546939153</v>
      </c>
      <c r="BD63">
        <v>4853.3853516548998</v>
      </c>
      <c r="BE63">
        <v>5364.2306993423308</v>
      </c>
      <c r="BF63">
        <v>5867.3546657877441</v>
      </c>
      <c r="BG63">
        <v>6276.0421792433617</v>
      </c>
      <c r="BH63">
        <v>6482.9931562688789</v>
      </c>
      <c r="BI63">
        <v>6575.5250881795982</v>
      </c>
      <c r="BJ63">
        <v>7133.000058513082</v>
      </c>
      <c r="BK63">
        <v>7925.4247645824862</v>
      </c>
      <c r="BL63">
        <v>8153.621405871022</v>
      </c>
      <c r="BM63">
        <v>8245.7152157771416</v>
      </c>
      <c r="BN63">
        <v>9795.319389427581</v>
      </c>
      <c r="BO63">
        <v>9901.2640992048982</v>
      </c>
      <c r="BP63">
        <v>9900.6135651759269</v>
      </c>
      <c r="BQ63">
        <f t="shared" si="0"/>
        <v>0</v>
      </c>
    </row>
    <row r="64" spans="1:69" x14ac:dyDescent="0.45">
      <c r="A64" t="s">
        <v>505</v>
      </c>
      <c r="B64" t="s">
        <v>260</v>
      </c>
      <c r="C64" t="s">
        <v>243</v>
      </c>
      <c r="D64" t="s">
        <v>143</v>
      </c>
      <c r="E64">
        <v>156.26695558446599</v>
      </c>
      <c r="F64">
        <v>162.24727426876967</v>
      </c>
      <c r="G64">
        <v>162.46804031183586</v>
      </c>
      <c r="H64">
        <v>167.98781384398993</v>
      </c>
      <c r="I64">
        <v>187.7702867173588</v>
      </c>
      <c r="J64">
        <v>198.67039428433489</v>
      </c>
      <c r="K64">
        <v>192.0412890996584</v>
      </c>
      <c r="L64">
        <v>197.78939947479839</v>
      </c>
      <c r="M64">
        <v>210.33184028280237</v>
      </c>
      <c r="N64">
        <v>229.31456220773444</v>
      </c>
      <c r="O64">
        <v>238.11971672561256</v>
      </c>
      <c r="P64">
        <v>250.29088580215361</v>
      </c>
      <c r="Q64">
        <v>269.68741203334173</v>
      </c>
      <c r="R64">
        <v>336.71154282085297</v>
      </c>
      <c r="S64">
        <v>460.54264065527042</v>
      </c>
      <c r="T64">
        <v>481.00399965614611</v>
      </c>
      <c r="U64">
        <v>512.71049642583728</v>
      </c>
      <c r="V64">
        <v>559.46146622355354</v>
      </c>
      <c r="W64">
        <v>624.20170750833449</v>
      </c>
      <c r="X64">
        <v>716.82420139159956</v>
      </c>
      <c r="Y64">
        <v>868.83128651187974</v>
      </c>
      <c r="Z64">
        <v>937.68437792370992</v>
      </c>
      <c r="AA64">
        <v>871.0000919305503</v>
      </c>
      <c r="AB64">
        <v>856.75561128724121</v>
      </c>
      <c r="AC64">
        <v>847.20138344553027</v>
      </c>
      <c r="AD64">
        <v>823.95732347502371</v>
      </c>
      <c r="AE64">
        <v>807.88304849901647</v>
      </c>
      <c r="AF64">
        <v>800.98620095730337</v>
      </c>
      <c r="AG64">
        <v>825.22878899005127</v>
      </c>
      <c r="AH64">
        <v>819.79311302096005</v>
      </c>
      <c r="AI64">
        <v>937.51516797502074</v>
      </c>
      <c r="AJ64">
        <v>971.71277991129659</v>
      </c>
      <c r="AK64">
        <v>1032.6287409096076</v>
      </c>
      <c r="AL64">
        <v>1090.5803041065137</v>
      </c>
      <c r="AM64">
        <v>1122.8323157747177</v>
      </c>
      <c r="AN64">
        <v>1122.3722748952252</v>
      </c>
      <c r="AO64">
        <v>1192.2724933165559</v>
      </c>
      <c r="AP64">
        <v>1247.7531295966473</v>
      </c>
      <c r="AQ64">
        <v>1209.0463466579774</v>
      </c>
      <c r="AR64">
        <v>1254.8593427719577</v>
      </c>
      <c r="AS64">
        <v>1345.9609669296242</v>
      </c>
      <c r="AT64">
        <v>1310.8769943346811</v>
      </c>
      <c r="AU64">
        <v>1251.008929779277</v>
      </c>
      <c r="AV64">
        <v>1368.1613371302824</v>
      </c>
      <c r="AW64">
        <v>1562.5942999793144</v>
      </c>
      <c r="AX64">
        <v>1787.4095494710043</v>
      </c>
      <c r="AY64">
        <v>2010.1427600047555</v>
      </c>
      <c r="AZ64">
        <v>2341.1198995936902</v>
      </c>
      <c r="BA64">
        <v>2592.6252945322517</v>
      </c>
      <c r="BB64">
        <v>2455.4173723279118</v>
      </c>
      <c r="BC64">
        <v>2936.7053085462485</v>
      </c>
      <c r="BD64">
        <v>3259.6080887884141</v>
      </c>
      <c r="BE64">
        <v>3356.9818320130535</v>
      </c>
      <c r="BF64">
        <v>3357.7447564053218</v>
      </c>
      <c r="BG64">
        <v>3424.5502589260996</v>
      </c>
      <c r="BH64">
        <v>3211.7801273314303</v>
      </c>
      <c r="BI64">
        <v>3262.3200180664803</v>
      </c>
      <c r="BJ64">
        <v>3496.7716484649236</v>
      </c>
      <c r="BK64">
        <v>3503.2132013792143</v>
      </c>
      <c r="BL64">
        <v>3527.5432717652216</v>
      </c>
      <c r="BM64">
        <v>3240.9515021807933</v>
      </c>
      <c r="BN64">
        <v>3732.8684906946733</v>
      </c>
      <c r="BO64">
        <v>4076.367490500731</v>
      </c>
      <c r="BP64">
        <v>4256.7841444826172</v>
      </c>
      <c r="BQ64">
        <f t="shared" si="0"/>
        <v>0</v>
      </c>
    </row>
    <row r="65" spans="1:69" x14ac:dyDescent="0.45">
      <c r="A65" s="1" t="s">
        <v>351</v>
      </c>
      <c r="B65" t="s">
        <v>431</v>
      </c>
      <c r="C65" t="s">
        <v>243</v>
      </c>
      <c r="D65" t="s">
        <v>143</v>
      </c>
      <c r="E65">
        <v>150.69074578497012</v>
      </c>
      <c r="F65">
        <v>151.62154713197151</v>
      </c>
      <c r="G65">
        <v>153.06898836249314</v>
      </c>
      <c r="H65">
        <v>166.76265667819465</v>
      </c>
      <c r="I65">
        <v>187.0642431104086</v>
      </c>
      <c r="J65">
        <v>203.41415402094893</v>
      </c>
      <c r="K65">
        <v>221.87931129811631</v>
      </c>
      <c r="L65">
        <v>235.39969005931206</v>
      </c>
      <c r="M65">
        <v>253.74912844051201</v>
      </c>
      <c r="N65">
        <v>285.20348610233816</v>
      </c>
      <c r="O65">
        <v>320.18114775557751</v>
      </c>
      <c r="P65">
        <v>346.62779272239584</v>
      </c>
      <c r="Q65">
        <v>420.9826273178208</v>
      </c>
      <c r="R65">
        <v>542.75323298979549</v>
      </c>
      <c r="S65">
        <v>613.39807878581826</v>
      </c>
      <c r="T65">
        <v>659.10608149344068</v>
      </c>
      <c r="U65">
        <v>713.04514827976516</v>
      </c>
      <c r="V65">
        <v>836.77637676741494</v>
      </c>
      <c r="W65">
        <v>1041.17459478197</v>
      </c>
      <c r="X65">
        <v>1113.5983256799766</v>
      </c>
      <c r="Y65">
        <v>1187.0916962973438</v>
      </c>
      <c r="Z65">
        <v>1288.0412280557896</v>
      </c>
      <c r="AA65">
        <v>1241.2733406369648</v>
      </c>
      <c r="AB65">
        <v>1300.0553328372457</v>
      </c>
      <c r="AC65">
        <v>1369.8390793258125</v>
      </c>
      <c r="AD65">
        <v>1423.1350965519232</v>
      </c>
      <c r="AE65">
        <v>1831.2015093455473</v>
      </c>
      <c r="AF65">
        <v>2115.4377472191181</v>
      </c>
      <c r="AG65">
        <v>2502.0586471591955</v>
      </c>
      <c r="AH65">
        <v>2564.9157112811185</v>
      </c>
      <c r="AI65">
        <v>2637.0605726046965</v>
      </c>
      <c r="AJ65">
        <v>2936.4778173591985</v>
      </c>
      <c r="AK65">
        <v>3167.0169073640532</v>
      </c>
      <c r="AL65">
        <v>3497.4352278691267</v>
      </c>
      <c r="AM65">
        <v>3862.9471674934493</v>
      </c>
      <c r="AN65">
        <v>4332.6988759789765</v>
      </c>
      <c r="AO65">
        <v>4124.5564114835979</v>
      </c>
      <c r="AP65">
        <v>3896.451234855575</v>
      </c>
      <c r="AQ65">
        <v>3448.6046197656506</v>
      </c>
      <c r="AR65">
        <v>3813.6126154926678</v>
      </c>
      <c r="AS65">
        <v>4086.5181236252984</v>
      </c>
      <c r="AT65">
        <v>3765.7649664063342</v>
      </c>
      <c r="AU65">
        <v>3793.3454149127051</v>
      </c>
      <c r="AV65">
        <v>4138.9439377907311</v>
      </c>
      <c r="AW65">
        <v>4606.3683827949681</v>
      </c>
      <c r="AX65">
        <v>4878.3110755032612</v>
      </c>
      <c r="AY65">
        <v>5131.8729913821671</v>
      </c>
      <c r="AZ65">
        <v>5691.5373348119019</v>
      </c>
      <c r="BA65">
        <v>6514.1683158306432</v>
      </c>
      <c r="BB65">
        <v>6654.3589265005085</v>
      </c>
      <c r="BC65">
        <v>7712.6650449220115</v>
      </c>
      <c r="BD65">
        <v>8875.655491422347</v>
      </c>
      <c r="BE65">
        <v>9416.2158985487786</v>
      </c>
      <c r="BF65">
        <v>9446.4091651523649</v>
      </c>
      <c r="BG65">
        <v>9672.0585679183368</v>
      </c>
      <c r="BH65">
        <v>9562.1061635075584</v>
      </c>
      <c r="BI65">
        <v>9832.1303629093054</v>
      </c>
      <c r="BJ65">
        <v>10428.632178228378</v>
      </c>
      <c r="BK65">
        <v>11285.897229853361</v>
      </c>
      <c r="BL65">
        <v>11458.795842252033</v>
      </c>
      <c r="BM65">
        <v>11464.101285598836</v>
      </c>
      <c r="BN65">
        <v>13117.398986427475</v>
      </c>
      <c r="BO65">
        <v>12889.906198388868</v>
      </c>
      <c r="BP65">
        <v>12908.637707678279</v>
      </c>
      <c r="BQ65">
        <f t="shared" si="0"/>
        <v>0</v>
      </c>
    </row>
    <row r="66" spans="1:69" x14ac:dyDescent="0.45">
      <c r="A66" s="1" t="s">
        <v>197</v>
      </c>
      <c r="B66" t="s">
        <v>233</v>
      </c>
      <c r="C66" t="s">
        <v>243</v>
      </c>
      <c r="D66" t="s">
        <v>143</v>
      </c>
      <c r="AF66">
        <v>1188.0144752295423</v>
      </c>
      <c r="AG66">
        <v>1299.118878272775</v>
      </c>
      <c r="AH66">
        <v>1455.3399678527862</v>
      </c>
      <c r="AI66">
        <v>1720.4685175569957</v>
      </c>
      <c r="AJ66">
        <v>1641.6277144255712</v>
      </c>
      <c r="AK66">
        <v>1566.8502483485245</v>
      </c>
      <c r="AL66">
        <v>1607.9568783223194</v>
      </c>
      <c r="AM66">
        <v>1253.9923406628805</v>
      </c>
      <c r="AN66">
        <v>1430.4560113126875</v>
      </c>
      <c r="AO66">
        <v>1511.4856262362566</v>
      </c>
      <c r="AP66">
        <v>1598.6050145073643</v>
      </c>
      <c r="AQ66">
        <v>1940.2776770064086</v>
      </c>
      <c r="AR66">
        <v>1765.522465814825</v>
      </c>
      <c r="AS66">
        <v>1788.2320621402821</v>
      </c>
      <c r="AT66">
        <v>1526.9797896939945</v>
      </c>
      <c r="AU66">
        <v>1768.7780366523928</v>
      </c>
      <c r="AV66">
        <v>2245.2978391129091</v>
      </c>
      <c r="AW66">
        <v>2876.7683793440797</v>
      </c>
      <c r="AX66">
        <v>3566.8689963386732</v>
      </c>
      <c r="AY66">
        <v>4129.793670477382</v>
      </c>
      <c r="AZ66">
        <v>5187.178280244545</v>
      </c>
      <c r="BA66">
        <v>6167.5038289232798</v>
      </c>
      <c r="BB66">
        <v>5103.744340651856</v>
      </c>
      <c r="BC66">
        <v>5994.3848335300099</v>
      </c>
      <c r="BD66">
        <v>6762.3794711987048</v>
      </c>
      <c r="BE66">
        <v>7072.258246765914</v>
      </c>
      <c r="BF66">
        <v>7646.1234125900719</v>
      </c>
      <c r="BG66">
        <v>7272.8844478842584</v>
      </c>
      <c r="BH66">
        <v>6282.6730409896691</v>
      </c>
      <c r="BI66">
        <v>5977.2348883529348</v>
      </c>
      <c r="BJ66">
        <v>6111.8170637151179</v>
      </c>
      <c r="BK66">
        <v>5952.3522646188094</v>
      </c>
      <c r="BL66">
        <v>6020.7507954510174</v>
      </c>
      <c r="BM66">
        <v>5733.5388117286966</v>
      </c>
      <c r="BN66">
        <v>6623.5047902507749</v>
      </c>
      <c r="BO66">
        <v>7247.7349167918146</v>
      </c>
      <c r="BP66">
        <v>8548.0103775696989</v>
      </c>
      <c r="BQ66">
        <f t="shared" si="0"/>
        <v>27</v>
      </c>
    </row>
    <row r="67" spans="1:69" x14ac:dyDescent="0.45">
      <c r="A67" s="1" t="s">
        <v>286</v>
      </c>
      <c r="B67" t="s">
        <v>430</v>
      </c>
      <c r="C67" t="s">
        <v>243</v>
      </c>
      <c r="D67" t="s">
        <v>143</v>
      </c>
      <c r="E67">
        <v>638.46771115135653</v>
      </c>
      <c r="F67">
        <v>694.41207599643121</v>
      </c>
      <c r="G67">
        <v>750.78043876756681</v>
      </c>
      <c r="H67">
        <v>811.71581264726774</v>
      </c>
      <c r="I67">
        <v>886.95853071229135</v>
      </c>
      <c r="J67">
        <v>956.74714363115163</v>
      </c>
      <c r="K67">
        <v>1024.9446926372825</v>
      </c>
      <c r="L67">
        <v>1078.8231466287568</v>
      </c>
      <c r="M67">
        <v>1126.2788366706566</v>
      </c>
      <c r="N67">
        <v>1238.1450745488085</v>
      </c>
      <c r="O67">
        <v>1381.2363408808144</v>
      </c>
      <c r="P67">
        <v>1546.8241488346223</v>
      </c>
      <c r="Q67">
        <v>1839.755000257672</v>
      </c>
      <c r="R67">
        <v>2322.412012246994</v>
      </c>
      <c r="S67">
        <v>2604.6502844549641</v>
      </c>
      <c r="T67">
        <v>3019.0458201662727</v>
      </c>
      <c r="U67">
        <v>3117.1157180742025</v>
      </c>
      <c r="V67">
        <v>3501.8037017379806</v>
      </c>
      <c r="W67">
        <v>4262.5662450167865</v>
      </c>
      <c r="X67">
        <v>5162.3084004551329</v>
      </c>
      <c r="Y67">
        <v>5795.0466367757563</v>
      </c>
      <c r="Z67">
        <v>5128.5723844013573</v>
      </c>
      <c r="AA67">
        <v>4914.1875521508282</v>
      </c>
      <c r="AB67">
        <v>4738.3870636622505</v>
      </c>
      <c r="AC67">
        <v>4527.6950759559404</v>
      </c>
      <c r="AD67">
        <v>4656.1653254893426</v>
      </c>
      <c r="AE67">
        <v>6311.7710770689046</v>
      </c>
      <c r="AF67">
        <v>7746.1644700593451</v>
      </c>
      <c r="AG67">
        <v>8570.6599087735485</v>
      </c>
      <c r="AH67">
        <v>8630.8910553926089</v>
      </c>
      <c r="AI67">
        <v>10494.294154942369</v>
      </c>
      <c r="AJ67">
        <v>10763.970217085047</v>
      </c>
      <c r="AK67">
        <v>11480.984397737333</v>
      </c>
      <c r="AL67">
        <v>10513.470435403593</v>
      </c>
      <c r="AM67">
        <v>10969.104256977909</v>
      </c>
      <c r="AN67">
        <v>12648.027132721785</v>
      </c>
      <c r="AO67">
        <v>12886.190899144758</v>
      </c>
      <c r="AP67">
        <v>12204.30160287933</v>
      </c>
      <c r="AQ67">
        <v>12504.219669002336</v>
      </c>
      <c r="AR67">
        <v>12364.716892292452</v>
      </c>
      <c r="AS67">
        <v>11645.081683337699</v>
      </c>
      <c r="AT67">
        <v>11749.497136592836</v>
      </c>
      <c r="AU67">
        <v>12843.699668513505</v>
      </c>
      <c r="AV67">
        <v>15577.407753074725</v>
      </c>
      <c r="AW67">
        <v>18105.815262203178</v>
      </c>
      <c r="AX67">
        <v>19219.886277161379</v>
      </c>
      <c r="AY67">
        <v>20756.97262394608</v>
      </c>
      <c r="AZ67">
        <v>24183.355415944607</v>
      </c>
      <c r="BA67">
        <v>26512.676489581128</v>
      </c>
      <c r="BB67">
        <v>23249.131192134308</v>
      </c>
      <c r="BC67">
        <v>23699.495144753426</v>
      </c>
      <c r="BD67">
        <v>26241.043510487547</v>
      </c>
      <c r="BE67">
        <v>25165.126934470834</v>
      </c>
      <c r="BF67">
        <v>26175.770321409735</v>
      </c>
      <c r="BG67">
        <v>26425.752478292299</v>
      </c>
      <c r="BH67">
        <v>22657.309494109228</v>
      </c>
      <c r="BI67">
        <v>22476.266879833194</v>
      </c>
      <c r="BJ67">
        <v>23755.738099932001</v>
      </c>
      <c r="BK67">
        <v>25340.153655829337</v>
      </c>
      <c r="BL67">
        <v>24958.385975360707</v>
      </c>
      <c r="BM67">
        <v>24091.341689573848</v>
      </c>
      <c r="BN67">
        <v>27591.243749704128</v>
      </c>
      <c r="BO67">
        <v>27731.769537544169</v>
      </c>
      <c r="BP67">
        <v>29789.154029510013</v>
      </c>
      <c r="BQ67">
        <f t="shared" ref="BQ67:BQ130" si="1">COUNTBLANK(E67:BP67)</f>
        <v>0</v>
      </c>
    </row>
    <row r="68" spans="1:69" x14ac:dyDescent="0.45">
      <c r="A68" t="s">
        <v>178</v>
      </c>
      <c r="B68" t="s">
        <v>79</v>
      </c>
      <c r="C68" t="s">
        <v>243</v>
      </c>
      <c r="D68" t="s">
        <v>143</v>
      </c>
      <c r="E68">
        <v>450.77631710225864</v>
      </c>
      <c r="F68">
        <v>371.39517646223459</v>
      </c>
      <c r="G68">
        <v>312.43541024174039</v>
      </c>
      <c r="H68">
        <v>364.7435941413051</v>
      </c>
      <c r="I68">
        <v>435.76346322083748</v>
      </c>
      <c r="J68">
        <v>450.04978271955167</v>
      </c>
      <c r="K68">
        <v>444.62311198064106</v>
      </c>
      <c r="L68">
        <v>453.64528589556477</v>
      </c>
      <c r="M68">
        <v>445.22798915714833</v>
      </c>
      <c r="N68">
        <v>520.84398463649245</v>
      </c>
      <c r="O68">
        <v>465.04031980500707</v>
      </c>
      <c r="P68">
        <v>434.41588034779897</v>
      </c>
      <c r="Q68">
        <v>487.97204721798568</v>
      </c>
      <c r="R68">
        <v>578.95493078328593</v>
      </c>
      <c r="S68">
        <v>953.84655826051642</v>
      </c>
      <c r="T68">
        <v>1086.1761508651666</v>
      </c>
      <c r="U68">
        <v>1241.9109846114054</v>
      </c>
      <c r="V68">
        <v>1464.94058354719</v>
      </c>
      <c r="W68">
        <v>1541.137604253222</v>
      </c>
      <c r="X68">
        <v>1783.2928058157825</v>
      </c>
      <c r="Y68">
        <v>2189.7841765738244</v>
      </c>
      <c r="Z68">
        <v>2600.5715279799638</v>
      </c>
      <c r="AA68">
        <v>2314.38354547989</v>
      </c>
      <c r="AB68">
        <v>1940.233932008013</v>
      </c>
      <c r="AC68">
        <v>1863.6821349377869</v>
      </c>
      <c r="AD68">
        <v>1841.7790548142577</v>
      </c>
      <c r="AE68">
        <v>1604.2469810205539</v>
      </c>
      <c r="AF68">
        <v>1426.016291516632</v>
      </c>
      <c r="AG68">
        <v>1303.7790607318434</v>
      </c>
      <c r="AH68">
        <v>1356.2804563622362</v>
      </c>
      <c r="AI68">
        <v>1455.0074851087052</v>
      </c>
      <c r="AJ68">
        <v>1587.3604999667193</v>
      </c>
      <c r="AK68">
        <v>1655.4461319263166</v>
      </c>
      <c r="AL68">
        <v>1697.8888414144515</v>
      </c>
      <c r="AM68">
        <v>1996.8589478944421</v>
      </c>
      <c r="AN68">
        <v>2108.0069824531602</v>
      </c>
      <c r="AO68">
        <v>2135.847937430799</v>
      </c>
      <c r="AP68">
        <v>2340.7660002685748</v>
      </c>
      <c r="AQ68">
        <v>2284.0157284776915</v>
      </c>
      <c r="AR68">
        <v>1575.3023473097069</v>
      </c>
      <c r="AS68">
        <v>1382.2342175990902</v>
      </c>
      <c r="AT68">
        <v>1791.3035968503741</v>
      </c>
      <c r="AU68">
        <v>2059.1585535974045</v>
      </c>
      <c r="AV68">
        <v>2315.6221522301389</v>
      </c>
      <c r="AW68">
        <v>2586.2091466334664</v>
      </c>
      <c r="AX68">
        <v>2909.0260601438827</v>
      </c>
      <c r="AY68">
        <v>3243.6701035933856</v>
      </c>
      <c r="AZ68">
        <v>3478.9248877067143</v>
      </c>
      <c r="BA68">
        <v>4194.7575066198051</v>
      </c>
      <c r="BB68">
        <v>4053.36331139298</v>
      </c>
      <c r="BC68">
        <v>4520.30959039763</v>
      </c>
      <c r="BD68">
        <v>5153.6916424375031</v>
      </c>
      <c r="BE68">
        <v>5634.0839319109436</v>
      </c>
      <c r="BF68">
        <v>6109.2903151034143</v>
      </c>
      <c r="BG68">
        <v>6405.7997930044066</v>
      </c>
      <c r="BH68">
        <v>5976.159680565097</v>
      </c>
      <c r="BI68">
        <v>5917.6377127148098</v>
      </c>
      <c r="BJ68">
        <v>6233.3224479771761</v>
      </c>
      <c r="BK68">
        <v>6303.9189252359611</v>
      </c>
      <c r="BL68">
        <v>6205.0575947976076</v>
      </c>
      <c r="BM68">
        <v>5463.6450964931455</v>
      </c>
      <c r="BN68">
        <v>6075.8026572556046</v>
      </c>
      <c r="BO68">
        <v>6540.9982452210088</v>
      </c>
      <c r="BP68">
        <v>6609.8040815495679</v>
      </c>
      <c r="BQ68">
        <f t="shared" si="1"/>
        <v>0</v>
      </c>
    </row>
    <row r="69" spans="1:69" x14ac:dyDescent="0.45">
      <c r="A69" t="s">
        <v>186</v>
      </c>
      <c r="B69" t="s">
        <v>490</v>
      </c>
      <c r="C69" t="s">
        <v>243</v>
      </c>
      <c r="D69" t="s">
        <v>143</v>
      </c>
      <c r="E69">
        <v>156.38739090410257</v>
      </c>
      <c r="F69">
        <v>162.84163733288213</v>
      </c>
      <c r="G69">
        <v>142.40957301743941</v>
      </c>
      <c r="H69">
        <v>143.92839865786203</v>
      </c>
      <c r="I69">
        <v>157.71653227216973</v>
      </c>
      <c r="J69">
        <v>161.56712356691889</v>
      </c>
      <c r="K69">
        <v>168.05434294450083</v>
      </c>
      <c r="L69">
        <v>174.10304453617584</v>
      </c>
      <c r="M69">
        <v>179.7740966942651</v>
      </c>
      <c r="N69">
        <v>192.96490882825734</v>
      </c>
      <c r="O69">
        <v>232.27249234267055</v>
      </c>
      <c r="P69">
        <v>242.97107026589123</v>
      </c>
      <c r="Q69">
        <v>256.48281564011484</v>
      </c>
      <c r="R69">
        <v>272.18271008529456</v>
      </c>
      <c r="S69">
        <v>243.06147390231371</v>
      </c>
      <c r="T69">
        <v>299.21751832253761</v>
      </c>
      <c r="U69">
        <v>334.60991847446911</v>
      </c>
      <c r="V69">
        <v>353.40383367653305</v>
      </c>
      <c r="W69">
        <v>354.67424626968665</v>
      </c>
      <c r="X69">
        <v>420.85821686232987</v>
      </c>
      <c r="Y69">
        <v>493.05357327106094</v>
      </c>
      <c r="Z69">
        <v>490.30879686159841</v>
      </c>
      <c r="AA69">
        <v>595.91889816937794</v>
      </c>
      <c r="AB69">
        <v>648.01362977143378</v>
      </c>
      <c r="AC69">
        <v>689.8076755102054</v>
      </c>
      <c r="AD69">
        <v>769.75513714866611</v>
      </c>
      <c r="AE69">
        <v>790.20179369856464</v>
      </c>
      <c r="AF69">
        <v>753.72226374761533</v>
      </c>
      <c r="AG69">
        <v>633.83936949656584</v>
      </c>
      <c r="AH69">
        <v>701.03771792919122</v>
      </c>
      <c r="AI69">
        <v>735.98293502802471</v>
      </c>
      <c r="AJ69">
        <v>622.8296050078668</v>
      </c>
      <c r="AK69">
        <v>680.79923864551006</v>
      </c>
      <c r="AL69">
        <v>740.33421735641753</v>
      </c>
      <c r="AM69">
        <v>807.30353723048745</v>
      </c>
      <c r="AN69">
        <v>916.32661770087623</v>
      </c>
      <c r="AO69">
        <v>1008.9763762944742</v>
      </c>
      <c r="AP69">
        <v>1146.201721176335</v>
      </c>
      <c r="AQ69">
        <v>1212.8225982047727</v>
      </c>
      <c r="AR69">
        <v>1268.3094916049588</v>
      </c>
      <c r="AS69">
        <v>1366.0927437261348</v>
      </c>
      <c r="AT69">
        <v>1295.1374184162951</v>
      </c>
      <c r="AU69">
        <v>1116.8288462621283</v>
      </c>
      <c r="AV69">
        <v>1031.2755629128364</v>
      </c>
      <c r="AW69">
        <v>991.25568914525252</v>
      </c>
      <c r="AX69">
        <v>1104.8034073339502</v>
      </c>
      <c r="AY69">
        <v>1298.9790020312446</v>
      </c>
      <c r="AZ69">
        <v>1547.7417073590857</v>
      </c>
      <c r="BA69">
        <v>1896.2159426977898</v>
      </c>
      <c r="BB69">
        <v>2161.6396457392652</v>
      </c>
      <c r="BC69">
        <v>2455.0819464528213</v>
      </c>
      <c r="BD69">
        <v>2590.6438489196503</v>
      </c>
      <c r="BE69">
        <v>2996.0677072015005</v>
      </c>
      <c r="BF69">
        <v>3025.525635524481</v>
      </c>
      <c r="BG69">
        <v>3133.3910226554081</v>
      </c>
      <c r="BH69">
        <v>3306.9815941414076</v>
      </c>
      <c r="BI69">
        <v>3270.6287768196989</v>
      </c>
      <c r="BJ69">
        <v>2395.1033329949128</v>
      </c>
      <c r="BK69">
        <v>2484.7031563050828</v>
      </c>
      <c r="BL69">
        <v>2962.9889202300265</v>
      </c>
      <c r="BM69">
        <v>3511.1138102637947</v>
      </c>
      <c r="BN69">
        <v>3827.354153743081</v>
      </c>
      <c r="BO69">
        <v>4233.3078374485631</v>
      </c>
      <c r="BP69">
        <v>3457.4569157045507</v>
      </c>
      <c r="BQ69">
        <f t="shared" si="1"/>
        <v>0</v>
      </c>
    </row>
    <row r="70" spans="1:69" x14ac:dyDescent="0.45">
      <c r="A70" s="1" t="s">
        <v>104</v>
      </c>
      <c r="B70" t="s">
        <v>292</v>
      </c>
      <c r="C70" t="s">
        <v>243</v>
      </c>
      <c r="D70" t="s">
        <v>143</v>
      </c>
      <c r="E70">
        <v>930.64669807775761</v>
      </c>
      <c r="F70">
        <v>1026.6054060130214</v>
      </c>
      <c r="G70">
        <v>1125.7841383799159</v>
      </c>
      <c r="H70">
        <v>1228.3767817909868</v>
      </c>
      <c r="I70">
        <v>1349.14591823654</v>
      </c>
      <c r="J70">
        <v>1462.1376374803356</v>
      </c>
      <c r="K70">
        <v>1569.2425614195924</v>
      </c>
      <c r="L70">
        <v>1655.9184520035203</v>
      </c>
      <c r="M70">
        <v>1768.5334478355344</v>
      </c>
      <c r="N70">
        <v>1962.3442935109715</v>
      </c>
      <c r="O70">
        <v>2210.5351575088739</v>
      </c>
      <c r="P70">
        <v>2491.1613626814624</v>
      </c>
      <c r="Q70">
        <v>2989.5979293538044</v>
      </c>
      <c r="R70">
        <v>3857.6156619373078</v>
      </c>
      <c r="S70">
        <v>4350.2503018272291</v>
      </c>
      <c r="T70">
        <v>5015.4243432525909</v>
      </c>
      <c r="U70">
        <v>5213.0739459464485</v>
      </c>
      <c r="V70">
        <v>5908.6871870506593</v>
      </c>
      <c r="W70">
        <v>7203.6056309891264</v>
      </c>
      <c r="X70">
        <v>8690.8385890665832</v>
      </c>
      <c r="Y70">
        <v>9689.6375628956321</v>
      </c>
      <c r="Z70">
        <v>8385.3744899465637</v>
      </c>
      <c r="AA70">
        <v>8096.3644800439088</v>
      </c>
      <c r="AB70">
        <v>7882.8874767104071</v>
      </c>
      <c r="AC70">
        <v>7550.8298664325885</v>
      </c>
      <c r="AD70">
        <v>7742.5950632327458</v>
      </c>
      <c r="AE70">
        <v>10846.472890861629</v>
      </c>
      <c r="AF70">
        <v>13379.953204350444</v>
      </c>
      <c r="AG70">
        <v>14667.432647644167</v>
      </c>
      <c r="AH70">
        <v>14916.081206225062</v>
      </c>
      <c r="AI70">
        <v>18683.511620376881</v>
      </c>
      <c r="AJ70">
        <v>19305.465015892096</v>
      </c>
      <c r="AK70">
        <v>21178.525642000292</v>
      </c>
      <c r="AL70">
        <v>19310.81300839211</v>
      </c>
      <c r="AM70">
        <v>20344.765519417644</v>
      </c>
      <c r="AN70">
        <v>23430.242098827213</v>
      </c>
      <c r="AO70">
        <v>23652.352084141254</v>
      </c>
      <c r="AP70">
        <v>21582.230213919287</v>
      </c>
      <c r="AQ70">
        <v>22144.694863553446</v>
      </c>
      <c r="AR70">
        <v>22011.260988074147</v>
      </c>
      <c r="AS70">
        <v>20039.400266300534</v>
      </c>
      <c r="AT70">
        <v>20289.829366624745</v>
      </c>
      <c r="AU70">
        <v>22049.348238527346</v>
      </c>
      <c r="AV70">
        <v>27017.620907152945</v>
      </c>
      <c r="AW70">
        <v>30816.540152414542</v>
      </c>
      <c r="AX70">
        <v>31800.443033357173</v>
      </c>
      <c r="AY70">
        <v>33671.931401332447</v>
      </c>
      <c r="AZ70">
        <v>38580.616203137964</v>
      </c>
      <c r="BA70">
        <v>42222.578243735923</v>
      </c>
      <c r="BB70">
        <v>38519.970179426709</v>
      </c>
      <c r="BC70">
        <v>37555.172267463648</v>
      </c>
      <c r="BD70">
        <v>40651.693340241247</v>
      </c>
      <c r="BE70">
        <v>37558.518456435464</v>
      </c>
      <c r="BF70">
        <v>39109.176602670072</v>
      </c>
      <c r="BG70">
        <v>39926.344342776909</v>
      </c>
      <c r="BH70">
        <v>34415.615354912152</v>
      </c>
      <c r="BI70">
        <v>35178.850269786584</v>
      </c>
      <c r="BJ70">
        <v>37181.134304460422</v>
      </c>
      <c r="BK70">
        <v>40068.521546433934</v>
      </c>
      <c r="BL70">
        <v>39217.383996602948</v>
      </c>
      <c r="BM70">
        <v>38241.575651908235</v>
      </c>
      <c r="BN70">
        <v>42978.8817916638</v>
      </c>
      <c r="BO70">
        <v>41454.166024818631</v>
      </c>
      <c r="BP70">
        <v>45130.124053987376</v>
      </c>
      <c r="BQ70">
        <f t="shared" si="1"/>
        <v>0</v>
      </c>
    </row>
    <row r="71" spans="1:69" x14ac:dyDescent="0.45">
      <c r="A71" t="s">
        <v>526</v>
      </c>
      <c r="B71" t="s">
        <v>125</v>
      </c>
      <c r="C71" t="s">
        <v>243</v>
      </c>
      <c r="D71" t="s">
        <v>143</v>
      </c>
      <c r="AK71">
        <v>265.24096296333653</v>
      </c>
      <c r="AL71">
        <v>252.08577706947241</v>
      </c>
      <c r="AM71">
        <v>277.80142362033411</v>
      </c>
      <c r="AN71">
        <v>285.40218400833078</v>
      </c>
      <c r="AO71">
        <v>325.83870537160465</v>
      </c>
      <c r="AP71">
        <v>318.98096083198351</v>
      </c>
      <c r="AQ71">
        <v>341.91736400208038</v>
      </c>
      <c r="AR71">
        <v>311.33620925512486</v>
      </c>
      <c r="AS71">
        <v>314.35739675350078</v>
      </c>
      <c r="AT71">
        <v>325.40916151359266</v>
      </c>
      <c r="AU71">
        <v>304.77575646509234</v>
      </c>
      <c r="AV71">
        <v>348.95032707774243</v>
      </c>
      <c r="AW71">
        <v>426.84094788703231</v>
      </c>
      <c r="AX71">
        <v>412.7530791994235</v>
      </c>
      <c r="AY71">
        <v>447.99740472720077</v>
      </c>
      <c r="AZ71">
        <v>480.4476236545604</v>
      </c>
      <c r="BA71">
        <v>490.06695600333342</v>
      </c>
      <c r="BB71">
        <v>642.92572288007045</v>
      </c>
      <c r="BC71">
        <v>539.69951206968642</v>
      </c>
      <c r="BD71">
        <v>688.68165957683971</v>
      </c>
      <c r="BQ71">
        <f t="shared" si="1"/>
        <v>44</v>
      </c>
    </row>
    <row r="72" spans="1:69" x14ac:dyDescent="0.45">
      <c r="A72" t="s">
        <v>57</v>
      </c>
      <c r="B72" t="s">
        <v>180</v>
      </c>
      <c r="C72" t="s">
        <v>243</v>
      </c>
      <c r="D72" t="s">
        <v>143</v>
      </c>
      <c r="E72">
        <v>407.96302786932984</v>
      </c>
      <c r="F72">
        <v>463.19044087717003</v>
      </c>
      <c r="G72">
        <v>535.39105945448784</v>
      </c>
      <c r="H72">
        <v>627.27845096426165</v>
      </c>
      <c r="I72">
        <v>694.95208679789891</v>
      </c>
      <c r="J72">
        <v>797.3770661709043</v>
      </c>
      <c r="K72">
        <v>915.6292336786305</v>
      </c>
      <c r="L72">
        <v>996.57186352529686</v>
      </c>
      <c r="M72">
        <v>978.29237376803451</v>
      </c>
      <c r="N72">
        <v>1109.1363713552573</v>
      </c>
      <c r="O72">
        <v>1211.4234332130934</v>
      </c>
      <c r="P72">
        <v>1361.192519172062</v>
      </c>
      <c r="Q72">
        <v>1707.5880005265508</v>
      </c>
      <c r="R72">
        <v>2245.9479911066023</v>
      </c>
      <c r="S72">
        <v>2747.9603673799384</v>
      </c>
      <c r="T72">
        <v>3207.5446508202449</v>
      </c>
      <c r="U72">
        <v>3276.9702326049446</v>
      </c>
      <c r="V72">
        <v>3624.9994025596211</v>
      </c>
      <c r="W72">
        <v>4353.3273744052021</v>
      </c>
      <c r="X72">
        <v>5766.0929667248465</v>
      </c>
      <c r="Y72">
        <v>6204.1432154422464</v>
      </c>
      <c r="Z72">
        <v>5367.3297627841057</v>
      </c>
      <c r="AA72">
        <v>5156.0230379294535</v>
      </c>
      <c r="AB72">
        <v>4475.3012683129546</v>
      </c>
      <c r="AC72">
        <v>4486.7817386338174</v>
      </c>
      <c r="AD72">
        <v>4696.2987962072875</v>
      </c>
      <c r="AE72">
        <v>6508.8506547564966</v>
      </c>
      <c r="AF72">
        <v>8233.7282299302733</v>
      </c>
      <c r="AG72">
        <v>9696.1928538537977</v>
      </c>
      <c r="AH72">
        <v>10674.341023010704</v>
      </c>
      <c r="AI72">
        <v>13795.015938512815</v>
      </c>
      <c r="AJ72">
        <v>14801.322615217217</v>
      </c>
      <c r="AK72">
        <v>16100.679942803166</v>
      </c>
      <c r="AL72">
        <v>13330.379819221051</v>
      </c>
      <c r="AM72">
        <v>13405.704414882965</v>
      </c>
      <c r="AN72">
        <v>15460.911026665251</v>
      </c>
      <c r="AO72">
        <v>16100.621583111446</v>
      </c>
      <c r="AP72">
        <v>14722.37176335364</v>
      </c>
      <c r="AQ72">
        <v>15382.334857337279</v>
      </c>
      <c r="AR72">
        <v>15707.947306813761</v>
      </c>
      <c r="AS72">
        <v>14743.267103145477</v>
      </c>
      <c r="AT72">
        <v>15368.233798443476</v>
      </c>
      <c r="AU72">
        <v>17111.068505894054</v>
      </c>
      <c r="AV72">
        <v>21522.01709902615</v>
      </c>
      <c r="AW72">
        <v>24925.02678445755</v>
      </c>
      <c r="AX72">
        <v>26450.953013038234</v>
      </c>
      <c r="AY72">
        <v>28421.686527407033</v>
      </c>
      <c r="AZ72">
        <v>32652.015594701981</v>
      </c>
      <c r="BA72">
        <v>35603.248328071044</v>
      </c>
      <c r="BB72">
        <v>32279.820847615145</v>
      </c>
      <c r="BC72">
        <v>30658.742228291194</v>
      </c>
      <c r="BD72">
        <v>31824.621913477695</v>
      </c>
      <c r="BE72">
        <v>28456.44381514769</v>
      </c>
      <c r="BF72">
        <v>29218.910517088752</v>
      </c>
      <c r="BG72">
        <v>29694.887488622873</v>
      </c>
      <c r="BH72">
        <v>25969.838313832726</v>
      </c>
      <c r="BI72">
        <v>26740.685181882851</v>
      </c>
      <c r="BJ72">
        <v>28367.939260943927</v>
      </c>
      <c r="BK72">
        <v>30592.126479554081</v>
      </c>
      <c r="BL72">
        <v>29776.201150038392</v>
      </c>
      <c r="BM72">
        <v>27230.359993358263</v>
      </c>
      <c r="BN72">
        <v>30817.682855900075</v>
      </c>
      <c r="BO72">
        <v>30287.365758361389</v>
      </c>
      <c r="BP72">
        <v>33509.012798213851</v>
      </c>
      <c r="BQ72">
        <f t="shared" si="1"/>
        <v>0</v>
      </c>
    </row>
    <row r="73" spans="1:69" x14ac:dyDescent="0.45">
      <c r="A73" t="s">
        <v>374</v>
      </c>
      <c r="B73" t="s">
        <v>480</v>
      </c>
      <c r="C73" t="s">
        <v>243</v>
      </c>
      <c r="D73" t="s">
        <v>143</v>
      </c>
      <c r="AL73">
        <v>2685.9088928735691</v>
      </c>
      <c r="AM73">
        <v>2819.1261210092607</v>
      </c>
      <c r="AN73">
        <v>3134.3897534540665</v>
      </c>
      <c r="AO73">
        <v>3380.9263024319898</v>
      </c>
      <c r="AP73">
        <v>3682.9523014669467</v>
      </c>
      <c r="AQ73">
        <v>4093.3924773876452</v>
      </c>
      <c r="AR73">
        <v>4140.9366023216726</v>
      </c>
      <c r="AS73">
        <v>4070.6090241020797</v>
      </c>
      <c r="AT73">
        <v>4502.6661499239171</v>
      </c>
      <c r="AU73">
        <v>5343.1831076073477</v>
      </c>
      <c r="AV73">
        <v>7205.4070331324301</v>
      </c>
      <c r="AW73">
        <v>8916.0728274602043</v>
      </c>
      <c r="AX73">
        <v>10414.638118356492</v>
      </c>
      <c r="AY73">
        <v>12641.480097647316</v>
      </c>
      <c r="AZ73">
        <v>16745.430801114762</v>
      </c>
      <c r="BA73">
        <v>18205.906411344597</v>
      </c>
      <c r="BB73">
        <v>14712.449421791631</v>
      </c>
      <c r="BC73">
        <v>14663.70410187046</v>
      </c>
      <c r="BD73">
        <v>17555.545523942612</v>
      </c>
      <c r="BE73">
        <v>17568.213796971362</v>
      </c>
      <c r="BF73">
        <v>19310.387490075718</v>
      </c>
      <c r="BG73">
        <v>20581.789899169544</v>
      </c>
      <c r="BH73">
        <v>17722.155766952314</v>
      </c>
      <c r="BI73">
        <v>18666.373652170601</v>
      </c>
      <c r="BJ73">
        <v>20851.522349686096</v>
      </c>
      <c r="BK73">
        <v>23618.13612545807</v>
      </c>
      <c r="BL73">
        <v>24021.250141330624</v>
      </c>
      <c r="BM73">
        <v>23933.993942106536</v>
      </c>
      <c r="BN73">
        <v>27953.767023012646</v>
      </c>
      <c r="BO73">
        <v>28451.14778251755</v>
      </c>
      <c r="BP73">
        <v>30133.304450454027</v>
      </c>
      <c r="BQ73">
        <f t="shared" si="1"/>
        <v>33</v>
      </c>
    </row>
    <row r="74" spans="1:69" x14ac:dyDescent="0.45">
      <c r="A74" t="s">
        <v>115</v>
      </c>
      <c r="B74" t="s">
        <v>75</v>
      </c>
      <c r="C74" t="s">
        <v>243</v>
      </c>
      <c r="D74" t="s">
        <v>143</v>
      </c>
      <c r="E74">
        <v>75.339609070596069</v>
      </c>
      <c r="F74">
        <v>76.730196641173279</v>
      </c>
      <c r="G74">
        <v>77.790184978250437</v>
      </c>
      <c r="H74">
        <v>79.172634370328353</v>
      </c>
      <c r="I74">
        <v>83.836864827096875</v>
      </c>
      <c r="J74">
        <v>88.850029411024281</v>
      </c>
      <c r="K74">
        <v>93.154946787498531</v>
      </c>
      <c r="L74">
        <v>96.08647474367568</v>
      </c>
      <c r="M74">
        <v>99.47436510006672</v>
      </c>
      <c r="N74">
        <v>102.28017767503501</v>
      </c>
      <c r="O74">
        <v>109.43046633728517</v>
      </c>
      <c r="P74">
        <v>112.73667429662409</v>
      </c>
      <c r="Q74">
        <v>119.8399971247572</v>
      </c>
      <c r="R74">
        <v>134.93551102194689</v>
      </c>
      <c r="S74">
        <v>147.85572250448467</v>
      </c>
      <c r="T74">
        <v>144.28053763549462</v>
      </c>
      <c r="U74">
        <v>151.95618662170983</v>
      </c>
      <c r="V74">
        <v>170.40414371555983</v>
      </c>
      <c r="W74">
        <v>178.30248057491281</v>
      </c>
      <c r="X74">
        <v>192.3571172739988</v>
      </c>
      <c r="Y74">
        <v>203.68539444096484</v>
      </c>
      <c r="Z74">
        <v>212.65751798029831</v>
      </c>
      <c r="AA74">
        <v>215.25098547161997</v>
      </c>
      <c r="AB74">
        <v>232.68347442115893</v>
      </c>
      <c r="AC74">
        <v>214.22886039600164</v>
      </c>
      <c r="AD74">
        <v>243.89738258401914</v>
      </c>
      <c r="AE74">
        <v>245.97722876929507</v>
      </c>
      <c r="AF74">
        <v>254.12132942155367</v>
      </c>
      <c r="AG74">
        <v>253.24826247016668</v>
      </c>
      <c r="AH74">
        <v>256.38647530631482</v>
      </c>
      <c r="AI74">
        <v>262.10897105370702</v>
      </c>
      <c r="AJ74">
        <v>277.56591036509138</v>
      </c>
      <c r="AK74">
        <v>207.40640086384664</v>
      </c>
      <c r="AL74">
        <v>168.52040140098899</v>
      </c>
      <c r="AM74">
        <v>127.68592345903329</v>
      </c>
      <c r="AN74">
        <v>136.52361908896285</v>
      </c>
      <c r="AO74">
        <v>147.32745885196448</v>
      </c>
      <c r="AP74">
        <v>143.3695314988438</v>
      </c>
      <c r="AQ74">
        <v>126.4650957812439</v>
      </c>
      <c r="AR74">
        <v>120.73463149986505</v>
      </c>
      <c r="AS74">
        <v>122.26920260606897</v>
      </c>
      <c r="AT74">
        <v>118.45720425526066</v>
      </c>
      <c r="AU74">
        <v>109.59381361298792</v>
      </c>
      <c r="AV74">
        <v>116.80049113277667</v>
      </c>
      <c r="AW74">
        <v>133.16981253809556</v>
      </c>
      <c r="AX74">
        <v>158.24345808246497</v>
      </c>
      <c r="AY74">
        <v>189.34573752141827</v>
      </c>
      <c r="AZ74">
        <v>237.14625599631884</v>
      </c>
      <c r="BA74">
        <v>316.41047511807477</v>
      </c>
      <c r="BB74">
        <v>368.57471226744468</v>
      </c>
      <c r="BC74">
        <v>330.61941279864379</v>
      </c>
      <c r="BD74">
        <v>343.0249423518872</v>
      </c>
      <c r="BE74">
        <v>452.10103188575357</v>
      </c>
      <c r="BF74">
        <v>484.03983310406198</v>
      </c>
      <c r="BG74">
        <v>549.98657708258759</v>
      </c>
      <c r="BH74">
        <v>621.8456738081328</v>
      </c>
      <c r="BI74">
        <v>696.19588470678582</v>
      </c>
      <c r="BJ74">
        <v>745.63244922215358</v>
      </c>
      <c r="BK74">
        <v>747.96814363701424</v>
      </c>
      <c r="BL74">
        <v>828.70897229724994</v>
      </c>
      <c r="BM74">
        <v>905.31317580585517</v>
      </c>
      <c r="BN74">
        <v>910.94784032075188</v>
      </c>
      <c r="BO74">
        <v>1011.0732858232981</v>
      </c>
      <c r="BP74">
        <v>1272.0162820921055</v>
      </c>
      <c r="BQ74">
        <f t="shared" si="1"/>
        <v>0</v>
      </c>
    </row>
    <row r="75" spans="1:69" x14ac:dyDescent="0.45">
      <c r="A75" s="1" t="s">
        <v>26</v>
      </c>
      <c r="B75" t="s">
        <v>513</v>
      </c>
      <c r="C75" t="s">
        <v>243</v>
      </c>
      <c r="D75" t="s">
        <v>143</v>
      </c>
      <c r="E75">
        <v>796.5429608882821</v>
      </c>
      <c r="F75">
        <v>877.72335518941372</v>
      </c>
      <c r="G75">
        <v>962.05969911353998</v>
      </c>
      <c r="H75">
        <v>1048.011132211521</v>
      </c>
      <c r="I75">
        <v>1152.2650826327874</v>
      </c>
      <c r="J75">
        <v>1250.4388761424643</v>
      </c>
      <c r="K75">
        <v>1343.1927908869891</v>
      </c>
      <c r="L75">
        <v>1419.4125073388493</v>
      </c>
      <c r="M75">
        <v>1512.7279511118199</v>
      </c>
      <c r="N75">
        <v>1676.5130431767127</v>
      </c>
      <c r="O75">
        <v>1885.3605464649984</v>
      </c>
      <c r="P75">
        <v>2119.4051327345633</v>
      </c>
      <c r="Q75">
        <v>2540.0526242584942</v>
      </c>
      <c r="R75">
        <v>3266.4218277589894</v>
      </c>
      <c r="S75">
        <v>3675.3876301529262</v>
      </c>
      <c r="T75">
        <v>4252.2535062923425</v>
      </c>
      <c r="U75">
        <v>4432.4031767122415</v>
      </c>
      <c r="V75">
        <v>4997.7486778418734</v>
      </c>
      <c r="W75">
        <v>6057.6191841455666</v>
      </c>
      <c r="X75">
        <v>7288.6814289827571</v>
      </c>
      <c r="Y75">
        <v>8116.2643491202707</v>
      </c>
      <c r="Z75">
        <v>7053.4523437956041</v>
      </c>
      <c r="AA75">
        <v>6783.137184025958</v>
      </c>
      <c r="AB75">
        <v>6578.4399729648076</v>
      </c>
      <c r="AC75">
        <v>6325.9040938895432</v>
      </c>
      <c r="AD75">
        <v>6490.0988330484597</v>
      </c>
      <c r="AE75">
        <v>9041.9273558686255</v>
      </c>
      <c r="AF75">
        <v>11144.7587476022</v>
      </c>
      <c r="AG75">
        <v>12196.676675637105</v>
      </c>
      <c r="AH75">
        <v>12414.120547985307</v>
      </c>
      <c r="AI75">
        <v>15470.151431850793</v>
      </c>
      <c r="AJ75">
        <v>15959.650547495919</v>
      </c>
      <c r="AK75">
        <v>17473.913986899752</v>
      </c>
      <c r="AL75">
        <v>15908.477373678297</v>
      </c>
      <c r="AM75">
        <v>16825.775512537122</v>
      </c>
      <c r="AN75">
        <v>19469.750265911382</v>
      </c>
      <c r="AO75">
        <v>19754.839678862711</v>
      </c>
      <c r="AP75">
        <v>18093.388662639787</v>
      </c>
      <c r="AQ75">
        <v>18616.335854369045</v>
      </c>
      <c r="AR75">
        <v>18506.373785920976</v>
      </c>
      <c r="AS75">
        <v>16975.915040877899</v>
      </c>
      <c r="AT75">
        <v>17230.650371262644</v>
      </c>
      <c r="AU75">
        <v>18799.095434105187</v>
      </c>
      <c r="AV75">
        <v>23025.755606856506</v>
      </c>
      <c r="AW75">
        <v>26377.603375693161</v>
      </c>
      <c r="AX75">
        <v>27444.181226761575</v>
      </c>
      <c r="AY75">
        <v>29217.953852612336</v>
      </c>
      <c r="AZ75">
        <v>33729.273589225457</v>
      </c>
      <c r="BA75">
        <v>37203.137249981177</v>
      </c>
      <c r="BB75">
        <v>33670.626674251689</v>
      </c>
      <c r="BC75">
        <v>33164.004849932688</v>
      </c>
      <c r="BD75">
        <v>36020.486354578446</v>
      </c>
      <c r="BE75">
        <v>33378.827415055493</v>
      </c>
      <c r="BF75">
        <v>34803.346137235676</v>
      </c>
      <c r="BG75">
        <v>35539.202099496717</v>
      </c>
      <c r="BH75">
        <v>30716.629569864715</v>
      </c>
      <c r="BI75">
        <v>31404.430604111723</v>
      </c>
      <c r="BJ75">
        <v>33327.66748944873</v>
      </c>
      <c r="BK75">
        <v>36002.564051992958</v>
      </c>
      <c r="BL75">
        <v>35341.570332921598</v>
      </c>
      <c r="BM75">
        <v>34635.489590222169</v>
      </c>
      <c r="BN75">
        <v>39180.375842606467</v>
      </c>
      <c r="BO75">
        <v>37948.950537769902</v>
      </c>
      <c r="BP75">
        <v>41422.799968087907</v>
      </c>
      <c r="BQ75">
        <f t="shared" si="1"/>
        <v>0</v>
      </c>
    </row>
    <row r="76" spans="1:69" x14ac:dyDescent="0.45">
      <c r="A76" s="1" t="s">
        <v>157</v>
      </c>
      <c r="B76" t="s">
        <v>256</v>
      </c>
      <c r="C76" t="s">
        <v>243</v>
      </c>
      <c r="D76" t="s">
        <v>143</v>
      </c>
      <c r="E76">
        <v>139.16645378524098</v>
      </c>
      <c r="F76">
        <v>142.24776838519662</v>
      </c>
      <c r="G76">
        <v>153.81419434837056</v>
      </c>
      <c r="H76">
        <v>171.97281942283109</v>
      </c>
      <c r="I76">
        <v>152.22565426563079</v>
      </c>
      <c r="J76">
        <v>163.58549350675924</v>
      </c>
      <c r="K76">
        <v>170.7286589973732</v>
      </c>
      <c r="L76">
        <v>164.68647134729949</v>
      </c>
      <c r="M76">
        <v>177.91959567029667</v>
      </c>
      <c r="N76">
        <v>195.24748091687593</v>
      </c>
      <c r="O76">
        <v>227.36768843945421</v>
      </c>
      <c r="P76">
        <v>228.91386925600051</v>
      </c>
      <c r="Q76">
        <v>259.05179702685587</v>
      </c>
      <c r="R76">
        <v>313.05390746722793</v>
      </c>
      <c r="S76">
        <v>460.20007525137294</v>
      </c>
      <c r="T76">
        <v>492.93525206472765</v>
      </c>
      <c r="U76">
        <v>571.75351504781281</v>
      </c>
      <c r="V76">
        <v>616.69452166467806</v>
      </c>
      <c r="W76">
        <v>659.95894034508626</v>
      </c>
      <c r="X76">
        <v>811.38414828676764</v>
      </c>
      <c r="Y76">
        <v>1002.9833549966738</v>
      </c>
      <c r="Z76">
        <v>1292.7169933024113</v>
      </c>
      <c r="AA76">
        <v>1206.6485925032514</v>
      </c>
      <c r="AB76">
        <v>1018.1545649575495</v>
      </c>
      <c r="AC76">
        <v>894.72893885655208</v>
      </c>
      <c r="AD76">
        <v>888.36131546662739</v>
      </c>
      <c r="AE76">
        <v>800.01742693130177</v>
      </c>
      <c r="AF76">
        <v>785.96334132433287</v>
      </c>
      <c r="AG76">
        <v>834.1938281312473</v>
      </c>
      <c r="AH76">
        <v>806.55000811451737</v>
      </c>
      <c r="AI76">
        <v>1120.1623080348197</v>
      </c>
      <c r="AJ76">
        <v>772.80946182403807</v>
      </c>
      <c r="AK76">
        <v>671.98854027326479</v>
      </c>
      <c r="AL76">
        <v>666.74845724921693</v>
      </c>
      <c r="AM76">
        <v>652.19336450463982</v>
      </c>
      <c r="AN76">
        <v>776.3008285982894</v>
      </c>
      <c r="AO76">
        <v>819.80589348594469</v>
      </c>
      <c r="AP76">
        <v>898.16035077943684</v>
      </c>
      <c r="AQ76">
        <v>901.05604452851446</v>
      </c>
      <c r="AR76">
        <v>657.16476325339272</v>
      </c>
      <c r="AS76">
        <v>751.40238696334302</v>
      </c>
      <c r="AT76">
        <v>718.68295374005186</v>
      </c>
      <c r="AU76">
        <v>684.36449919632003</v>
      </c>
      <c r="AV76">
        <v>702.97052287508643</v>
      </c>
      <c r="AW76">
        <v>870.42713457601315</v>
      </c>
      <c r="AX76">
        <v>1074.7498887163727</v>
      </c>
      <c r="AY76">
        <v>1314.2128023447401</v>
      </c>
      <c r="AZ76">
        <v>1573.2210828402694</v>
      </c>
      <c r="BA76">
        <v>1963.2098536582237</v>
      </c>
      <c r="BB76">
        <v>1735.2160518325786</v>
      </c>
      <c r="BC76">
        <v>2009.6590044401594</v>
      </c>
      <c r="BD76">
        <v>2047.7307200197342</v>
      </c>
      <c r="BE76">
        <v>2235.7997856716047</v>
      </c>
      <c r="BF76">
        <v>2267.6040407701839</v>
      </c>
      <c r="BG76">
        <v>2351.2127348930053</v>
      </c>
      <c r="BH76">
        <v>1810.6893017688774</v>
      </c>
      <c r="BI76">
        <v>1632.3374527285118</v>
      </c>
      <c r="BJ76">
        <v>1702.9084519316766</v>
      </c>
      <c r="BK76">
        <v>1819.0030214774856</v>
      </c>
      <c r="BL76">
        <v>1890.2200696361576</v>
      </c>
      <c r="BM76">
        <v>1680.9688467498358</v>
      </c>
      <c r="BN76">
        <v>1753.547753526241</v>
      </c>
      <c r="BO76">
        <v>1892.6227062256014</v>
      </c>
      <c r="BP76">
        <v>1830.3327175940146</v>
      </c>
      <c r="BQ76">
        <f t="shared" si="1"/>
        <v>0</v>
      </c>
    </row>
    <row r="77" spans="1:69" x14ac:dyDescent="0.45">
      <c r="A77" t="s">
        <v>36</v>
      </c>
      <c r="B77" t="s">
        <v>18</v>
      </c>
      <c r="C77" t="s">
        <v>243</v>
      </c>
      <c r="D77" t="s">
        <v>143</v>
      </c>
      <c r="E77">
        <v>1191.8550887341544</v>
      </c>
      <c r="F77">
        <v>1341.4990062589063</v>
      </c>
      <c r="G77">
        <v>1426.6675637882004</v>
      </c>
      <c r="H77">
        <v>1538.457034027374</v>
      </c>
      <c r="I77">
        <v>1725.6048348982554</v>
      </c>
      <c r="J77">
        <v>1902.0384717770851</v>
      </c>
      <c r="K77">
        <v>2031.523313939027</v>
      </c>
      <c r="L77">
        <v>2055.7530677118602</v>
      </c>
      <c r="M77">
        <v>1927.2938045291814</v>
      </c>
      <c r="N77">
        <v>2201.1241523774161</v>
      </c>
      <c r="O77">
        <v>2465.864555260408</v>
      </c>
      <c r="P77">
        <v>2716.4322354459064</v>
      </c>
      <c r="Q77">
        <v>3177.928792975601</v>
      </c>
      <c r="R77">
        <v>4173.5448516964425</v>
      </c>
      <c r="S77">
        <v>5298.0800879075377</v>
      </c>
      <c r="T77">
        <v>6256.1024513611728</v>
      </c>
      <c r="U77">
        <v>6740.2914531463693</v>
      </c>
      <c r="V77">
        <v>7069.7356513985778</v>
      </c>
      <c r="W77">
        <v>7629.4957247514867</v>
      </c>
      <c r="X77">
        <v>9333.0769556745199</v>
      </c>
      <c r="Y77">
        <v>11224.938003635287</v>
      </c>
      <c r="Z77">
        <v>10925.095716118118</v>
      </c>
      <c r="AA77">
        <v>10935.311058848634</v>
      </c>
      <c r="AB77">
        <v>10493.962663680604</v>
      </c>
      <c r="AC77">
        <v>10830.218522266328</v>
      </c>
      <c r="AD77">
        <v>11394.192104424574</v>
      </c>
      <c r="AE77">
        <v>14946.992619826095</v>
      </c>
      <c r="AF77">
        <v>18565.026442601109</v>
      </c>
      <c r="AG77">
        <v>22043.770159628806</v>
      </c>
      <c r="AH77">
        <v>23969.052798644021</v>
      </c>
      <c r="AI77">
        <v>28366.204276070952</v>
      </c>
      <c r="AJ77">
        <v>25488.845052560449</v>
      </c>
      <c r="AK77">
        <v>22320.112469585685</v>
      </c>
      <c r="AL77">
        <v>17588.678171550877</v>
      </c>
      <c r="AM77">
        <v>20278.291098540001</v>
      </c>
      <c r="AN77">
        <v>26246.274321446235</v>
      </c>
      <c r="AO77">
        <v>25756.677707361774</v>
      </c>
      <c r="AP77">
        <v>24682.290832709961</v>
      </c>
      <c r="AQ77">
        <v>25999.986169495278</v>
      </c>
      <c r="AR77">
        <v>26180.412856234881</v>
      </c>
      <c r="AS77">
        <v>24335.922508265896</v>
      </c>
      <c r="AT77">
        <v>24965.202996775988</v>
      </c>
      <c r="AU77">
        <v>26989.389260959018</v>
      </c>
      <c r="AV77">
        <v>32920.085719256829</v>
      </c>
      <c r="AW77">
        <v>37768.133420202867</v>
      </c>
      <c r="AX77">
        <v>39049.870378022322</v>
      </c>
      <c r="AY77">
        <v>41214.018776506884</v>
      </c>
      <c r="AZ77">
        <v>48473.024009145483</v>
      </c>
      <c r="BA77">
        <v>53769.472624038528</v>
      </c>
      <c r="BB77">
        <v>47478.349531099913</v>
      </c>
      <c r="BC77">
        <v>46506.291901656616</v>
      </c>
      <c r="BD77">
        <v>51060.324258976674</v>
      </c>
      <c r="BE77">
        <v>47551.674084136917</v>
      </c>
      <c r="BF77">
        <v>49691.014520073877</v>
      </c>
      <c r="BG77">
        <v>50073.776081587115</v>
      </c>
      <c r="BH77">
        <v>42560.345676710269</v>
      </c>
      <c r="BI77">
        <v>43451.256244215758</v>
      </c>
      <c r="BJ77">
        <v>46085.017473903594</v>
      </c>
      <c r="BK77">
        <v>49654.249703532892</v>
      </c>
      <c r="BL77">
        <v>48358.180777370086</v>
      </c>
      <c r="BM77">
        <v>48828.684686279943</v>
      </c>
      <c r="BN77">
        <v>53099.135140014791</v>
      </c>
      <c r="BO77">
        <v>50438.475395235466</v>
      </c>
      <c r="BP77">
        <v>52925.689763842434</v>
      </c>
      <c r="BQ77">
        <f t="shared" si="1"/>
        <v>0</v>
      </c>
    </row>
    <row r="78" spans="1:69" x14ac:dyDescent="0.45">
      <c r="A78" t="s">
        <v>108</v>
      </c>
      <c r="B78" t="s">
        <v>278</v>
      </c>
      <c r="C78" t="s">
        <v>243</v>
      </c>
      <c r="D78" t="s">
        <v>143</v>
      </c>
      <c r="E78">
        <v>277.43153549776599</v>
      </c>
      <c r="F78">
        <v>280.2733667310456</v>
      </c>
      <c r="G78">
        <v>285.47307300159309</v>
      </c>
      <c r="H78">
        <v>291.38357377755955</v>
      </c>
      <c r="I78">
        <v>305.53220313212688</v>
      </c>
      <c r="J78">
        <v>311.24107291219849</v>
      </c>
      <c r="K78">
        <v>309.57440900959955</v>
      </c>
      <c r="L78">
        <v>325.98654540029986</v>
      </c>
      <c r="M78">
        <v>327.35741651014143</v>
      </c>
      <c r="N78">
        <v>349.81397301360829</v>
      </c>
      <c r="O78">
        <v>413.93721652892032</v>
      </c>
      <c r="P78">
        <v>457.84459986078423</v>
      </c>
      <c r="Q78">
        <v>575.21748213703722</v>
      </c>
      <c r="R78">
        <v>761.68406736482757</v>
      </c>
      <c r="S78">
        <v>984.31352393232862</v>
      </c>
      <c r="T78">
        <v>1188.1842424998092</v>
      </c>
      <c r="U78">
        <v>1186.1664845775722</v>
      </c>
      <c r="V78">
        <v>1203.5726796916194</v>
      </c>
      <c r="W78">
        <v>1354.8114405037379</v>
      </c>
      <c r="X78">
        <v>1626.6601902392576</v>
      </c>
      <c r="Y78">
        <v>1873.3109797243153</v>
      </c>
      <c r="Z78">
        <v>1879.3631513925932</v>
      </c>
      <c r="AA78">
        <v>1773.1439251705146</v>
      </c>
      <c r="AB78">
        <v>1628.0490118145528</v>
      </c>
      <c r="AC78">
        <v>1666.8657254106208</v>
      </c>
      <c r="AD78">
        <v>1576.7206909140102</v>
      </c>
      <c r="AE78">
        <v>1745.2412663363423</v>
      </c>
      <c r="AF78">
        <v>1569.4672703938772</v>
      </c>
      <c r="AG78">
        <v>1463.0472016594667</v>
      </c>
      <c r="AH78">
        <v>1543.2961719258012</v>
      </c>
      <c r="AI78">
        <v>1728.9407687119904</v>
      </c>
      <c r="AJ78">
        <v>1774.9921113811761</v>
      </c>
      <c r="AK78">
        <v>1951.2559293035063</v>
      </c>
      <c r="AL78">
        <v>2070.0473411019466</v>
      </c>
      <c r="AM78">
        <v>2297.1800588430419</v>
      </c>
      <c r="AN78">
        <v>2466.7434781590318</v>
      </c>
      <c r="AO78">
        <v>2648.3276626399957</v>
      </c>
      <c r="AP78">
        <v>2573.7233860567753</v>
      </c>
      <c r="AQ78">
        <v>2010.4963607314889</v>
      </c>
      <c r="AR78">
        <v>2327.9572051409082</v>
      </c>
      <c r="AS78">
        <v>1995.7207116326392</v>
      </c>
      <c r="AT78">
        <v>1944.9974146090017</v>
      </c>
      <c r="AU78">
        <v>2136.5679411868259</v>
      </c>
      <c r="AV78">
        <v>2655.5807958604446</v>
      </c>
      <c r="AW78">
        <v>3097.1909665175926</v>
      </c>
      <c r="AX78">
        <v>3377.6912695349274</v>
      </c>
      <c r="AY78">
        <v>3455.1059990734861</v>
      </c>
      <c r="AZ78">
        <v>3762.7469278929902</v>
      </c>
      <c r="BA78">
        <v>3899.9223151212927</v>
      </c>
      <c r="BB78">
        <v>3164.132754081691</v>
      </c>
      <c r="BC78">
        <v>3449.1445288336895</v>
      </c>
      <c r="BD78">
        <v>4139.6028860970218</v>
      </c>
      <c r="BE78">
        <v>4341.4033874874949</v>
      </c>
      <c r="BF78">
        <v>4572.4437754424453</v>
      </c>
      <c r="BG78">
        <v>5293.3567913774687</v>
      </c>
      <c r="BH78">
        <v>5097.5310883256889</v>
      </c>
      <c r="BI78">
        <v>5363.7902559025442</v>
      </c>
      <c r="BJ78">
        <v>5826.8481408738253</v>
      </c>
      <c r="BK78">
        <v>6085.4197920929928</v>
      </c>
      <c r="BL78">
        <v>5950.8286863550838</v>
      </c>
      <c r="BM78">
        <v>4844.4212903646167</v>
      </c>
      <c r="BN78">
        <v>4696.1710188031821</v>
      </c>
      <c r="BO78">
        <v>5405.0300740829516</v>
      </c>
      <c r="BP78">
        <v>5888.7366863935704</v>
      </c>
      <c r="BQ78">
        <f t="shared" si="1"/>
        <v>0</v>
      </c>
    </row>
    <row r="79" spans="1:69" x14ac:dyDescent="0.45">
      <c r="A79" t="s">
        <v>272</v>
      </c>
      <c r="B79" t="s">
        <v>460</v>
      </c>
      <c r="C79" t="s">
        <v>243</v>
      </c>
      <c r="D79" t="s">
        <v>143</v>
      </c>
      <c r="E79">
        <v>1302.5314972989243</v>
      </c>
      <c r="F79">
        <v>1394.5355712511207</v>
      </c>
      <c r="G79">
        <v>1547.6202590222915</v>
      </c>
      <c r="H79">
        <v>1717.7037906782052</v>
      </c>
      <c r="I79">
        <v>1884.1379138157374</v>
      </c>
      <c r="J79">
        <v>2015.3798096448343</v>
      </c>
      <c r="K79">
        <v>2165.0727945605277</v>
      </c>
      <c r="L79">
        <v>2321.4691843173828</v>
      </c>
      <c r="M79">
        <v>2512.6201741525419</v>
      </c>
      <c r="N79">
        <v>2723.5673054104741</v>
      </c>
      <c r="O79">
        <v>2825.1297227320665</v>
      </c>
      <c r="P79">
        <v>3128.3861211666508</v>
      </c>
      <c r="Q79">
        <v>3806.8878889278953</v>
      </c>
      <c r="R79">
        <v>4913.5270777962496</v>
      </c>
      <c r="S79">
        <v>5267.353300051368</v>
      </c>
      <c r="T79">
        <v>6606.7014674718357</v>
      </c>
      <c r="U79">
        <v>6794.6173933786113</v>
      </c>
      <c r="V79">
        <v>7464.9078446300146</v>
      </c>
      <c r="W79">
        <v>9166.5901196139075</v>
      </c>
      <c r="X79">
        <v>11062.573173037303</v>
      </c>
      <c r="Y79">
        <v>12565.1639377144</v>
      </c>
      <c r="Z79">
        <v>10955.900299616749</v>
      </c>
      <c r="AA79">
        <v>10359.892066354889</v>
      </c>
      <c r="AB79">
        <v>9862.2844938658618</v>
      </c>
      <c r="AC79">
        <v>9311.8942645212883</v>
      </c>
      <c r="AD79">
        <v>9657.0193853372293</v>
      </c>
      <c r="AE79">
        <v>13430.482459968536</v>
      </c>
      <c r="AF79">
        <v>16175.709046756583</v>
      </c>
      <c r="AG79">
        <v>17549.644048716142</v>
      </c>
      <c r="AH79">
        <v>17547.264542251443</v>
      </c>
      <c r="AI79">
        <v>21586.467461748296</v>
      </c>
      <c r="AJ79">
        <v>21500.777836623347</v>
      </c>
      <c r="AK79">
        <v>23615.016856548289</v>
      </c>
      <c r="AL79">
        <v>22238.825061843378</v>
      </c>
      <c r="AM79">
        <v>23359.898510477426</v>
      </c>
      <c r="AN79">
        <v>26791.815198236938</v>
      </c>
      <c r="AO79">
        <v>26757.635149414451</v>
      </c>
      <c r="AP79">
        <v>24169.400810282161</v>
      </c>
      <c r="AQ79">
        <v>24869.403079593947</v>
      </c>
      <c r="AR79">
        <v>24576.315225452829</v>
      </c>
      <c r="AS79">
        <v>22340.593951621708</v>
      </c>
      <c r="AT79">
        <v>22331.794834303619</v>
      </c>
      <c r="AU79">
        <v>24144.572701952864</v>
      </c>
      <c r="AV79">
        <v>29479.522210117506</v>
      </c>
      <c r="AW79">
        <v>33644.928222036418</v>
      </c>
      <c r="AX79">
        <v>34696.37183169715</v>
      </c>
      <c r="AY79">
        <v>36431.565890655525</v>
      </c>
      <c r="AZ79">
        <v>41486.190782878672</v>
      </c>
      <c r="BA79">
        <v>45464.818138515802</v>
      </c>
      <c r="BB79">
        <v>41728.088416413208</v>
      </c>
      <c r="BC79">
        <v>40694.821169702453</v>
      </c>
      <c r="BD79">
        <v>43929.784087381166</v>
      </c>
      <c r="BE79">
        <v>40863.581441233335</v>
      </c>
      <c r="BF79">
        <v>42669.179511189272</v>
      </c>
      <c r="BG79">
        <v>43148.045928841602</v>
      </c>
      <c r="BH79">
        <v>36702.432373337935</v>
      </c>
      <c r="BI79">
        <v>37024.215713366888</v>
      </c>
      <c r="BJ79">
        <v>38687.162640716364</v>
      </c>
      <c r="BK79">
        <v>41418.176648484419</v>
      </c>
      <c r="BL79">
        <v>40408.284857475053</v>
      </c>
      <c r="BM79">
        <v>39169.860600070715</v>
      </c>
      <c r="BN79">
        <v>43725.099952124503</v>
      </c>
      <c r="BO79">
        <v>41082.811932074706</v>
      </c>
      <c r="BP79">
        <v>44690.934539511749</v>
      </c>
      <c r="BQ79">
        <f t="shared" si="1"/>
        <v>0</v>
      </c>
    </row>
    <row r="80" spans="1:69" x14ac:dyDescent="0.45">
      <c r="A80" t="s">
        <v>245</v>
      </c>
      <c r="B80" t="s">
        <v>338</v>
      </c>
      <c r="C80" t="s">
        <v>243</v>
      </c>
      <c r="D80" t="s">
        <v>143</v>
      </c>
      <c r="E80" s="1">
        <f>F80</f>
        <v>1594.478840667068</v>
      </c>
      <c r="F80" s="1">
        <f>G80</f>
        <v>1594.478840667068</v>
      </c>
      <c r="G80" s="1">
        <f>H80</f>
        <v>1594.478840667068</v>
      </c>
      <c r="H80" s="1">
        <f>I80</f>
        <v>1594.478840667068</v>
      </c>
      <c r="I80" s="1">
        <f>J80</f>
        <v>1594.478840667068</v>
      </c>
      <c r="J80">
        <v>1594.478840667068</v>
      </c>
      <c r="K80">
        <v>1749.1615353282741</v>
      </c>
      <c r="L80">
        <v>1780.1570764691912</v>
      </c>
      <c r="M80">
        <v>1735.5342563010295</v>
      </c>
      <c r="N80">
        <v>1849.4385381767656</v>
      </c>
      <c r="O80">
        <v>2219.3768672641909</v>
      </c>
      <c r="P80">
        <v>2563.6018617109567</v>
      </c>
      <c r="Q80">
        <v>3046.4591497805036</v>
      </c>
      <c r="R80">
        <v>4067.9298068327221</v>
      </c>
      <c r="S80">
        <v>4906.2751432538453</v>
      </c>
      <c r="T80">
        <v>5605.5126211220349</v>
      </c>
      <c r="U80">
        <v>6593.6212932559019</v>
      </c>
      <c r="V80">
        <v>8387.1492388170973</v>
      </c>
      <c r="W80">
        <v>9479.4375449035379</v>
      </c>
      <c r="X80">
        <v>10549.340153302168</v>
      </c>
      <c r="Y80">
        <v>11446.282968174604</v>
      </c>
      <c r="Z80">
        <v>10458.096525258137</v>
      </c>
      <c r="AA80">
        <v>10052.919230266451</v>
      </c>
      <c r="AB80">
        <v>10893.33171485743</v>
      </c>
      <c r="AC80">
        <v>9437.2934736086718</v>
      </c>
      <c r="AD80">
        <v>10048.948327287619</v>
      </c>
      <c r="AE80">
        <v>14933.868523949151</v>
      </c>
      <c r="AF80">
        <v>18982.647530766273</v>
      </c>
      <c r="AG80">
        <v>20453.530924511975</v>
      </c>
      <c r="AH80">
        <v>18181.228374513295</v>
      </c>
      <c r="AI80">
        <v>20125.794071006949</v>
      </c>
      <c r="AJ80">
        <v>19163.959339587749</v>
      </c>
      <c r="AK80">
        <v>19300.662197345624</v>
      </c>
      <c r="AL80">
        <v>16374.178334896515</v>
      </c>
      <c r="AM80">
        <v>16976.309540702794</v>
      </c>
      <c r="AN80">
        <v>20669.679198135382</v>
      </c>
      <c r="AO80">
        <v>22706.216490570918</v>
      </c>
      <c r="AP80">
        <v>21158.892465514651</v>
      </c>
      <c r="AQ80">
        <v>24729.019906458012</v>
      </c>
      <c r="AR80">
        <v>24978.621081753801</v>
      </c>
      <c r="AS80">
        <v>23322.759335751529</v>
      </c>
      <c r="AT80">
        <v>24879.772961786373</v>
      </c>
      <c r="AU80">
        <v>26937.650560284659</v>
      </c>
      <c r="AV80">
        <v>31269.603199721714</v>
      </c>
      <c r="AW80">
        <v>35647.544040053079</v>
      </c>
      <c r="AX80">
        <v>36389.081644098005</v>
      </c>
      <c r="AY80">
        <v>41743.681284766055</v>
      </c>
      <c r="AZ80">
        <v>48348.739371101074</v>
      </c>
      <c r="BA80">
        <v>51287.891108166266</v>
      </c>
      <c r="BB80">
        <v>47059.194729673822</v>
      </c>
      <c r="BC80">
        <v>47923.151537499114</v>
      </c>
      <c r="BD80">
        <v>51618.990776639163</v>
      </c>
      <c r="BE80">
        <v>50261.961626769255</v>
      </c>
      <c r="BF80">
        <v>55758.208368061096</v>
      </c>
      <c r="BG80">
        <v>60172.063254166373</v>
      </c>
      <c r="BH80">
        <v>52635.037546360894</v>
      </c>
      <c r="BI80">
        <v>56875.280381329554</v>
      </c>
      <c r="BJ80">
        <v>59384.986207796937</v>
      </c>
      <c r="BK80">
        <v>62524.038736163828</v>
      </c>
      <c r="BL80">
        <v>63064.634312736554</v>
      </c>
      <c r="BM80">
        <v>62236.086655819745</v>
      </c>
      <c r="BN80">
        <v>68736.505610554013</v>
      </c>
      <c r="BO80">
        <v>66108.733645836983</v>
      </c>
      <c r="BP80">
        <v>71717.704220469823</v>
      </c>
      <c r="BQ80">
        <f t="shared" si="1"/>
        <v>0</v>
      </c>
    </row>
    <row r="81" spans="1:69" x14ac:dyDescent="0.45">
      <c r="A81" t="s">
        <v>277</v>
      </c>
      <c r="B81" t="s">
        <v>201</v>
      </c>
      <c r="C81" t="s">
        <v>243</v>
      </c>
      <c r="D81" t="s">
        <v>143</v>
      </c>
      <c r="O81">
        <v>337.4957740741998</v>
      </c>
      <c r="P81">
        <v>359.24464014776703</v>
      </c>
      <c r="Q81">
        <v>403.04646905809437</v>
      </c>
      <c r="R81">
        <v>544.20446660206915</v>
      </c>
      <c r="S81">
        <v>701.07796316293786</v>
      </c>
      <c r="T81">
        <v>683.97674556564039</v>
      </c>
      <c r="U81">
        <v>677.97061507045726</v>
      </c>
      <c r="V81">
        <v>668.60147272907159</v>
      </c>
      <c r="W81">
        <v>737.51043241608704</v>
      </c>
      <c r="X81">
        <v>803.03219015642071</v>
      </c>
      <c r="Y81">
        <v>829.20981306600174</v>
      </c>
      <c r="Z81">
        <v>958.37442664862022</v>
      </c>
      <c r="AA81">
        <v>973.68863644656346</v>
      </c>
      <c r="AB81">
        <v>993.27294520547946</v>
      </c>
      <c r="AC81">
        <v>971.32373589061206</v>
      </c>
      <c r="AD81">
        <v>1136.2763329506058</v>
      </c>
      <c r="AE81">
        <v>1216.1576311967572</v>
      </c>
      <c r="AF81">
        <v>1230.4415672050948</v>
      </c>
      <c r="AG81">
        <v>1284.2827275816967</v>
      </c>
      <c r="AH81">
        <v>1365.6151833782815</v>
      </c>
      <c r="AI81">
        <v>1459.0436920149077</v>
      </c>
      <c r="AJ81">
        <v>1617.4552815462171</v>
      </c>
      <c r="AK81">
        <v>1699.330191019598</v>
      </c>
      <c r="AL81">
        <v>1853.0625969028449</v>
      </c>
      <c r="AM81">
        <v>1856.520742608297</v>
      </c>
      <c r="AN81">
        <v>2010.117935226345</v>
      </c>
      <c r="AO81">
        <v>1973.9382169632372</v>
      </c>
      <c r="AP81">
        <v>1860.3082712859343</v>
      </c>
      <c r="AQ81">
        <v>1965.1552834068075</v>
      </c>
      <c r="AR81">
        <v>1971.1720988538682</v>
      </c>
      <c r="AS81">
        <v>2081.9660133518973</v>
      </c>
      <c r="AT81">
        <v>2144.5369999555023</v>
      </c>
      <c r="AU81">
        <v>2156.7053215708593</v>
      </c>
      <c r="AV81">
        <v>2185.8030903504477</v>
      </c>
      <c r="AW81">
        <v>2146.40160821979</v>
      </c>
      <c r="AX81">
        <v>2246.4537033712704</v>
      </c>
      <c r="AY81">
        <v>2289.7515555997074</v>
      </c>
      <c r="AZ81">
        <v>2336.978522024026</v>
      </c>
      <c r="BA81">
        <v>2415.5935595211868</v>
      </c>
      <c r="BB81">
        <v>2596.2614744759489</v>
      </c>
      <c r="BC81">
        <v>2761.2432583224845</v>
      </c>
      <c r="BD81">
        <v>2890.504930453676</v>
      </c>
      <c r="BE81">
        <v>3033.1698952636943</v>
      </c>
      <c r="BF81">
        <v>2933.8833344123714</v>
      </c>
      <c r="BG81">
        <v>2945.4149599616221</v>
      </c>
      <c r="BH81">
        <v>2911.1621104529231</v>
      </c>
      <c r="BI81">
        <v>2979.6011918404765</v>
      </c>
      <c r="BJ81">
        <v>3279.1077903928535</v>
      </c>
      <c r="BK81">
        <v>3566.586903711252</v>
      </c>
      <c r="BL81">
        <v>3572.6591828222195</v>
      </c>
      <c r="BM81">
        <v>3353.8894298387968</v>
      </c>
      <c r="BN81">
        <v>3493.8722855299934</v>
      </c>
      <c r="BO81">
        <v>3835.3818434807426</v>
      </c>
      <c r="BP81">
        <v>4084.1694042439849</v>
      </c>
      <c r="BQ81">
        <f t="shared" si="1"/>
        <v>10</v>
      </c>
    </row>
    <row r="82" spans="1:69" x14ac:dyDescent="0.45">
      <c r="A82" t="s">
        <v>361</v>
      </c>
      <c r="B82" t="s">
        <v>265</v>
      </c>
      <c r="C82" t="s">
        <v>243</v>
      </c>
      <c r="D82" t="s">
        <v>143</v>
      </c>
      <c r="E82">
        <v>276.13616947322748</v>
      </c>
      <c r="F82">
        <v>323.45920265420045</v>
      </c>
      <c r="G82">
        <v>348.41682013312754</v>
      </c>
      <c r="H82">
        <v>290.67581654640924</v>
      </c>
      <c r="I82">
        <v>400.40295650495835</v>
      </c>
      <c r="J82">
        <v>414.55421809503542</v>
      </c>
      <c r="K82">
        <v>443.40159987814155</v>
      </c>
      <c r="L82">
        <v>482.22309050642997</v>
      </c>
      <c r="M82">
        <v>514.57398379621668</v>
      </c>
      <c r="N82">
        <v>545.41023714120104</v>
      </c>
      <c r="O82">
        <v>543.43316144175697</v>
      </c>
      <c r="P82">
        <v>627.41567757661585</v>
      </c>
      <c r="Q82">
        <v>693.29483141297942</v>
      </c>
      <c r="R82">
        <v>1140.0416427508958</v>
      </c>
      <c r="S82">
        <v>2384.1862889257236</v>
      </c>
      <c r="T82">
        <v>3258.2342415358871</v>
      </c>
      <c r="U82">
        <v>4441.0944858662297</v>
      </c>
      <c r="V82">
        <v>4048.1467428949036</v>
      </c>
      <c r="W82">
        <v>3359.5726812366424</v>
      </c>
      <c r="X82">
        <v>4154.5859401509324</v>
      </c>
      <c r="Y82">
        <v>5718.4671905271734</v>
      </c>
      <c r="Z82">
        <v>5026.4764675715578</v>
      </c>
      <c r="AA82">
        <v>4583.8996778544479</v>
      </c>
      <c r="AB82">
        <v>4181.5719157557751</v>
      </c>
      <c r="AC82">
        <v>4272.8821687170539</v>
      </c>
      <c r="AD82">
        <v>3898.4631693548681</v>
      </c>
      <c r="AE82">
        <v>3864.6745382398121</v>
      </c>
      <c r="AF82">
        <v>3624.3767586547638</v>
      </c>
      <c r="AG82">
        <v>4118.6047303279456</v>
      </c>
      <c r="AH82">
        <v>4373.8849192694825</v>
      </c>
      <c r="AI82">
        <v>6050.7146899952322</v>
      </c>
      <c r="AJ82">
        <v>5345.0965303051989</v>
      </c>
      <c r="AK82">
        <v>5385.6881174507807</v>
      </c>
      <c r="AL82">
        <v>4105.9870133933082</v>
      </c>
      <c r="AM82">
        <v>3828.2111811445388</v>
      </c>
      <c r="AN82">
        <v>4414.8755828571984</v>
      </c>
      <c r="AO82">
        <v>4942.6787002761484</v>
      </c>
      <c r="AP82">
        <v>4508.7534054114221</v>
      </c>
      <c r="AQ82">
        <v>3699.9951390650376</v>
      </c>
      <c r="AR82">
        <v>3751.3531895062465</v>
      </c>
      <c r="AS82">
        <v>3982.906200927996</v>
      </c>
      <c r="AT82">
        <v>3835.7571827972743</v>
      </c>
      <c r="AU82">
        <v>3966.4800186466255</v>
      </c>
      <c r="AV82">
        <v>4710.7486276815098</v>
      </c>
      <c r="AW82">
        <v>5465.7919359070838</v>
      </c>
      <c r="AX82">
        <v>6547.8761395518632</v>
      </c>
      <c r="AY82">
        <v>6847.0098568539379</v>
      </c>
      <c r="AZ82">
        <v>8003.5428969604873</v>
      </c>
      <c r="BA82">
        <v>9688.645196906331</v>
      </c>
      <c r="BB82">
        <v>7290.5752609311357</v>
      </c>
      <c r="BC82">
        <v>8356.7466201334519</v>
      </c>
      <c r="BD82">
        <v>10219.11393394536</v>
      </c>
      <c r="BE82">
        <v>9296.9658794108818</v>
      </c>
      <c r="BF82">
        <v>9197.7010632394667</v>
      </c>
      <c r="BG82">
        <v>9201.3627664810538</v>
      </c>
      <c r="BH82">
        <v>7047.1265463435539</v>
      </c>
      <c r="BI82">
        <v>6677.0700390164366</v>
      </c>
      <c r="BJ82">
        <v>6921.7337313562402</v>
      </c>
      <c r="BK82">
        <v>7624.2775233771008</v>
      </c>
      <c r="BL82">
        <v>7441.1786472280974</v>
      </c>
      <c r="BM82">
        <v>6605.8034607756517</v>
      </c>
      <c r="BN82">
        <v>8181.4091413465603</v>
      </c>
      <c r="BO82">
        <v>8409.2074145028018</v>
      </c>
      <c r="BP82">
        <v>7802.8365956504867</v>
      </c>
      <c r="BQ82">
        <f t="shared" si="1"/>
        <v>0</v>
      </c>
    </row>
    <row r="83" spans="1:69" x14ac:dyDescent="0.45">
      <c r="A83" t="s">
        <v>488</v>
      </c>
      <c r="B83" t="s">
        <v>432</v>
      </c>
      <c r="C83" t="s">
        <v>243</v>
      </c>
      <c r="D83" t="s">
        <v>143</v>
      </c>
      <c r="E83">
        <v>1397.5948032844049</v>
      </c>
      <c r="F83">
        <v>1472.3857140786822</v>
      </c>
      <c r="G83">
        <v>1525.775852710321</v>
      </c>
      <c r="H83">
        <v>1613.4568837339225</v>
      </c>
      <c r="I83">
        <v>1748.2881176141029</v>
      </c>
      <c r="J83">
        <v>1873.5677743542051</v>
      </c>
      <c r="K83">
        <v>1986.7471586968479</v>
      </c>
      <c r="L83">
        <v>2058.7818819805584</v>
      </c>
      <c r="M83">
        <v>1951.7585958753211</v>
      </c>
      <c r="N83">
        <v>2100.6678685867173</v>
      </c>
      <c r="O83">
        <v>2347.5443177374741</v>
      </c>
      <c r="P83">
        <v>2649.8015138722335</v>
      </c>
      <c r="Q83">
        <v>3030.4325141197723</v>
      </c>
      <c r="R83">
        <v>3426.2762205037789</v>
      </c>
      <c r="S83">
        <v>3665.8627976419029</v>
      </c>
      <c r="T83">
        <v>4299.7456179928358</v>
      </c>
      <c r="U83">
        <v>4138.1677876153472</v>
      </c>
      <c r="V83">
        <v>4681.4399317303796</v>
      </c>
      <c r="W83">
        <v>5976.9381689999063</v>
      </c>
      <c r="X83">
        <v>7804.7620805115466</v>
      </c>
      <c r="Y83">
        <v>10032.062080014974</v>
      </c>
      <c r="Z83">
        <v>9599.3062222196477</v>
      </c>
      <c r="AA83">
        <v>9146.0773570185174</v>
      </c>
      <c r="AB83">
        <v>8691.5188130651404</v>
      </c>
      <c r="AC83">
        <v>8179.1944406499106</v>
      </c>
      <c r="AD83">
        <v>8652.2165424759296</v>
      </c>
      <c r="AE83">
        <v>10611.112210095978</v>
      </c>
      <c r="AF83">
        <v>13118.586534629034</v>
      </c>
      <c r="AG83">
        <v>15987.168077568824</v>
      </c>
      <c r="AH83">
        <v>16239.282196094424</v>
      </c>
      <c r="AI83">
        <v>19095.466998460779</v>
      </c>
      <c r="AJ83">
        <v>19900.726650506862</v>
      </c>
      <c r="AK83">
        <v>20487.170785287846</v>
      </c>
      <c r="AL83">
        <v>18389.019567509866</v>
      </c>
      <c r="AM83">
        <v>19709.238098365302</v>
      </c>
      <c r="AN83">
        <v>23168.952958017089</v>
      </c>
      <c r="AO83">
        <v>24406.400298359004</v>
      </c>
      <c r="AP83">
        <v>26766.005624968391</v>
      </c>
      <c r="AQ83">
        <v>28274.504511969917</v>
      </c>
      <c r="AR83">
        <v>28762.091357025609</v>
      </c>
      <c r="AS83">
        <v>28280.926786099004</v>
      </c>
      <c r="AT83">
        <v>27906.569502964052</v>
      </c>
      <c r="AU83">
        <v>30077.741432187977</v>
      </c>
      <c r="AV83">
        <v>34442.687540230792</v>
      </c>
      <c r="AW83">
        <v>40366.888665096805</v>
      </c>
      <c r="AX83">
        <v>42104.788437502393</v>
      </c>
      <c r="AY83">
        <v>44512.459029686455</v>
      </c>
      <c r="AZ83">
        <v>50397.6854954706</v>
      </c>
      <c r="BA83">
        <v>47396.120207848355</v>
      </c>
      <c r="BB83">
        <v>38744.131693042953</v>
      </c>
      <c r="BC83">
        <v>39598.95711954499</v>
      </c>
      <c r="BD83">
        <v>42109.641879574912</v>
      </c>
      <c r="BE83">
        <v>42497.340497432167</v>
      </c>
      <c r="BF83">
        <v>43426.298140514278</v>
      </c>
      <c r="BG83">
        <v>47439.616589512465</v>
      </c>
      <c r="BH83">
        <v>44964.391143729204</v>
      </c>
      <c r="BI83">
        <v>40985.235138241667</v>
      </c>
      <c r="BJ83">
        <v>40572.121482378294</v>
      </c>
      <c r="BK83">
        <v>43203.814105773898</v>
      </c>
      <c r="BL83">
        <v>42662.535374031075</v>
      </c>
      <c r="BM83">
        <v>40201.681242292776</v>
      </c>
      <c r="BN83">
        <v>46896.866243283432</v>
      </c>
      <c r="BO83">
        <v>45935.927647392542</v>
      </c>
      <c r="BP83">
        <v>49463.855461734267</v>
      </c>
      <c r="BQ83">
        <f t="shared" si="1"/>
        <v>0</v>
      </c>
    </row>
    <row r="84" spans="1:69" x14ac:dyDescent="0.45">
      <c r="A84" t="s">
        <v>457</v>
      </c>
      <c r="B84" t="s">
        <v>333</v>
      </c>
      <c r="C84" t="s">
        <v>243</v>
      </c>
      <c r="D84" t="s">
        <v>143</v>
      </c>
      <c r="AF84">
        <v>1543.5820245972798</v>
      </c>
      <c r="AG84">
        <v>1843.9034323585756</v>
      </c>
      <c r="AH84">
        <v>1853.4409083867467</v>
      </c>
      <c r="AI84">
        <v>1610.9802714686828</v>
      </c>
      <c r="AJ84">
        <v>1310.9731589440948</v>
      </c>
      <c r="AK84">
        <v>757.22354850535771</v>
      </c>
      <c r="AL84">
        <v>550.01554260922444</v>
      </c>
      <c r="AM84">
        <v>519.81618707676205</v>
      </c>
      <c r="AN84">
        <v>578.33676332987761</v>
      </c>
      <c r="AO84">
        <v>689.03441365259732</v>
      </c>
      <c r="AP84">
        <v>807.03228575235244</v>
      </c>
      <c r="AQ84">
        <v>851.51554245084105</v>
      </c>
      <c r="AR84">
        <v>673.53778288727517</v>
      </c>
      <c r="AS84">
        <v>749.90853499396133</v>
      </c>
      <c r="AT84">
        <v>801.98383707928963</v>
      </c>
      <c r="AU84">
        <v>853.52617186893929</v>
      </c>
      <c r="AV84">
        <v>1010.0315163086844</v>
      </c>
      <c r="AW84">
        <v>1305.0474855720777</v>
      </c>
      <c r="AX84">
        <v>1642.7835941479732</v>
      </c>
      <c r="AY84">
        <v>1996.0201327228401</v>
      </c>
      <c r="AZ84">
        <v>2635.3665027611623</v>
      </c>
      <c r="BA84">
        <v>3324.7537205015014</v>
      </c>
      <c r="BB84">
        <v>2822.6893966879661</v>
      </c>
      <c r="BC84">
        <v>3281.7293093734293</v>
      </c>
      <c r="BD84">
        <v>4119.6681830719272</v>
      </c>
      <c r="BE84">
        <v>4530.6953340943082</v>
      </c>
      <c r="BF84">
        <v>4712.0022938266493</v>
      </c>
      <c r="BG84">
        <v>4830.3348617024894</v>
      </c>
      <c r="BH84">
        <v>4086.6223465964995</v>
      </c>
      <c r="BI84">
        <v>4143.4012568631515</v>
      </c>
      <c r="BJ84">
        <v>4418.7520654667851</v>
      </c>
      <c r="BK84">
        <v>4804.0546040444042</v>
      </c>
      <c r="BL84">
        <v>4741.2832715876011</v>
      </c>
      <c r="BM84">
        <v>4300.8570129120699</v>
      </c>
      <c r="BN84">
        <v>5083.6069548457726</v>
      </c>
      <c r="BO84">
        <v>6729.8465993028331</v>
      </c>
      <c r="BP84">
        <v>8283.6696024296398</v>
      </c>
      <c r="BQ84">
        <f t="shared" si="1"/>
        <v>27</v>
      </c>
    </row>
    <row r="85" spans="1:69" x14ac:dyDescent="0.45">
      <c r="A85" t="s">
        <v>124</v>
      </c>
      <c r="B85" t="s">
        <v>401</v>
      </c>
      <c r="C85" t="s">
        <v>243</v>
      </c>
      <c r="D85" t="s">
        <v>143</v>
      </c>
      <c r="E85">
        <v>174.85885653180446</v>
      </c>
      <c r="F85">
        <v>181.87001083308451</v>
      </c>
      <c r="G85">
        <v>188.42101629989304</v>
      </c>
      <c r="H85">
        <v>205.03742239188469</v>
      </c>
      <c r="I85">
        <v>224.96815439335393</v>
      </c>
      <c r="J85">
        <v>260.50559523621996</v>
      </c>
      <c r="K85">
        <v>263.33458941151417</v>
      </c>
      <c r="L85">
        <v>211.21929654036489</v>
      </c>
      <c r="M85">
        <v>196.66857183046403</v>
      </c>
      <c r="N85">
        <v>225.7726219635542</v>
      </c>
      <c r="O85">
        <v>248.15986940981799</v>
      </c>
      <c r="P85">
        <v>263.40878788223461</v>
      </c>
      <c r="Q85">
        <v>223.80286383232999</v>
      </c>
      <c r="R85">
        <v>309.50955230039136</v>
      </c>
      <c r="S85">
        <v>289.42585681650831</v>
      </c>
      <c r="T85">
        <v>272.97671518850257</v>
      </c>
      <c r="U85">
        <v>260.99829581310723</v>
      </c>
      <c r="V85">
        <v>292.28979809498952</v>
      </c>
      <c r="W85">
        <v>325.59847667823334</v>
      </c>
      <c r="X85">
        <v>346.65340377769741</v>
      </c>
      <c r="Y85">
        <v>372.25202636796092</v>
      </c>
      <c r="Z85">
        <v>343.79912673942499</v>
      </c>
      <c r="AA85">
        <v>319.20691032979067</v>
      </c>
      <c r="AB85">
        <v>311.38343815494932</v>
      </c>
      <c r="AC85">
        <v>329.99888886311129</v>
      </c>
      <c r="AD85">
        <v>329.71460493701375</v>
      </c>
      <c r="AE85">
        <v>410.71165838861134</v>
      </c>
      <c r="AF85">
        <v>355.1537249192034</v>
      </c>
      <c r="AG85">
        <v>355.12184493288112</v>
      </c>
      <c r="AH85">
        <v>349.96494191498249</v>
      </c>
      <c r="AI85">
        <v>382.54246368353978</v>
      </c>
      <c r="AJ85">
        <v>418.25412134998646</v>
      </c>
      <c r="AK85">
        <v>396.42640764051737</v>
      </c>
      <c r="AL85">
        <v>359.80084409752834</v>
      </c>
      <c r="AM85">
        <v>320.50390343252013</v>
      </c>
      <c r="AN85">
        <v>371.53724303383552</v>
      </c>
      <c r="AO85">
        <v>389.27126789883107</v>
      </c>
      <c r="AP85">
        <v>377.84193550146057</v>
      </c>
      <c r="AQ85">
        <v>400.36679950852397</v>
      </c>
      <c r="AR85">
        <v>403.03732612727305</v>
      </c>
      <c r="AS85">
        <v>253.74693620334378</v>
      </c>
      <c r="AT85">
        <v>263.54215649485292</v>
      </c>
      <c r="AU85">
        <v>297.46164468774049</v>
      </c>
      <c r="AV85">
        <v>358.39927142072963</v>
      </c>
      <c r="AW85">
        <v>406.13210532956532</v>
      </c>
      <c r="AX85">
        <v>478.61190919102785</v>
      </c>
      <c r="AY85">
        <v>906.44102756488678</v>
      </c>
      <c r="AZ85">
        <v>1050.124615249259</v>
      </c>
      <c r="BA85">
        <v>1182.6576125601646</v>
      </c>
      <c r="BB85">
        <v>1047.7043009358633</v>
      </c>
      <c r="BC85">
        <v>1263.8925176053895</v>
      </c>
      <c r="BD85">
        <v>1507.4357319875289</v>
      </c>
      <c r="BE85">
        <v>1543.7752423576376</v>
      </c>
      <c r="BF85">
        <v>2294.0256451870046</v>
      </c>
      <c r="BG85">
        <v>1953.645136031168</v>
      </c>
      <c r="BH85">
        <v>1721.6996438071701</v>
      </c>
      <c r="BI85">
        <v>1913.186732535763</v>
      </c>
      <c r="BJ85">
        <v>2012.9702575065539</v>
      </c>
      <c r="BK85">
        <v>2196.6129061534161</v>
      </c>
      <c r="BL85">
        <v>2186.189241118238</v>
      </c>
      <c r="BM85">
        <v>2196.547893136214</v>
      </c>
      <c r="BN85">
        <v>2445.5008181078238</v>
      </c>
      <c r="BO85">
        <v>2240.2794509456589</v>
      </c>
      <c r="BP85">
        <v>2260.2874128942681</v>
      </c>
      <c r="BQ85">
        <f t="shared" si="1"/>
        <v>0</v>
      </c>
    </row>
    <row r="86" spans="1:69" x14ac:dyDescent="0.45">
      <c r="A86" t="s">
        <v>96</v>
      </c>
      <c r="B86" t="s">
        <v>496</v>
      </c>
      <c r="C86" t="s">
        <v>243</v>
      </c>
      <c r="D86" t="s">
        <v>143</v>
      </c>
      <c r="BQ86">
        <f t="shared" si="1"/>
        <v>64</v>
      </c>
    </row>
    <row r="87" spans="1:69" x14ac:dyDescent="0.45">
      <c r="A87" t="s">
        <v>424</v>
      </c>
      <c r="B87" t="s">
        <v>419</v>
      </c>
      <c r="C87" t="s">
        <v>243</v>
      </c>
      <c r="D87" t="s">
        <v>143</v>
      </c>
      <c r="O87">
        <v>752.82250357238775</v>
      </c>
      <c r="P87">
        <v>825.28997705309564</v>
      </c>
      <c r="Q87">
        <v>948.49742129705464</v>
      </c>
      <c r="R87">
        <v>1143.3000351407759</v>
      </c>
      <c r="S87">
        <v>1242.5292252038994</v>
      </c>
      <c r="T87">
        <v>1311.3305136256333</v>
      </c>
      <c r="U87">
        <v>1430.6643528676414</v>
      </c>
      <c r="V87">
        <v>1440.157665151015</v>
      </c>
      <c r="W87">
        <v>1657.963932307056</v>
      </c>
      <c r="X87">
        <v>1789.9955492456686</v>
      </c>
      <c r="Y87">
        <v>1930.9918425794858</v>
      </c>
      <c r="Z87">
        <v>1875.5396677239623</v>
      </c>
      <c r="AA87">
        <v>2272.6329872427436</v>
      </c>
      <c r="AB87">
        <v>2822.8393228468158</v>
      </c>
      <c r="AC87">
        <v>3361.5282015454973</v>
      </c>
      <c r="AD87">
        <v>4061.6986724244339</v>
      </c>
      <c r="AE87">
        <v>505.87694425030315</v>
      </c>
      <c r="AF87">
        <v>504.51086879940578</v>
      </c>
      <c r="AG87">
        <v>574.00112722518213</v>
      </c>
      <c r="AH87">
        <v>570.49341798678677</v>
      </c>
      <c r="AI87">
        <v>604.30442270253195</v>
      </c>
      <c r="AJ87">
        <v>656.42373119517993</v>
      </c>
      <c r="AK87">
        <v>692.6478026628057</v>
      </c>
      <c r="AL87">
        <v>670.7417782299591</v>
      </c>
      <c r="AM87">
        <v>671.57638505875218</v>
      </c>
      <c r="AN87">
        <v>713.03146055868319</v>
      </c>
      <c r="AO87">
        <v>726.02544258379919</v>
      </c>
      <c r="AP87">
        <v>695.58174225826031</v>
      </c>
      <c r="AQ87">
        <v>647.37992083277788</v>
      </c>
      <c r="AR87">
        <v>610.61484294276238</v>
      </c>
      <c r="AS87">
        <v>518.15706692402625</v>
      </c>
      <c r="AT87">
        <v>483.0851202147411</v>
      </c>
      <c r="AU87">
        <v>495.91607355926942</v>
      </c>
      <c r="AV87">
        <v>566.48540588068033</v>
      </c>
      <c r="AW87">
        <v>584.89774053808139</v>
      </c>
      <c r="AX87">
        <v>463.17768685097968</v>
      </c>
      <c r="AY87">
        <v>446.9805541353482</v>
      </c>
      <c r="AZ87">
        <v>650.14857530438508</v>
      </c>
      <c r="BA87">
        <v>703.53282578532173</v>
      </c>
      <c r="BB87">
        <v>662.18591466568137</v>
      </c>
      <c r="BC87">
        <v>659.23532621131517</v>
      </c>
      <c r="BD87">
        <v>636.69495874764834</v>
      </c>
      <c r="BE87">
        <v>699.35337721219651</v>
      </c>
      <c r="BF87">
        <v>748.45502082473433</v>
      </c>
      <c r="BG87">
        <v>765.1469993892789</v>
      </c>
      <c r="BH87">
        <v>747.35696675944757</v>
      </c>
      <c r="BI87">
        <v>711.9965097823158</v>
      </c>
      <c r="BJ87">
        <v>833.59862169112102</v>
      </c>
      <c r="BK87">
        <v>933.27361563370505</v>
      </c>
      <c r="BL87">
        <v>1031.341464807319</v>
      </c>
      <c r="BM87">
        <v>1053.6609769641459</v>
      </c>
      <c r="BN87">
        <v>1244.9655047791368</v>
      </c>
      <c r="BO87">
        <v>1416.5961201176417</v>
      </c>
      <c r="BP87">
        <v>1541.0405091495679</v>
      </c>
      <c r="BQ87">
        <f t="shared" si="1"/>
        <v>10</v>
      </c>
    </row>
    <row r="88" spans="1:69" x14ac:dyDescent="0.45">
      <c r="A88" t="s">
        <v>17</v>
      </c>
      <c r="B88" t="s">
        <v>60</v>
      </c>
      <c r="C88" t="s">
        <v>243</v>
      </c>
      <c r="D88" t="s">
        <v>143</v>
      </c>
      <c r="E88" s="1">
        <f t="shared" ref="E88:J88" si="2">F88</f>
        <v>94.366214494765771</v>
      </c>
      <c r="F88" s="1">
        <f t="shared" si="2"/>
        <v>94.366214494765771</v>
      </c>
      <c r="G88" s="1">
        <f t="shared" si="2"/>
        <v>94.366214494765771</v>
      </c>
      <c r="H88" s="1">
        <f t="shared" si="2"/>
        <v>94.366214494765771</v>
      </c>
      <c r="I88" s="1">
        <f t="shared" si="2"/>
        <v>94.366214494765771</v>
      </c>
      <c r="J88" s="1">
        <f t="shared" si="2"/>
        <v>94.366214494765771</v>
      </c>
      <c r="K88">
        <v>94.366214494765771</v>
      </c>
      <c r="L88">
        <v>96.960486884925388</v>
      </c>
      <c r="M88">
        <v>83.106485275891217</v>
      </c>
      <c r="N88">
        <v>88.66220216103099</v>
      </c>
      <c r="O88">
        <v>99.781691977244776</v>
      </c>
      <c r="P88">
        <v>103.31832228874939</v>
      </c>
      <c r="Q88">
        <v>106.52460428262472</v>
      </c>
      <c r="R88">
        <v>131.44918206078705</v>
      </c>
      <c r="S88">
        <v>162.61833468655144</v>
      </c>
      <c r="T88">
        <v>189.80839337734369</v>
      </c>
      <c r="U88">
        <v>179.3139632911066</v>
      </c>
      <c r="V88">
        <v>213.84254316202316</v>
      </c>
      <c r="W88">
        <v>257.58104223729117</v>
      </c>
      <c r="X88">
        <v>300.25852803439676</v>
      </c>
      <c r="Y88">
        <v>337.69253438951665</v>
      </c>
      <c r="Z88">
        <v>295.98206454808252</v>
      </c>
      <c r="AA88">
        <v>282.14130705538753</v>
      </c>
      <c r="AB88">
        <v>268.64929981680268</v>
      </c>
      <c r="AC88">
        <v>214.79435738992839</v>
      </c>
      <c r="AD88">
        <v>262.81661674577913</v>
      </c>
      <c r="AE88">
        <v>207.65440871494539</v>
      </c>
      <c r="AF88">
        <v>236.95480272584592</v>
      </c>
      <c r="AG88">
        <v>274.87446599958872</v>
      </c>
      <c r="AH88">
        <v>280.92980955391937</v>
      </c>
      <c r="AI88">
        <v>300.63989574038123</v>
      </c>
      <c r="AJ88">
        <v>627.57891931882693</v>
      </c>
      <c r="AK88">
        <v>623.48592778359762</v>
      </c>
      <c r="AL88">
        <v>635.36116772820003</v>
      </c>
      <c r="AM88">
        <v>608.27749078080046</v>
      </c>
      <c r="AN88">
        <v>621.68139126964559</v>
      </c>
      <c r="AO88">
        <v>651.78494572483703</v>
      </c>
      <c r="AP88">
        <v>600.22402340575388</v>
      </c>
      <c r="AQ88">
        <v>610.23471146172426</v>
      </c>
      <c r="AR88">
        <v>575.45989315121562</v>
      </c>
      <c r="AS88">
        <v>538.05407234885388</v>
      </c>
      <c r="AT88">
        <v>459.80306838139882</v>
      </c>
      <c r="AU88">
        <v>376.53102696258435</v>
      </c>
      <c r="AV88">
        <v>308.71912343758748</v>
      </c>
      <c r="AW88">
        <v>593.28534632658057</v>
      </c>
      <c r="AX88">
        <v>616.48365786534828</v>
      </c>
      <c r="AY88">
        <v>614.54430790446418</v>
      </c>
      <c r="AZ88">
        <v>724.72640724243183</v>
      </c>
      <c r="BA88">
        <v>859.12767141122617</v>
      </c>
      <c r="BB88">
        <v>774.88803090809108</v>
      </c>
      <c r="BC88">
        <v>801.03337271453563</v>
      </c>
      <c r="BD88">
        <v>710.60841146815153</v>
      </c>
      <c r="BE88">
        <v>692.57936162810199</v>
      </c>
      <c r="BF88">
        <v>653.86271327274312</v>
      </c>
      <c r="BG88">
        <v>568.0045355886399</v>
      </c>
      <c r="BH88">
        <v>619.53636429646053</v>
      </c>
      <c r="BI88">
        <v>650.05650132361131</v>
      </c>
      <c r="BJ88">
        <v>642.52264129633068</v>
      </c>
      <c r="BK88">
        <v>696.21980696061485</v>
      </c>
      <c r="BL88">
        <v>738.18675198748281</v>
      </c>
      <c r="BM88">
        <v>720.33514335213306</v>
      </c>
      <c r="BN88">
        <v>781.89092516953087</v>
      </c>
      <c r="BO88">
        <v>836.24487586847567</v>
      </c>
      <c r="BP88">
        <v>888.15740772412289</v>
      </c>
      <c r="BQ88">
        <f t="shared" si="1"/>
        <v>0</v>
      </c>
    </row>
    <row r="89" spans="1:69" x14ac:dyDescent="0.45">
      <c r="A89" t="s">
        <v>428</v>
      </c>
      <c r="B89" t="s">
        <v>118</v>
      </c>
      <c r="C89" t="s">
        <v>243</v>
      </c>
      <c r="D89" t="s">
        <v>143</v>
      </c>
      <c r="O89">
        <v>350.22159496210685</v>
      </c>
      <c r="P89">
        <v>348.27700962026728</v>
      </c>
      <c r="Q89">
        <v>388.64376137455258</v>
      </c>
      <c r="R89">
        <v>391.91657561290032</v>
      </c>
      <c r="S89">
        <v>418.64311401406388</v>
      </c>
      <c r="T89">
        <v>435.21780987484755</v>
      </c>
      <c r="U89">
        <v>420.85293743817766</v>
      </c>
      <c r="V89">
        <v>402.90658780332569</v>
      </c>
      <c r="W89">
        <v>402.77752570093583</v>
      </c>
      <c r="X89">
        <v>375.84533017162465</v>
      </c>
      <c r="Y89">
        <v>346.85544156755418</v>
      </c>
      <c r="Z89">
        <v>477.46389637563044</v>
      </c>
      <c r="AA89">
        <v>502.73226600556785</v>
      </c>
      <c r="AB89">
        <v>488.99389232210683</v>
      </c>
      <c r="AC89">
        <v>407.43944468491173</v>
      </c>
      <c r="AD89">
        <v>416.57613999889816</v>
      </c>
      <c r="AE89">
        <v>371.13757591310343</v>
      </c>
      <c r="AF89">
        <v>487.5519494369932</v>
      </c>
      <c r="AG89">
        <v>453.80747268820846</v>
      </c>
      <c r="AH89">
        <v>578.4909858312559</v>
      </c>
      <c r="AI89">
        <v>651.33764065099444</v>
      </c>
      <c r="AJ89">
        <v>672.07387884965976</v>
      </c>
      <c r="AK89">
        <v>574.32110641811028</v>
      </c>
      <c r="AL89">
        <v>581.61268181395349</v>
      </c>
      <c r="AM89">
        <v>560.88342253797327</v>
      </c>
      <c r="AN89">
        <v>589.48702308194538</v>
      </c>
      <c r="AO89">
        <v>614.72989245458496</v>
      </c>
      <c r="AP89">
        <v>598.95347019848373</v>
      </c>
      <c r="AQ89">
        <v>497.72427956373269</v>
      </c>
      <c r="AR89">
        <v>478.73319098990925</v>
      </c>
      <c r="AS89">
        <v>316.94549503763886</v>
      </c>
      <c r="AT89">
        <v>327.13843197239731</v>
      </c>
      <c r="AU89">
        <v>362.03457457035404</v>
      </c>
      <c r="AV89">
        <v>419.78486611806977</v>
      </c>
      <c r="AW89">
        <v>431.37655766963388</v>
      </c>
      <c r="AX89">
        <v>463.07396265045162</v>
      </c>
      <c r="AY89">
        <v>448.51307546970077</v>
      </c>
      <c r="AZ89">
        <v>519.06978979474138</v>
      </c>
      <c r="BA89">
        <v>640.21033110175335</v>
      </c>
      <c r="BB89">
        <v>583.19002013909358</v>
      </c>
      <c r="BC89">
        <v>600.1942985407677</v>
      </c>
      <c r="BD89">
        <v>719.53957349893722</v>
      </c>
      <c r="BE89">
        <v>635.46165330388055</v>
      </c>
      <c r="BF89">
        <v>654.30453440941699</v>
      </c>
      <c r="BG89">
        <v>652.02250102944936</v>
      </c>
      <c r="BH89">
        <v>645.06683720703882</v>
      </c>
      <c r="BI89">
        <v>679.66538662681762</v>
      </c>
      <c r="BJ89">
        <v>783.12318660202197</v>
      </c>
      <c r="BK89">
        <v>808.53161321850405</v>
      </c>
      <c r="BL89">
        <v>807.35990396549278</v>
      </c>
      <c r="BM89">
        <v>817.78033574915889</v>
      </c>
      <c r="BN89">
        <v>900.40778083149121</v>
      </c>
      <c r="BO89">
        <v>853.28130404410172</v>
      </c>
      <c r="BP89">
        <v>951.24274828929367</v>
      </c>
      <c r="BQ89">
        <f t="shared" si="1"/>
        <v>10</v>
      </c>
    </row>
    <row r="90" spans="1:69" x14ac:dyDescent="0.45">
      <c r="A90" t="s">
        <v>471</v>
      </c>
      <c r="B90" t="s">
        <v>167</v>
      </c>
      <c r="C90" t="s">
        <v>243</v>
      </c>
      <c r="D90" t="s">
        <v>143</v>
      </c>
      <c r="E90" s="1">
        <f>F90</f>
        <v>132.91185907727584</v>
      </c>
      <c r="F90" s="1">
        <f>G90</f>
        <v>132.91185907727584</v>
      </c>
      <c r="G90">
        <v>132.91185907727584</v>
      </c>
      <c r="H90">
        <v>154.79749852837469</v>
      </c>
      <c r="I90">
        <v>177.82641757609389</v>
      </c>
      <c r="J90">
        <v>217.10289545038975</v>
      </c>
      <c r="K90">
        <v>226.69496390134461</v>
      </c>
      <c r="L90">
        <v>231.93164616577437</v>
      </c>
      <c r="M90">
        <v>211.74375868917801</v>
      </c>
      <c r="N90">
        <v>208.44083966337988</v>
      </c>
      <c r="O90">
        <v>206.76685869966482</v>
      </c>
      <c r="P90">
        <v>205.56736961700955</v>
      </c>
      <c r="Q90">
        <v>211.42476197444637</v>
      </c>
      <c r="R90">
        <v>268.63490233866679</v>
      </c>
      <c r="S90">
        <v>319.23683674134213</v>
      </c>
      <c r="T90">
        <v>362.26217827807807</v>
      </c>
      <c r="U90">
        <v>368.83137425397871</v>
      </c>
      <c r="V90">
        <v>375.70596062500186</v>
      </c>
      <c r="W90" s="1">
        <f>X90</f>
        <v>175.45100807136245</v>
      </c>
      <c r="X90" s="1">
        <f>Y90</f>
        <v>175.45100807136245</v>
      </c>
      <c r="Y90">
        <v>175.45100807136245</v>
      </c>
      <c r="Z90">
        <v>121.12508028204722</v>
      </c>
      <c r="AA90">
        <v>137.46880270836635</v>
      </c>
      <c r="AB90">
        <v>129.41100558102144</v>
      </c>
      <c r="AC90">
        <v>137.903678570149</v>
      </c>
      <c r="AD90">
        <v>161.11802183766974</v>
      </c>
      <c r="AE90">
        <v>188.78702702247972</v>
      </c>
      <c r="AF90">
        <v>220.9254418225087</v>
      </c>
      <c r="AG90">
        <v>228.6692328272473</v>
      </c>
      <c r="AH90">
        <v>193.22335611690028</v>
      </c>
      <c r="AI90">
        <v>236.40218837626495</v>
      </c>
      <c r="AJ90">
        <v>225.31937851976315</v>
      </c>
      <c r="AK90">
        <v>263.73354708894448</v>
      </c>
      <c r="AL90">
        <v>256.68302365257404</v>
      </c>
      <c r="AM90">
        <v>183.23948271196434</v>
      </c>
      <c r="AN90">
        <v>248.31489620885506</v>
      </c>
      <c r="AO90">
        <v>391.68686823573154</v>
      </c>
      <c r="AP90">
        <v>717.04148157682096</v>
      </c>
      <c r="AQ90">
        <v>577.86852534274522</v>
      </c>
      <c r="AR90">
        <v>930.9125492997789</v>
      </c>
      <c r="AS90">
        <v>1487.3165506700977</v>
      </c>
      <c r="AT90">
        <v>1948.6114590784366</v>
      </c>
      <c r="AU90">
        <v>2264.210655803648</v>
      </c>
      <c r="AV90">
        <v>2930.6018374373293</v>
      </c>
      <c r="AW90">
        <v>4901.3012740811928</v>
      </c>
      <c r="AX90">
        <v>8673.9026086534977</v>
      </c>
      <c r="AY90">
        <v>10184.884124854147</v>
      </c>
      <c r="AZ90">
        <v>12616.953294201119</v>
      </c>
      <c r="BA90">
        <v>18210.555297059891</v>
      </c>
      <c r="BB90">
        <v>13232.501937810184</v>
      </c>
      <c r="BC90">
        <v>13720.165872322243</v>
      </c>
      <c r="BD90">
        <v>17198.213666827498</v>
      </c>
      <c r="BE90">
        <v>17308.57239245747</v>
      </c>
      <c r="BF90">
        <v>16304.071319641815</v>
      </c>
      <c r="BG90">
        <v>15548.662465661924</v>
      </c>
      <c r="BH90">
        <v>9068.9100323864459</v>
      </c>
      <c r="BI90">
        <v>7453.1979794851668</v>
      </c>
      <c r="BJ90">
        <v>7809.1046565548822</v>
      </c>
      <c r="BK90">
        <v>8102.4708483403128</v>
      </c>
      <c r="BL90">
        <v>6804.149230738878</v>
      </c>
      <c r="BM90">
        <v>5764.0550291294676</v>
      </c>
      <c r="BN90">
        <v>6945.630697945393</v>
      </c>
      <c r="BO90">
        <v>7589.299649093814</v>
      </c>
      <c r="BP90">
        <v>6677.793435386001</v>
      </c>
      <c r="BQ90">
        <f t="shared" si="1"/>
        <v>0</v>
      </c>
    </row>
    <row r="91" spans="1:69" x14ac:dyDescent="0.45">
      <c r="A91" t="s">
        <v>504</v>
      </c>
      <c r="B91" t="s">
        <v>397</v>
      </c>
      <c r="C91" t="s">
        <v>243</v>
      </c>
      <c r="D91" t="s">
        <v>143</v>
      </c>
      <c r="E91">
        <v>513.08586239091539</v>
      </c>
      <c r="F91">
        <v>582.56350359106273</v>
      </c>
      <c r="G91">
        <v>608.47551546230659</v>
      </c>
      <c r="H91">
        <v>685.55928200174435</v>
      </c>
      <c r="I91">
        <v>772.80550077031194</v>
      </c>
      <c r="J91">
        <v>886.77361107155127</v>
      </c>
      <c r="K91">
        <v>983.55754915870978</v>
      </c>
      <c r="L91">
        <v>1053.2588863312997</v>
      </c>
      <c r="M91">
        <v>1138.382190326714</v>
      </c>
      <c r="N91">
        <v>1305.6439597686192</v>
      </c>
      <c r="O91">
        <v>1473.6039480870654</v>
      </c>
      <c r="P91">
        <v>1629.3452793287017</v>
      </c>
      <c r="Q91">
        <v>1873.2541277359219</v>
      </c>
      <c r="R91">
        <v>2468.0039550202296</v>
      </c>
      <c r="S91">
        <v>2789.4057735063484</v>
      </c>
      <c r="T91">
        <v>3109.3794397891957</v>
      </c>
      <c r="U91">
        <v>3343.3881944467571</v>
      </c>
      <c r="V91">
        <v>3832.3211000461065</v>
      </c>
      <c r="W91">
        <v>4629.3393767120851</v>
      </c>
      <c r="X91">
        <v>5626.5887908708155</v>
      </c>
      <c r="Y91">
        <v>5811.6906960094111</v>
      </c>
      <c r="Z91">
        <v>5305.4372938133938</v>
      </c>
      <c r="AA91">
        <v>5501.6370006123398</v>
      </c>
      <c r="AB91">
        <v>4950.0602651876143</v>
      </c>
      <c r="AC91">
        <v>4785.0746303377546</v>
      </c>
      <c r="AD91">
        <v>4746.7603581635467</v>
      </c>
      <c r="AE91">
        <v>5577.8325869276869</v>
      </c>
      <c r="AF91">
        <v>6473.5778316811693</v>
      </c>
      <c r="AG91">
        <v>7492.3520481125142</v>
      </c>
      <c r="AH91">
        <v>7737.5438577203204</v>
      </c>
      <c r="AI91">
        <v>9466.6623850217438</v>
      </c>
      <c r="AJ91">
        <v>10046.666387547462</v>
      </c>
      <c r="AK91">
        <v>11021.012224607048</v>
      </c>
      <c r="AL91">
        <v>10257.308578907285</v>
      </c>
      <c r="AM91">
        <v>10937.022380861115</v>
      </c>
      <c r="AN91">
        <v>12779.081491606008</v>
      </c>
      <c r="AO91">
        <v>13432.526218324443</v>
      </c>
      <c r="AP91">
        <v>13015.917504685411</v>
      </c>
      <c r="AQ91">
        <v>13022.964877480887</v>
      </c>
      <c r="AR91">
        <v>12742.540438814325</v>
      </c>
      <c r="AS91">
        <v>11638.201069721485</v>
      </c>
      <c r="AT91">
        <v>12156.957282422094</v>
      </c>
      <c r="AU91">
        <v>13782.195640942991</v>
      </c>
      <c r="AV91">
        <v>18020.612039764048</v>
      </c>
      <c r="AW91">
        <v>21449.255276424516</v>
      </c>
      <c r="AX91">
        <v>22054.131575688592</v>
      </c>
      <c r="AY91">
        <v>24416.023297027456</v>
      </c>
      <c r="AZ91">
        <v>28440.762532895544</v>
      </c>
      <c r="BA91">
        <v>31695.83310922093</v>
      </c>
      <c r="BB91">
        <v>29425.457320026253</v>
      </c>
      <c r="BC91">
        <v>26653.048800862583</v>
      </c>
      <c r="BD91">
        <v>25504.786651012444</v>
      </c>
      <c r="BE91">
        <v>21624.346052551045</v>
      </c>
      <c r="BF91">
        <v>21573.344976280474</v>
      </c>
      <c r="BG91">
        <v>21474.725712389194</v>
      </c>
      <c r="BH91">
        <v>17980.729823813741</v>
      </c>
      <c r="BI91">
        <v>17919.24263770477</v>
      </c>
      <c r="BJ91">
        <v>18631.99301292935</v>
      </c>
      <c r="BK91">
        <v>19873.401523877146</v>
      </c>
      <c r="BL91">
        <v>19335.360200296866</v>
      </c>
      <c r="BM91">
        <v>17886.733165236048</v>
      </c>
      <c r="BN91">
        <v>20654.7001960815</v>
      </c>
      <c r="BO91">
        <v>20971.834925828334</v>
      </c>
      <c r="BP91">
        <v>23400.727881769137</v>
      </c>
      <c r="BQ91">
        <f t="shared" si="1"/>
        <v>0</v>
      </c>
    </row>
    <row r="92" spans="1:69" x14ac:dyDescent="0.45">
      <c r="A92" t="s">
        <v>53</v>
      </c>
      <c r="B92" t="s">
        <v>443</v>
      </c>
      <c r="C92" t="s">
        <v>243</v>
      </c>
      <c r="D92" t="s">
        <v>143</v>
      </c>
      <c r="V92">
        <v>736.92749915154229</v>
      </c>
      <c r="W92">
        <v>917.11111880272347</v>
      </c>
      <c r="X92">
        <v>1070.7337126633386</v>
      </c>
      <c r="Y92">
        <v>1173.0780959723818</v>
      </c>
      <c r="Z92">
        <v>1229.6593255740322</v>
      </c>
      <c r="AA92">
        <v>1329.0061769598337</v>
      </c>
      <c r="AB92">
        <v>1388.1656509059928</v>
      </c>
      <c r="AC92">
        <v>1523.9409279853057</v>
      </c>
      <c r="AD92">
        <v>1745.1535743586599</v>
      </c>
      <c r="AE92">
        <v>1938.1085090669756</v>
      </c>
      <c r="AF92">
        <v>2204.6384515885979</v>
      </c>
      <c r="AG92">
        <v>2404.2552356237916</v>
      </c>
      <c r="AH92">
        <v>2696.9829019301883</v>
      </c>
      <c r="AI92">
        <v>2782.1839687361858</v>
      </c>
      <c r="AJ92">
        <v>2983.9164315864086</v>
      </c>
      <c r="AK92">
        <v>3052.7001874416292</v>
      </c>
      <c r="AL92">
        <v>3026.0415423139339</v>
      </c>
      <c r="AM92">
        <v>3152.2020478855011</v>
      </c>
      <c r="AN92">
        <v>3294.2698833965719</v>
      </c>
      <c r="AO92">
        <v>3508.2942366370039</v>
      </c>
      <c r="AP92">
        <v>3724.7546616830427</v>
      </c>
      <c r="AQ92">
        <v>4206.280528941812</v>
      </c>
      <c r="AR92">
        <v>4516.28332446682</v>
      </c>
      <c r="AS92">
        <v>4839.8281111424776</v>
      </c>
      <c r="AT92">
        <v>4819.5077665384269</v>
      </c>
      <c r="AU92">
        <v>4984.4740593144707</v>
      </c>
      <c r="AV92">
        <v>5427.9637725231205</v>
      </c>
      <c r="AW92">
        <v>5480.261176445877</v>
      </c>
      <c r="AX92">
        <v>6338.5601140535791</v>
      </c>
      <c r="AY92">
        <v>6344.0383771432025</v>
      </c>
      <c r="AZ92">
        <v>6864.5481677185771</v>
      </c>
      <c r="BA92">
        <v>7448.2040563864975</v>
      </c>
      <c r="BB92">
        <v>6932.5647217678061</v>
      </c>
      <c r="BC92">
        <v>6909.6016956859703</v>
      </c>
      <c r="BD92">
        <v>6947.3813609646359</v>
      </c>
      <c r="BE92">
        <v>7092.7198535267698</v>
      </c>
      <c r="BF92">
        <v>7424.8021228732669</v>
      </c>
      <c r="BG92">
        <v>7986.3342121078767</v>
      </c>
      <c r="BH92">
        <v>8694.1243800569191</v>
      </c>
      <c r="BI92">
        <v>9221.2346107942376</v>
      </c>
      <c r="BJ92">
        <v>9751.4266115593236</v>
      </c>
      <c r="BK92">
        <v>10083.02127922496</v>
      </c>
      <c r="BL92">
        <v>10462.792915953347</v>
      </c>
      <c r="BM92">
        <v>8968.558901084838</v>
      </c>
      <c r="BN92">
        <v>9622.2405045934465</v>
      </c>
      <c r="BO92">
        <v>10474.265289384222</v>
      </c>
      <c r="BP92">
        <v>11246.345122892128</v>
      </c>
      <c r="BQ92">
        <f t="shared" si="1"/>
        <v>17</v>
      </c>
    </row>
    <row r="93" spans="1:69" x14ac:dyDescent="0.45">
      <c r="A93" t="s">
        <v>383</v>
      </c>
      <c r="B93" t="s">
        <v>482</v>
      </c>
      <c r="C93" t="s">
        <v>243</v>
      </c>
      <c r="D93" t="s">
        <v>143</v>
      </c>
      <c r="O93">
        <v>1498.2764367816094</v>
      </c>
      <c r="P93">
        <v>1874.2953019009926</v>
      </c>
      <c r="Q93">
        <v>2196.7142401919755</v>
      </c>
      <c r="R93">
        <v>2860.2805764011528</v>
      </c>
      <c r="S93">
        <v>3432.7060329127626</v>
      </c>
      <c r="T93">
        <v>4257.8756114840553</v>
      </c>
      <c r="U93">
        <v>4844.6562934748454</v>
      </c>
      <c r="V93">
        <v>5713.9625336055351</v>
      </c>
      <c r="W93">
        <v>7235.5169393432952</v>
      </c>
      <c r="X93">
        <v>8480.7625310582171</v>
      </c>
      <c r="Y93">
        <v>9483.1024058519815</v>
      </c>
      <c r="Z93">
        <v>8544.0979101651246</v>
      </c>
      <c r="AA93">
        <v>7813.6512821217184</v>
      </c>
      <c r="AB93">
        <v>7988.1779466298831</v>
      </c>
      <c r="AC93">
        <v>7198.7078081664977</v>
      </c>
      <c r="AD93">
        <v>7760.8342637062842</v>
      </c>
      <c r="AE93">
        <v>11271.332573588381</v>
      </c>
      <c r="AF93">
        <v>14554.351366973553</v>
      </c>
      <c r="AG93">
        <v>16397.950193876142</v>
      </c>
      <c r="AH93">
        <v>16813.741450110741</v>
      </c>
      <c r="AI93">
        <v>18326.929502325158</v>
      </c>
      <c r="AJ93">
        <v>18315.316563190619</v>
      </c>
      <c r="AK93">
        <v>18768.827532545478</v>
      </c>
      <c r="AL93">
        <v>16797.35782188279</v>
      </c>
      <c r="AM93">
        <v>18124.099807576335</v>
      </c>
      <c r="AN93">
        <v>21665.829517311555</v>
      </c>
      <c r="AO93">
        <v>21422.460985367161</v>
      </c>
      <c r="AP93">
        <v>19145.614890096003</v>
      </c>
      <c r="AQ93">
        <v>20496.578783558969</v>
      </c>
      <c r="AR93">
        <v>20170.322763798027</v>
      </c>
      <c r="AS93">
        <v>19004.003843569793</v>
      </c>
      <c r="AT93">
        <v>19275.433965955574</v>
      </c>
      <c r="AU93">
        <v>20652.841704244292</v>
      </c>
      <c r="AV93">
        <v>27459.875329546128</v>
      </c>
      <c r="AW93">
        <v>32023.682051613654</v>
      </c>
      <c r="AX93">
        <v>32489.72773098986</v>
      </c>
      <c r="AY93">
        <v>35458.2542977474</v>
      </c>
      <c r="AZ93">
        <v>39780.944136872095</v>
      </c>
      <c r="BA93">
        <v>44366.78586881754</v>
      </c>
      <c r="BB93">
        <v>44918.84138321552</v>
      </c>
      <c r="BC93">
        <v>43988.528029049368</v>
      </c>
      <c r="BD93">
        <v>47186.875996938776</v>
      </c>
      <c r="BE93">
        <v>45936.956281772364</v>
      </c>
      <c r="BF93">
        <v>47535.488379237649</v>
      </c>
      <c r="BG93">
        <v>50485.224413529118</v>
      </c>
      <c r="BH93">
        <v>44536.35497053773</v>
      </c>
      <c r="BI93">
        <v>48181.745354126557</v>
      </c>
      <c r="BJ93">
        <v>50765.749466537178</v>
      </c>
      <c r="BK93">
        <v>54545.135857765032</v>
      </c>
      <c r="BL93">
        <v>53309.20359050652</v>
      </c>
      <c r="BM93">
        <v>54693.076680426471</v>
      </c>
      <c r="BN93">
        <v>57116.295770722012</v>
      </c>
      <c r="BO93" s="1">
        <f>BN93</f>
        <v>57116.295770722012</v>
      </c>
      <c r="BP93" s="1">
        <f>BO93</f>
        <v>57116.295770722012</v>
      </c>
      <c r="BQ93">
        <f t="shared" si="1"/>
        <v>10</v>
      </c>
    </row>
    <row r="94" spans="1:69" x14ac:dyDescent="0.45">
      <c r="A94" t="s">
        <v>190</v>
      </c>
      <c r="B94" t="s">
        <v>101</v>
      </c>
      <c r="C94" t="s">
        <v>243</v>
      </c>
      <c r="D94" t="s">
        <v>143</v>
      </c>
      <c r="E94">
        <v>256.81311528660774</v>
      </c>
      <c r="F94">
        <v>257.20215058952022</v>
      </c>
      <c r="G94">
        <v>265.21065183935968</v>
      </c>
      <c r="H94">
        <v>284.39750429253758</v>
      </c>
      <c r="I94">
        <v>284.19797033936402</v>
      </c>
      <c r="J94">
        <v>282.97764170402968</v>
      </c>
      <c r="K94">
        <v>287.2778487233312</v>
      </c>
      <c r="L94">
        <v>291.93418094335613</v>
      </c>
      <c r="M94">
        <v>314.66687611894309</v>
      </c>
      <c r="N94">
        <v>326.30273339900981</v>
      </c>
      <c r="O94">
        <v>352.79080876181172</v>
      </c>
      <c r="P94">
        <v>358.37356038029344</v>
      </c>
      <c r="Q94">
        <v>369.76275741342397</v>
      </c>
      <c r="R94">
        <v>440.56287169061278</v>
      </c>
      <c r="S94">
        <v>528.57311003131986</v>
      </c>
      <c r="T94">
        <v>594.88660866335954</v>
      </c>
      <c r="U94">
        <v>697.06460969301884</v>
      </c>
      <c r="V94">
        <v>856.12549529291118</v>
      </c>
      <c r="W94">
        <v>925.1800264999008</v>
      </c>
      <c r="X94">
        <v>1025.982234600717</v>
      </c>
      <c r="Y94">
        <v>1141.805498149912</v>
      </c>
      <c r="Z94">
        <v>1216.4963972204384</v>
      </c>
      <c r="AA94">
        <v>1203.9654066763799</v>
      </c>
      <c r="AB94">
        <v>1219.7354535434458</v>
      </c>
      <c r="AC94">
        <v>1241.0424258277308</v>
      </c>
      <c r="AD94">
        <v>1238.4754520917597</v>
      </c>
      <c r="AE94">
        <v>896.06326347363245</v>
      </c>
      <c r="AF94">
        <v>853.90377250124595</v>
      </c>
      <c r="AG94">
        <v>919.0707731388818</v>
      </c>
      <c r="AH94">
        <v>958.42747115626253</v>
      </c>
      <c r="AI94">
        <v>847.68856183035939</v>
      </c>
      <c r="AJ94">
        <v>1014.4027968268234</v>
      </c>
      <c r="AK94">
        <v>1096.4597699269787</v>
      </c>
      <c r="AL94">
        <v>1165.6744271622449</v>
      </c>
      <c r="AM94">
        <v>1292.672027504829</v>
      </c>
      <c r="AN94">
        <v>1421.0617780979567</v>
      </c>
      <c r="AO94">
        <v>1481.0598675067172</v>
      </c>
      <c r="AP94">
        <v>1638.4628185178874</v>
      </c>
      <c r="AQ94">
        <v>1741.2011418285576</v>
      </c>
      <c r="AR94">
        <v>1603.6477614493433</v>
      </c>
      <c r="AS94">
        <v>1648.9657897155912</v>
      </c>
      <c r="AT94">
        <v>1537.6866357825168</v>
      </c>
      <c r="AU94">
        <v>1669.3351746970541</v>
      </c>
      <c r="AV94">
        <v>1722.5470191077361</v>
      </c>
      <c r="AW94">
        <v>1840.9118488399963</v>
      </c>
      <c r="AX94">
        <v>2046.4661165075804</v>
      </c>
      <c r="AY94">
        <v>2225.1234753877984</v>
      </c>
      <c r="AZ94">
        <v>2458.8157391938444</v>
      </c>
      <c r="BA94">
        <v>2763.0598817292575</v>
      </c>
      <c r="BB94">
        <v>2611.6463277335247</v>
      </c>
      <c r="BC94">
        <v>2805.2596023732153</v>
      </c>
      <c r="BD94">
        <v>3168.9837060770501</v>
      </c>
      <c r="BE94">
        <v>3286.6195933626741</v>
      </c>
      <c r="BF94">
        <v>3444.1597184387419</v>
      </c>
      <c r="BG94">
        <v>3689.1447247354477</v>
      </c>
      <c r="BH94">
        <v>3893.5052184813135</v>
      </c>
      <c r="BI94">
        <v>4060.1375562121784</v>
      </c>
      <c r="BJ94">
        <v>4324.9960791136618</v>
      </c>
      <c r="BK94">
        <v>4352.9465179025292</v>
      </c>
      <c r="BL94">
        <v>4511.9975515765582</v>
      </c>
      <c r="BM94">
        <v>4477.6176179641752</v>
      </c>
      <c r="BN94">
        <v>4913.9471286934686</v>
      </c>
      <c r="BO94">
        <v>5358.0896379499954</v>
      </c>
      <c r="BP94">
        <v>5762.8217461591794</v>
      </c>
      <c r="BQ94">
        <f t="shared" si="1"/>
        <v>0</v>
      </c>
    </row>
    <row r="95" spans="1:69" x14ac:dyDescent="0.45">
      <c r="A95" t="s">
        <v>531</v>
      </c>
      <c r="B95" t="s">
        <v>25</v>
      </c>
      <c r="C95" t="s">
        <v>243</v>
      </c>
      <c r="D95" t="s">
        <v>143</v>
      </c>
      <c r="AU95">
        <v>20909.959030280628</v>
      </c>
      <c r="AV95">
        <v>21877.317837155275</v>
      </c>
      <c r="AW95">
        <v>23618.826689457299</v>
      </c>
      <c r="AX95">
        <v>25631.977610805221</v>
      </c>
      <c r="AY95">
        <v>25709.935148842203</v>
      </c>
      <c r="AZ95">
        <v>26605.432421475551</v>
      </c>
      <c r="BA95">
        <v>28112.231657342192</v>
      </c>
      <c r="BB95">
        <v>29054.058120151891</v>
      </c>
      <c r="BC95">
        <v>29719.796783608173</v>
      </c>
      <c r="BD95">
        <v>29926.205244291265</v>
      </c>
      <c r="BE95">
        <v>31653.750653816787</v>
      </c>
      <c r="BF95">
        <v>32530.759312148271</v>
      </c>
      <c r="BG95">
        <v>33900.148653058262</v>
      </c>
      <c r="BH95">
        <v>35165.701464479549</v>
      </c>
      <c r="BI95">
        <v>35930.659489871097</v>
      </c>
      <c r="BJ95">
        <v>36779.007890390851</v>
      </c>
      <c r="BK95">
        <v>37195.950307046391</v>
      </c>
      <c r="BL95">
        <v>39274.943142489865</v>
      </c>
      <c r="BM95">
        <v>36482.936395367484</v>
      </c>
      <c r="BN95">
        <v>38074.879374580101</v>
      </c>
      <c r="BO95">
        <v>41833.151713282481</v>
      </c>
      <c r="BP95" s="1">
        <f>BO95</f>
        <v>41833.151713282481</v>
      </c>
      <c r="BQ95">
        <f t="shared" si="1"/>
        <v>42</v>
      </c>
    </row>
    <row r="96" spans="1:69" x14ac:dyDescent="0.45">
      <c r="A96" t="s">
        <v>262</v>
      </c>
      <c r="B96" t="s">
        <v>389</v>
      </c>
      <c r="C96" t="s">
        <v>243</v>
      </c>
      <c r="D96" t="s">
        <v>143</v>
      </c>
      <c r="E96">
        <v>299.07464578509064</v>
      </c>
      <c r="F96">
        <v>319.01775479628395</v>
      </c>
      <c r="G96">
        <v>327.39257923897355</v>
      </c>
      <c r="H96">
        <v>288.82039044232067</v>
      </c>
      <c r="I96">
        <v>313.26116189376893</v>
      </c>
      <c r="J96">
        <v>335.73593687830964</v>
      </c>
      <c r="K96">
        <v>352.58967503529072</v>
      </c>
      <c r="L96">
        <v>377.73262196798072</v>
      </c>
      <c r="M96">
        <v>339.78644107903455</v>
      </c>
      <c r="N96">
        <v>361.1876161762213</v>
      </c>
      <c r="O96">
        <v>381.09875410022698</v>
      </c>
      <c r="P96">
        <v>395.76966359929389</v>
      </c>
      <c r="Q96">
        <v>395.4742645765723</v>
      </c>
      <c r="R96">
        <v>420.53367863009328</v>
      </c>
      <c r="S96">
        <v>587.96887700346372</v>
      </c>
      <c r="T96">
        <v>663.79972265189861</v>
      </c>
      <c r="U96">
        <v>604.1052677756021</v>
      </c>
      <c r="V96">
        <v>592.99759837818033</v>
      </c>
      <c r="W96">
        <v>663.20858608449544</v>
      </c>
      <c r="X96">
        <v>688.82765283834294</v>
      </c>
      <c r="Y96">
        <v>778.95881410235711</v>
      </c>
      <c r="Z96">
        <v>734.56745887111936</v>
      </c>
      <c r="AA96">
        <v>620.56463657056929</v>
      </c>
      <c r="AB96">
        <v>630.67277920910715</v>
      </c>
      <c r="AC96">
        <v>565.3344355824396</v>
      </c>
      <c r="AD96">
        <v>587.81839522503367</v>
      </c>
      <c r="AE96">
        <v>657.01400021206109</v>
      </c>
      <c r="AF96">
        <v>464.05256627071071</v>
      </c>
      <c r="AG96">
        <v>544.71520924409901</v>
      </c>
      <c r="AH96">
        <v>503.10901910392238</v>
      </c>
      <c r="AI96">
        <v>528.85109534299409</v>
      </c>
      <c r="AJ96">
        <v>466.03993898888245</v>
      </c>
      <c r="AK96">
        <v>498.15663656995372</v>
      </c>
      <c r="AL96">
        <v>603.084316652805</v>
      </c>
      <c r="AM96">
        <v>715.61152520171709</v>
      </c>
      <c r="AN96">
        <v>819.66854158490514</v>
      </c>
      <c r="AO96">
        <v>927.52384721166857</v>
      </c>
      <c r="AP96">
        <v>982.80475380558687</v>
      </c>
      <c r="AQ96">
        <v>939.68548816972373</v>
      </c>
      <c r="AR96">
        <v>908.79063139179686</v>
      </c>
      <c r="AS96">
        <v>931.7966517189551</v>
      </c>
      <c r="AT96">
        <v>931.57472384767323</v>
      </c>
      <c r="AU96">
        <v>950.86693247099265</v>
      </c>
      <c r="AV96">
        <v>973.74259805418819</v>
      </c>
      <c r="AW96">
        <v>1033.3103090218794</v>
      </c>
      <c r="AX96">
        <v>1084.06541388904</v>
      </c>
      <c r="AY96">
        <v>3135.6055352832609</v>
      </c>
      <c r="AZ96">
        <v>3608.2868524018772</v>
      </c>
      <c r="BA96">
        <v>4008.9628671603041</v>
      </c>
      <c r="BB96">
        <v>4209.1323062456468</v>
      </c>
      <c r="BC96">
        <v>4581.7617969349176</v>
      </c>
      <c r="BD96">
        <v>4947.2217058991664</v>
      </c>
      <c r="BE96">
        <v>5444.3975191391337</v>
      </c>
      <c r="BF96">
        <v>5556.9123115693155</v>
      </c>
      <c r="BG96">
        <v>5472.6882045223692</v>
      </c>
      <c r="BH96">
        <v>5640.4156056946604</v>
      </c>
      <c r="BI96">
        <v>5870.8782375983483</v>
      </c>
      <c r="BJ96">
        <v>6178.665043729804</v>
      </c>
      <c r="BK96">
        <v>6048.3869718041769</v>
      </c>
      <c r="BL96">
        <v>6405.8244344456207</v>
      </c>
      <c r="BM96">
        <v>6775.7093909630321</v>
      </c>
      <c r="BN96">
        <v>9860.8723344544251</v>
      </c>
      <c r="BO96">
        <v>17913.491014628809</v>
      </c>
      <c r="BP96">
        <v>20765.350359310884</v>
      </c>
      <c r="BQ96">
        <f t="shared" si="1"/>
        <v>0</v>
      </c>
    </row>
    <row r="97" spans="1:69" x14ac:dyDescent="0.45">
      <c r="A97" s="1" t="s">
        <v>250</v>
      </c>
      <c r="B97" t="s">
        <v>390</v>
      </c>
      <c r="C97" t="s">
        <v>243</v>
      </c>
      <c r="D97" t="s">
        <v>143</v>
      </c>
      <c r="E97">
        <v>1204.6435176431205</v>
      </c>
      <c r="F97">
        <v>1269.1772702740259</v>
      </c>
      <c r="G97">
        <v>1355.8661760981172</v>
      </c>
      <c r="H97">
        <v>1441.0103426538365</v>
      </c>
      <c r="I97">
        <v>1556.3071889428027</v>
      </c>
      <c r="J97">
        <v>1672.4175153039248</v>
      </c>
      <c r="K97">
        <v>1811.8306642672192</v>
      </c>
      <c r="L97">
        <v>1917.2047017937771</v>
      </c>
      <c r="M97">
        <v>2060.25073810202</v>
      </c>
      <c r="N97">
        <v>2249.4884102116803</v>
      </c>
      <c r="O97">
        <v>2446.3093605465306</v>
      </c>
      <c r="P97">
        <v>2688.4653464617195</v>
      </c>
      <c r="Q97">
        <v>3093.6326626668201</v>
      </c>
      <c r="R97">
        <v>3719.1526944208936</v>
      </c>
      <c r="S97">
        <v>4169.3357634360818</v>
      </c>
      <c r="T97">
        <v>4611.6949904510675</v>
      </c>
      <c r="U97">
        <v>4982.5139374290793</v>
      </c>
      <c r="V97">
        <v>5595.5370697295075</v>
      </c>
      <c r="W97">
        <v>6663.778928676822</v>
      </c>
      <c r="X97">
        <v>7639.5788420401041</v>
      </c>
      <c r="Y97">
        <v>8461.5539993455495</v>
      </c>
      <c r="Z97">
        <v>8525.3855503720424</v>
      </c>
      <c r="AA97">
        <v>8381.147221295585</v>
      </c>
      <c r="AB97">
        <v>8599.8651204642047</v>
      </c>
      <c r="AC97">
        <v>8907.2634661274005</v>
      </c>
      <c r="AD97">
        <v>9285.7291541763097</v>
      </c>
      <c r="AE97">
        <v>11204.743175820135</v>
      </c>
      <c r="AF97">
        <v>12904.233185483885</v>
      </c>
      <c r="AG97">
        <v>14425.686240468038</v>
      </c>
      <c r="AH97">
        <v>14918.967118478242</v>
      </c>
      <c r="AI97">
        <v>16603.845741263325</v>
      </c>
      <c r="AJ97">
        <v>17400.246571185937</v>
      </c>
      <c r="AK97">
        <v>18496.935452503054</v>
      </c>
      <c r="AL97">
        <v>18501.919059292588</v>
      </c>
      <c r="AM97">
        <v>19667.332876717388</v>
      </c>
      <c r="AN97">
        <v>21696.146787950256</v>
      </c>
      <c r="AO97">
        <v>21744.973360617591</v>
      </c>
      <c r="AP97">
        <v>21270.522894898633</v>
      </c>
      <c r="AQ97">
        <v>21125.877815111904</v>
      </c>
      <c r="AR97">
        <v>22013.25751061425</v>
      </c>
      <c r="AS97">
        <v>22409.900758810483</v>
      </c>
      <c r="AT97">
        <v>22119.281807554569</v>
      </c>
      <c r="AU97">
        <v>22968.472505178146</v>
      </c>
      <c r="AV97">
        <v>25651.838958277727</v>
      </c>
      <c r="AW97">
        <v>28502.739036531973</v>
      </c>
      <c r="AX97">
        <v>30103.658073248062</v>
      </c>
      <c r="AY97">
        <v>31763.258053884758</v>
      </c>
      <c r="AZ97">
        <v>34720.664783061533</v>
      </c>
      <c r="BA97">
        <v>36964.533765588596</v>
      </c>
      <c r="BB97">
        <v>34172.575509171089</v>
      </c>
      <c r="BC97">
        <v>35835.93142843408</v>
      </c>
      <c r="BD97">
        <v>38853.65055515054</v>
      </c>
      <c r="BE97">
        <v>38757.333549902032</v>
      </c>
      <c r="BF97">
        <v>39073.840337350572</v>
      </c>
      <c r="BG97">
        <v>39502.082950568867</v>
      </c>
      <c r="BH97">
        <v>36650.44900569984</v>
      </c>
      <c r="BI97">
        <v>37140.559582209622</v>
      </c>
      <c r="BJ97">
        <v>38873.861398759698</v>
      </c>
      <c r="BK97">
        <v>41180.342685410404</v>
      </c>
      <c r="BL97">
        <v>41457.387165281136</v>
      </c>
      <c r="BM97">
        <v>40262.869875288663</v>
      </c>
      <c r="BN97">
        <v>45229.275334139806</v>
      </c>
      <c r="BO97">
        <v>46632.848606887877</v>
      </c>
      <c r="BP97">
        <v>48752.712737439542</v>
      </c>
      <c r="BQ97">
        <f t="shared" si="1"/>
        <v>0</v>
      </c>
    </row>
    <row r="98" spans="1:69" x14ac:dyDescent="0.45">
      <c r="A98" t="s">
        <v>194</v>
      </c>
      <c r="B98" t="s">
        <v>241</v>
      </c>
      <c r="C98" t="s">
        <v>243</v>
      </c>
      <c r="D98" t="s">
        <v>143</v>
      </c>
      <c r="E98">
        <v>424.05655418969422</v>
      </c>
      <c r="F98">
        <v>436.75441152039252</v>
      </c>
      <c r="G98">
        <v>487.8211340508127</v>
      </c>
      <c r="H98">
        <v>565.7278103580461</v>
      </c>
      <c r="I98">
        <v>629.59152578449414</v>
      </c>
      <c r="J98">
        <v>676.80550711009573</v>
      </c>
      <c r="K98">
        <v>685.92661413508426</v>
      </c>
      <c r="L98">
        <v>723.23922561666143</v>
      </c>
      <c r="M98">
        <v>714.48296958060951</v>
      </c>
      <c r="N98">
        <v>825.5234491420116</v>
      </c>
      <c r="O98">
        <v>960.03196151070404</v>
      </c>
      <c r="P98">
        <v>1106.4697169591536</v>
      </c>
      <c r="Q98">
        <v>1384.7342645141014</v>
      </c>
      <c r="R98">
        <v>1893.1812418946447</v>
      </c>
      <c r="S98">
        <v>2144.6149588482299</v>
      </c>
      <c r="T98">
        <v>2252.1269405736925</v>
      </c>
      <c r="U98">
        <v>2850.0146101832001</v>
      </c>
      <c r="V98">
        <v>3429.4202760725439</v>
      </c>
      <c r="W98">
        <v>3923.9713784986966</v>
      </c>
      <c r="X98">
        <v>4569.4838495587983</v>
      </c>
      <c r="Y98">
        <v>5700.4321089157766</v>
      </c>
      <c r="Z98">
        <v>5991.2848880453575</v>
      </c>
      <c r="AA98">
        <v>6133.766899732801</v>
      </c>
      <c r="AB98">
        <v>5595.2605534375361</v>
      </c>
      <c r="AC98">
        <v>6208.2261593719941</v>
      </c>
      <c r="AD98">
        <v>6542.9735284097605</v>
      </c>
      <c r="AE98">
        <v>7434.9992551307259</v>
      </c>
      <c r="AF98">
        <v>9071.3907647344458</v>
      </c>
      <c r="AG98">
        <v>10609.745639454548</v>
      </c>
      <c r="AH98">
        <v>12097.748791455333</v>
      </c>
      <c r="AI98">
        <v>13485.631452505182</v>
      </c>
      <c r="AJ98">
        <v>15465.924530585766</v>
      </c>
      <c r="AK98">
        <v>17976.468862905349</v>
      </c>
      <c r="AL98">
        <v>20395.562188612144</v>
      </c>
      <c r="AM98">
        <v>22502.530242623601</v>
      </c>
      <c r="AN98">
        <v>23497.392076747732</v>
      </c>
      <c r="AO98">
        <v>24818.302160008418</v>
      </c>
      <c r="AP98">
        <v>27330.093361335461</v>
      </c>
      <c r="AQ98">
        <v>25808.860989970886</v>
      </c>
      <c r="AR98">
        <v>25091.666599796648</v>
      </c>
      <c r="AS98">
        <v>25756.772872370395</v>
      </c>
      <c r="AT98">
        <v>25230.378091030372</v>
      </c>
      <c r="AU98">
        <v>24665.83623182162</v>
      </c>
      <c r="AV98">
        <v>23977.173412047719</v>
      </c>
      <c r="AW98">
        <v>24928.100372255118</v>
      </c>
      <c r="AX98">
        <v>26649.637724155011</v>
      </c>
      <c r="AY98">
        <v>28224.09515631463</v>
      </c>
      <c r="AZ98">
        <v>30593.951173864607</v>
      </c>
      <c r="BA98">
        <v>31515.529210344321</v>
      </c>
      <c r="BB98">
        <v>30697.538386164051</v>
      </c>
      <c r="BC98">
        <v>32550.136489178956</v>
      </c>
      <c r="BD98">
        <v>35142.487934454257</v>
      </c>
      <c r="BE98">
        <v>36730.79619581499</v>
      </c>
      <c r="BF98">
        <v>38403.777714547701</v>
      </c>
      <c r="BG98">
        <v>40315.373951019115</v>
      </c>
      <c r="BH98">
        <v>42432.161974044146</v>
      </c>
      <c r="BI98">
        <v>43734.198070299921</v>
      </c>
      <c r="BJ98">
        <v>46160.429791492985</v>
      </c>
      <c r="BK98">
        <v>48537.56688883427</v>
      </c>
      <c r="BL98">
        <v>48359.001195059747</v>
      </c>
      <c r="BM98">
        <v>46109.229994660913</v>
      </c>
      <c r="BN98">
        <v>49770.56423747394</v>
      </c>
      <c r="BO98">
        <v>48826.052772827563</v>
      </c>
      <c r="BP98">
        <v>50531.738542194478</v>
      </c>
      <c r="BQ98">
        <f t="shared" si="1"/>
        <v>0</v>
      </c>
    </row>
    <row r="99" spans="1:69" x14ac:dyDescent="0.45">
      <c r="A99" t="s">
        <v>402</v>
      </c>
      <c r="B99" t="s">
        <v>45</v>
      </c>
      <c r="C99" t="s">
        <v>243</v>
      </c>
      <c r="D99" t="s">
        <v>143</v>
      </c>
      <c r="E99">
        <v>162.77411908479868</v>
      </c>
      <c r="F99">
        <v>167.92049186278604</v>
      </c>
      <c r="G99">
        <v>177.69872927650152</v>
      </c>
      <c r="H99">
        <v>182.72707915530376</v>
      </c>
      <c r="I99">
        <v>197.84791686058216</v>
      </c>
      <c r="J99">
        <v>213.9740875339744</v>
      </c>
      <c r="K99">
        <v>224.76745692553104</v>
      </c>
      <c r="L99">
        <v>237.46867366936547</v>
      </c>
      <c r="M99">
        <v>249.43531900764233</v>
      </c>
      <c r="N99">
        <v>250.16020737830249</v>
      </c>
      <c r="O99">
        <v>262.84075231348942</v>
      </c>
      <c r="P99">
        <v>257.88325473362175</v>
      </c>
      <c r="Q99">
        <v>274.80450000974849</v>
      </c>
      <c r="R99">
        <v>303.00910414196346</v>
      </c>
      <c r="S99">
        <v>333.72733267179296</v>
      </c>
      <c r="T99">
        <v>351.99424783777198</v>
      </c>
      <c r="U99">
        <v>409.17211850086375</v>
      </c>
      <c r="V99">
        <v>491.22371938310891</v>
      </c>
      <c r="W99">
        <v>883.54722129430547</v>
      </c>
      <c r="X99">
        <v>980.44276761067351</v>
      </c>
      <c r="Y99">
        <v>1064.6567910853614</v>
      </c>
      <c r="Z99">
        <v>1052.6102441369594</v>
      </c>
      <c r="AA99">
        <v>1077.7460652765233</v>
      </c>
      <c r="AB99">
        <v>1097.72098615704</v>
      </c>
      <c r="AC99">
        <v>1170.3541427670036</v>
      </c>
      <c r="AD99">
        <v>1220.8427444555623</v>
      </c>
      <c r="AE99">
        <v>1276.2323799663693</v>
      </c>
      <c r="AF99">
        <v>1352.5547239294633</v>
      </c>
      <c r="AG99">
        <v>1253.8492108562903</v>
      </c>
      <c r="AH99">
        <v>1121.9592439326013</v>
      </c>
      <c r="AI99">
        <v>988.45927378128818</v>
      </c>
      <c r="AJ99">
        <v>907.2711145510068</v>
      </c>
      <c r="AK99">
        <v>937.82891800607513</v>
      </c>
      <c r="AL99">
        <v>908.44601325712529</v>
      </c>
      <c r="AM99">
        <v>832.06297237913645</v>
      </c>
      <c r="AN99">
        <v>931.66954725773849</v>
      </c>
      <c r="AO99">
        <v>883.31124979742162</v>
      </c>
      <c r="AP99">
        <v>944.93010244170739</v>
      </c>
      <c r="AQ99">
        <v>1021.1581884343379</v>
      </c>
      <c r="AR99">
        <v>1002.1963301118567</v>
      </c>
      <c r="AS99">
        <v>1092.564007462518</v>
      </c>
      <c r="AT99">
        <v>1132.1648753328989</v>
      </c>
      <c r="AU99">
        <v>1132.4996534531656</v>
      </c>
      <c r="AV99">
        <v>1156.0816268135652</v>
      </c>
      <c r="AW99">
        <v>1215.1399541276094</v>
      </c>
      <c r="AX99">
        <v>1304.7003915382616</v>
      </c>
      <c r="AY99">
        <v>1425.8478005189233</v>
      </c>
      <c r="AZ99">
        <v>1577.7378919740734</v>
      </c>
      <c r="BA99">
        <v>1732.4906270280264</v>
      </c>
      <c r="BB99">
        <v>1781.1570361467352</v>
      </c>
      <c r="BC99">
        <v>1893.3272266203458</v>
      </c>
      <c r="BD99">
        <v>2073.6612108807381</v>
      </c>
      <c r="BE99">
        <v>2126.0347468650316</v>
      </c>
      <c r="BF99">
        <v>2081.1284352794482</v>
      </c>
      <c r="BG99">
        <v>2179.8817197727058</v>
      </c>
      <c r="BH99">
        <v>2271.2026598034863</v>
      </c>
      <c r="BI99">
        <v>2307.3446835108152</v>
      </c>
      <c r="BJ99">
        <v>2413.0076562942022</v>
      </c>
      <c r="BK99">
        <v>2464.6424153191761</v>
      </c>
      <c r="BL99">
        <v>2502.327443280727</v>
      </c>
      <c r="BM99">
        <v>2307.6149431951144</v>
      </c>
      <c r="BN99">
        <v>2735.1475150397705</v>
      </c>
      <c r="BO99">
        <v>3003.2899682639932</v>
      </c>
      <c r="BP99">
        <v>3231.6572446193609</v>
      </c>
      <c r="BQ99">
        <f t="shared" si="1"/>
        <v>0</v>
      </c>
    </row>
    <row r="100" spans="1:69" x14ac:dyDescent="0.45">
      <c r="A100" s="1" t="s">
        <v>497</v>
      </c>
      <c r="B100" t="s">
        <v>116</v>
      </c>
      <c r="C100" t="s">
        <v>243</v>
      </c>
      <c r="D100" t="s">
        <v>143</v>
      </c>
      <c r="E100">
        <v>132.99226067981712</v>
      </c>
      <c r="F100">
        <v>133.98002287766596</v>
      </c>
      <c r="G100">
        <v>142.25330776225653</v>
      </c>
      <c r="H100">
        <v>163.19574773681839</v>
      </c>
      <c r="I100">
        <v>148.04076478226034</v>
      </c>
      <c r="J100">
        <v>163.31179606461325</v>
      </c>
      <c r="K100">
        <v>172.64885533620867</v>
      </c>
      <c r="L100">
        <v>165.62487233211448</v>
      </c>
      <c r="M100">
        <v>173.6483442530064</v>
      </c>
      <c r="N100">
        <v>186.0308751336716</v>
      </c>
      <c r="O100">
        <v>174.77548725437666</v>
      </c>
      <c r="P100">
        <v>183.31014313725399</v>
      </c>
      <c r="Q100">
        <v>198.70124880225575</v>
      </c>
      <c r="R100">
        <v>236.84648414080098</v>
      </c>
      <c r="S100">
        <v>271.55152770170383</v>
      </c>
      <c r="T100">
        <v>297.61420825988205</v>
      </c>
      <c r="U100">
        <v>310.4868933917549</v>
      </c>
      <c r="V100">
        <v>350.52339991178553</v>
      </c>
      <c r="W100">
        <v>400.63603150878197</v>
      </c>
      <c r="X100">
        <v>428.08434581112959</v>
      </c>
      <c r="Y100">
        <v>458.20678914980681</v>
      </c>
      <c r="Z100">
        <v>450.57749041210377</v>
      </c>
      <c r="AA100">
        <v>446.15401042097142</v>
      </c>
      <c r="AB100">
        <v>430.94511991514179</v>
      </c>
      <c r="AC100">
        <v>428.12538116430432</v>
      </c>
      <c r="AD100">
        <v>437.49717287004972</v>
      </c>
      <c r="AE100">
        <v>391.87938805118824</v>
      </c>
      <c r="AF100">
        <v>406.60716468601959</v>
      </c>
      <c r="AG100">
        <v>414.98769367667353</v>
      </c>
      <c r="AH100">
        <v>410.70360238430533</v>
      </c>
      <c r="AI100">
        <v>459.40174480678093</v>
      </c>
      <c r="AJ100">
        <v>483.55365238138359</v>
      </c>
      <c r="AK100">
        <v>357.69940077490986</v>
      </c>
      <c r="AL100">
        <v>359.64655239256695</v>
      </c>
      <c r="AM100">
        <v>298.5428861886931</v>
      </c>
      <c r="AN100">
        <v>337.6512666552951</v>
      </c>
      <c r="AO100">
        <v>357.63764573829064</v>
      </c>
      <c r="AP100">
        <v>364.13678653089971</v>
      </c>
      <c r="AQ100">
        <v>365.94910904298109</v>
      </c>
      <c r="AR100">
        <v>357.74397014746097</v>
      </c>
      <c r="AS100">
        <v>376.32147826670666</v>
      </c>
      <c r="AT100">
        <v>353.85826298677534</v>
      </c>
      <c r="AU100">
        <v>373.07887564653294</v>
      </c>
      <c r="AV100">
        <v>411.06944088841624</v>
      </c>
      <c r="AW100">
        <v>460.44646943606517</v>
      </c>
      <c r="AX100">
        <v>512.74265146453808</v>
      </c>
      <c r="AY100">
        <v>584.53174295807321</v>
      </c>
      <c r="AZ100">
        <v>678.66646688293724</v>
      </c>
      <c r="BA100">
        <v>784.34563971618354</v>
      </c>
      <c r="BB100">
        <v>756.66021371534146</v>
      </c>
      <c r="BC100">
        <v>799.18503952439846</v>
      </c>
      <c r="BD100">
        <v>861.34922679028409</v>
      </c>
      <c r="BE100">
        <v>868.15496728018445</v>
      </c>
      <c r="BF100">
        <v>947.07448971236374</v>
      </c>
      <c r="BG100">
        <v>974.25213161226452</v>
      </c>
      <c r="BH100">
        <v>909.49435234078885</v>
      </c>
      <c r="BI100">
        <v>893.01059752119272</v>
      </c>
      <c r="BJ100">
        <v>931.78788000188865</v>
      </c>
      <c r="BK100">
        <v>968.18729528140977</v>
      </c>
      <c r="BL100">
        <v>976.31254755785699</v>
      </c>
      <c r="BM100">
        <v>959.18173757766101</v>
      </c>
      <c r="BN100">
        <v>1040.0341072244403</v>
      </c>
      <c r="BO100">
        <v>1100.3407649685068</v>
      </c>
      <c r="BP100">
        <v>1231.8125702296263</v>
      </c>
      <c r="BQ100">
        <f t="shared" si="1"/>
        <v>0</v>
      </c>
    </row>
    <row r="101" spans="1:69" x14ac:dyDescent="0.45">
      <c r="A101" t="s">
        <v>379</v>
      </c>
      <c r="B101" t="s">
        <v>459</v>
      </c>
      <c r="C101" t="s">
        <v>243</v>
      </c>
      <c r="D101" t="s">
        <v>143</v>
      </c>
      <c r="AI101">
        <v>5369.109785906815</v>
      </c>
      <c r="AJ101">
        <v>4000.9167742862492</v>
      </c>
      <c r="AK101">
        <v>2321.152041230353</v>
      </c>
      <c r="AL101">
        <v>2447.503191417612</v>
      </c>
      <c r="AM101">
        <v>3237.9264631528467</v>
      </c>
      <c r="AN101">
        <v>4929.0577218342369</v>
      </c>
      <c r="AO101">
        <v>5299.6410536192952</v>
      </c>
      <c r="AP101">
        <v>5331.0234385880758</v>
      </c>
      <c r="AQ101">
        <v>5712.5898565954794</v>
      </c>
      <c r="AR101">
        <v>5269.0339463728869</v>
      </c>
      <c r="AS101">
        <v>4953.6515878902173</v>
      </c>
      <c r="AT101">
        <v>5364.8382469160651</v>
      </c>
      <c r="AU101">
        <v>6219.581641439454</v>
      </c>
      <c r="AV101">
        <v>8190.1113519388664</v>
      </c>
      <c r="AW101">
        <v>9718.9732280196713</v>
      </c>
      <c r="AX101">
        <v>10443.527835329447</v>
      </c>
      <c r="AY101">
        <v>11502.753124287043</v>
      </c>
      <c r="AZ101">
        <v>13757.605654192019</v>
      </c>
      <c r="BA101">
        <v>15889.434707475948</v>
      </c>
      <c r="BB101">
        <v>14475.963292872491</v>
      </c>
      <c r="BC101">
        <v>13731.286521398912</v>
      </c>
      <c r="BD101">
        <v>14694.99932014166</v>
      </c>
      <c r="BE101">
        <v>13508.683698969289</v>
      </c>
      <c r="BF101">
        <v>14136.396766950451</v>
      </c>
      <c r="BG101">
        <v>14187.969453149337</v>
      </c>
      <c r="BH101">
        <v>12285.303258210532</v>
      </c>
      <c r="BI101">
        <v>12821.173814030428</v>
      </c>
      <c r="BJ101">
        <v>13902.631048542222</v>
      </c>
      <c r="BK101">
        <v>15460.418329584349</v>
      </c>
      <c r="BL101">
        <v>15563.816739719914</v>
      </c>
      <c r="BM101">
        <v>14808.462018881932</v>
      </c>
      <c r="BN101">
        <v>17789.930473672237</v>
      </c>
      <c r="BO101">
        <v>18466.095547264755</v>
      </c>
      <c r="BP101">
        <v>21865.456283864052</v>
      </c>
      <c r="BQ101">
        <f t="shared" si="1"/>
        <v>30</v>
      </c>
    </row>
    <row r="102" spans="1:69" x14ac:dyDescent="0.45">
      <c r="A102" t="s">
        <v>4</v>
      </c>
      <c r="B102" t="s">
        <v>66</v>
      </c>
      <c r="C102" t="s">
        <v>243</v>
      </c>
      <c r="D102" t="s">
        <v>143</v>
      </c>
      <c r="E102">
        <v>70.80244544237145</v>
      </c>
      <c r="F102">
        <v>68.990565101309997</v>
      </c>
      <c r="G102">
        <v>70.446461705703385</v>
      </c>
      <c r="H102">
        <v>72.39834935238008</v>
      </c>
      <c r="I102">
        <v>78.452015848560777</v>
      </c>
      <c r="J102">
        <v>83.633251416963788</v>
      </c>
      <c r="K102">
        <v>85.749373814535687</v>
      </c>
      <c r="L102">
        <v>84.217267674484987</v>
      </c>
      <c r="M102">
        <v>82.405771759655735</v>
      </c>
      <c r="N102">
        <v>86.126980344815308</v>
      </c>
      <c r="O102">
        <v>71.454399062463054</v>
      </c>
      <c r="P102">
        <v>76.811615067949063</v>
      </c>
      <c r="Q102">
        <v>77.276518259934932</v>
      </c>
      <c r="R102">
        <v>95.134180258118135</v>
      </c>
      <c r="S102">
        <v>113.03926060175469</v>
      </c>
      <c r="T102">
        <v>133.63179205057534</v>
      </c>
      <c r="U102">
        <v>169.091888071558</v>
      </c>
      <c r="V102">
        <v>178.69691267589474</v>
      </c>
      <c r="W102">
        <v>180.3212539194237</v>
      </c>
      <c r="X102">
        <v>196.20196855611982</v>
      </c>
      <c r="Y102">
        <v>246.46927157982029</v>
      </c>
      <c r="Z102">
        <v>258.46804310130204</v>
      </c>
      <c r="AA102">
        <v>252.60725055805091</v>
      </c>
      <c r="AB102">
        <v>272.8236949966863</v>
      </c>
      <c r="AC102">
        <v>299.24718621637339</v>
      </c>
      <c r="AD102">
        <v>324.57515609296411</v>
      </c>
      <c r="AE102">
        <v>366.99734425649154</v>
      </c>
      <c r="AF102">
        <v>317.63552068750278</v>
      </c>
      <c r="AG102">
        <v>397.36533627641228</v>
      </c>
      <c r="AH102">
        <v>407.49870806421109</v>
      </c>
      <c r="AI102">
        <v>451.72024968921608</v>
      </c>
      <c r="AJ102">
        <v>496.54598743386447</v>
      </c>
      <c r="AK102">
        <v>316.27651313435388</v>
      </c>
      <c r="AL102">
        <v>258.06637225881695</v>
      </c>
      <c r="AM102">
        <v>292.13422437409099</v>
      </c>
      <c r="AN102">
        <v>372.00610466512461</v>
      </c>
      <c r="AO102">
        <v>377.22946502597233</v>
      </c>
      <c r="AP102">
        <v>425.11108587925639</v>
      </c>
      <c r="AQ102">
        <v>465.36330625905066</v>
      </c>
      <c r="AR102">
        <v>509.57858527537496</v>
      </c>
      <c r="AS102">
        <v>820.60004676146423</v>
      </c>
      <c r="AT102">
        <v>748.82115984452798</v>
      </c>
      <c r="AU102">
        <v>720.96956804252193</v>
      </c>
      <c r="AV102">
        <v>578.99529107970852</v>
      </c>
      <c r="AW102">
        <v>683.18529815527324</v>
      </c>
      <c r="AX102">
        <v>775.84570405691591</v>
      </c>
      <c r="AY102">
        <v>828.80570028958937</v>
      </c>
      <c r="AZ102">
        <v>984.56698344852123</v>
      </c>
      <c r="BA102">
        <v>1094.6605842164367</v>
      </c>
      <c r="BB102">
        <v>1196.8528706017953</v>
      </c>
      <c r="BC102">
        <v>1209.7273350309431</v>
      </c>
      <c r="BD102">
        <v>1312.0395355201322</v>
      </c>
      <c r="BE102">
        <v>1361.3939658737431</v>
      </c>
      <c r="BF102">
        <v>1457.8322117962648</v>
      </c>
      <c r="BG102">
        <v>1460.1889861391446</v>
      </c>
      <c r="BH102">
        <v>1411.1268474679646</v>
      </c>
      <c r="BI102">
        <v>1318.402681679532</v>
      </c>
      <c r="BJ102">
        <v>1395.2394518446108</v>
      </c>
      <c r="BK102">
        <v>1496.3804897015589</v>
      </c>
      <c r="BL102">
        <v>1352.1720419153248</v>
      </c>
      <c r="BM102">
        <v>1290.3253866738314</v>
      </c>
      <c r="BN102">
        <v>1835.4439407849613</v>
      </c>
      <c r="BO102">
        <v>1760.626356687774</v>
      </c>
      <c r="BP102">
        <v>1705.7790545224841</v>
      </c>
      <c r="BQ102">
        <f t="shared" si="1"/>
        <v>0</v>
      </c>
    </row>
    <row r="103" spans="1:69" x14ac:dyDescent="0.45">
      <c r="A103" t="s">
        <v>35</v>
      </c>
      <c r="B103" t="s">
        <v>466</v>
      </c>
      <c r="C103" t="s">
        <v>243</v>
      </c>
      <c r="D103" t="s">
        <v>143</v>
      </c>
      <c r="M103">
        <v>474.88021441303624</v>
      </c>
      <c r="N103">
        <v>525.51178045793631</v>
      </c>
      <c r="O103">
        <v>557.37298236526851</v>
      </c>
      <c r="P103">
        <v>604.87317619105625</v>
      </c>
      <c r="Q103">
        <v>707.33760589870963</v>
      </c>
      <c r="R103">
        <v>873.12453399677224</v>
      </c>
      <c r="S103">
        <v>952.75613236352331</v>
      </c>
      <c r="T103">
        <v>1079.9404232174888</v>
      </c>
      <c r="U103">
        <v>1244.7249143684805</v>
      </c>
      <c r="V103">
        <v>1383.8661341922179</v>
      </c>
      <c r="W103">
        <v>1612.6009909031927</v>
      </c>
      <c r="X103">
        <v>1858.5893019077123</v>
      </c>
      <c r="Y103">
        <v>2151.1816628527999</v>
      </c>
      <c r="Z103">
        <v>2205.8336672257901</v>
      </c>
      <c r="AA103">
        <v>2247.7080053740483</v>
      </c>
      <c r="AB103">
        <v>2043.0299754632381</v>
      </c>
      <c r="AC103">
        <v>1984.7434977726675</v>
      </c>
      <c r="AD103">
        <v>2013.4335219531433</v>
      </c>
      <c r="AE103">
        <v>2323.2386432273242</v>
      </c>
      <c r="AF103">
        <v>2557.6036668137194</v>
      </c>
      <c r="AG103">
        <v>2803.0639865722937</v>
      </c>
      <c r="AH103">
        <v>2892.9672961473098</v>
      </c>
      <c r="AI103">
        <v>3312.6982380052646</v>
      </c>
      <c r="AJ103">
        <v>3350.258323492294</v>
      </c>
      <c r="AK103">
        <v>3735.1058203427647</v>
      </c>
      <c r="AL103">
        <v>3873.9877227976676</v>
      </c>
      <c r="AM103">
        <v>4173.3730240544119</v>
      </c>
      <c r="AN103">
        <v>4494.7076240594788</v>
      </c>
      <c r="AO103">
        <v>4525.039103122409</v>
      </c>
      <c r="AP103">
        <v>4596.182622351952</v>
      </c>
      <c r="AQ103">
        <v>4744.2122642963877</v>
      </c>
      <c r="AR103">
        <v>4793.4785220376316</v>
      </c>
      <c r="AS103">
        <v>4624.2816567029531</v>
      </c>
      <c r="AT103">
        <v>5276.0331890549551</v>
      </c>
      <c r="AU103">
        <v>6655.3330086531887</v>
      </c>
      <c r="AV103">
        <v>8419.4308709810321</v>
      </c>
      <c r="AW103">
        <v>10301.703394674296</v>
      </c>
      <c r="AX103">
        <v>11223.399303259817</v>
      </c>
      <c r="AY103">
        <v>11489.560865408774</v>
      </c>
      <c r="AZ103">
        <v>13940.909276199853</v>
      </c>
      <c r="BA103">
        <v>15772.330083938255</v>
      </c>
      <c r="BB103">
        <v>13077.305465178031</v>
      </c>
      <c r="BC103">
        <v>13217.504595110762</v>
      </c>
      <c r="BD103">
        <v>14234.471576936987</v>
      </c>
      <c r="BE103">
        <v>12984.836573013334</v>
      </c>
      <c r="BF103">
        <v>13715.070359036083</v>
      </c>
      <c r="BG103">
        <v>14294.258418075098</v>
      </c>
      <c r="BH103">
        <v>12717.038597002029</v>
      </c>
      <c r="BI103">
        <v>13104.699545745778</v>
      </c>
      <c r="BJ103">
        <v>14621.239595675515</v>
      </c>
      <c r="BK103">
        <v>16425.205029969296</v>
      </c>
      <c r="BL103">
        <v>16786.213639907455</v>
      </c>
      <c r="BM103">
        <v>16131.954035592311</v>
      </c>
      <c r="BN103">
        <v>18755.102346431155</v>
      </c>
      <c r="BO103">
        <v>18353.298364904953</v>
      </c>
      <c r="BP103">
        <v>22141.866979927614</v>
      </c>
      <c r="BQ103">
        <f t="shared" si="1"/>
        <v>8</v>
      </c>
    </row>
    <row r="104" spans="1:69" x14ac:dyDescent="0.45">
      <c r="A104" t="s">
        <v>519</v>
      </c>
      <c r="B104" t="s">
        <v>105</v>
      </c>
      <c r="C104" t="s">
        <v>243</v>
      </c>
      <c r="D104" t="s">
        <v>143</v>
      </c>
      <c r="E104">
        <v>167.65203017684775</v>
      </c>
      <c r="F104">
        <v>164.34712001114579</v>
      </c>
      <c r="G104">
        <v>165.13427547103288</v>
      </c>
      <c r="H104">
        <v>173.17139728517265</v>
      </c>
      <c r="I104">
        <v>191.81836768382095</v>
      </c>
      <c r="J104">
        <v>205.56475020528029</v>
      </c>
      <c r="K104">
        <v>207.48700161239427</v>
      </c>
      <c r="L104">
        <v>208.56916146545947</v>
      </c>
      <c r="M104">
        <v>216.00570562723635</v>
      </c>
      <c r="N104">
        <v>235.63593915874631</v>
      </c>
      <c r="O104">
        <v>250.65093664889977</v>
      </c>
      <c r="P104">
        <v>267.00330253643892</v>
      </c>
      <c r="Q104">
        <v>294.38157810971995</v>
      </c>
      <c r="R104">
        <v>373.459023562168</v>
      </c>
      <c r="S104">
        <v>462.91519149420947</v>
      </c>
      <c r="T104">
        <v>490.07726514287873</v>
      </c>
      <c r="U104">
        <v>521.77830992870872</v>
      </c>
      <c r="V104">
        <v>580.25130560304967</v>
      </c>
      <c r="W104">
        <v>629.7657833202162</v>
      </c>
      <c r="X104">
        <v>722.35972220542351</v>
      </c>
      <c r="Y104">
        <v>841.89706839830137</v>
      </c>
      <c r="Z104">
        <v>887.68819056646851</v>
      </c>
      <c r="AA104">
        <v>858.27447280085505</v>
      </c>
      <c r="AB104">
        <v>831.7558348553539</v>
      </c>
      <c r="AC104">
        <v>845.31669468652535</v>
      </c>
      <c r="AD104">
        <v>861.70640764097141</v>
      </c>
      <c r="AE104">
        <v>878.04040579628474</v>
      </c>
      <c r="AF104">
        <v>887.88197844238869</v>
      </c>
      <c r="AG104">
        <v>931.75807658068049</v>
      </c>
      <c r="AH104">
        <v>953.39261811404788</v>
      </c>
      <c r="AI104">
        <v>1076.4388936485234</v>
      </c>
      <c r="AJ104">
        <v>1006.4320429488852</v>
      </c>
      <c r="AK104">
        <v>1034.3404358129701</v>
      </c>
      <c r="AL104">
        <v>1084.323868495788</v>
      </c>
      <c r="AM104">
        <v>1179.047865260761</v>
      </c>
      <c r="AN104">
        <v>1319.063865807904</v>
      </c>
      <c r="AO104">
        <v>1420.5760892304374</v>
      </c>
      <c r="AP104">
        <v>1485.9999753161967</v>
      </c>
      <c r="AQ104">
        <v>1426.8193153562195</v>
      </c>
      <c r="AR104">
        <v>1372.0541949141975</v>
      </c>
      <c r="AS104">
        <v>1474.4335384631067</v>
      </c>
      <c r="AT104">
        <v>1477.3694570517202</v>
      </c>
      <c r="AU104">
        <v>1482.3297090315639</v>
      </c>
      <c r="AV104">
        <v>1646.2241072915219</v>
      </c>
      <c r="AW104">
        <v>1939.1236083192075</v>
      </c>
      <c r="AX104">
        <v>2291.4754476584003</v>
      </c>
      <c r="AY104">
        <v>2689.1472891420199</v>
      </c>
      <c r="AZ104">
        <v>3305.7486819204246</v>
      </c>
      <c r="BA104">
        <v>3924.2442951215107</v>
      </c>
      <c r="BB104">
        <v>3766.3425244089899</v>
      </c>
      <c r="BC104">
        <v>4533.4525028963781</v>
      </c>
      <c r="BD104">
        <v>5311.6871084542336</v>
      </c>
      <c r="BE104">
        <v>5583.7622364255358</v>
      </c>
      <c r="BF104">
        <v>5827.5731553631149</v>
      </c>
      <c r="BG104">
        <v>5959.3180174329545</v>
      </c>
      <c r="BH104">
        <v>5525.004907434085</v>
      </c>
      <c r="BI104">
        <v>5513.0771532888512</v>
      </c>
      <c r="BJ104">
        <v>6032.4573164370095</v>
      </c>
      <c r="BK104">
        <v>6376.2063761302152</v>
      </c>
      <c r="BL104">
        <v>6459.0564973470464</v>
      </c>
      <c r="BM104">
        <v>6171.879657430718</v>
      </c>
      <c r="BN104">
        <v>7289.9920476595726</v>
      </c>
      <c r="BO104">
        <v>7651.5170254482091</v>
      </c>
      <c r="BP104">
        <v>7832.1497560930293</v>
      </c>
      <c r="BQ104">
        <f t="shared" si="1"/>
        <v>0</v>
      </c>
    </row>
    <row r="105" spans="1:69" x14ac:dyDescent="0.45">
      <c r="A105" t="s">
        <v>55</v>
      </c>
      <c r="B105" t="s">
        <v>196</v>
      </c>
      <c r="C105" t="s">
        <v>243</v>
      </c>
      <c r="D105" t="s">
        <v>143</v>
      </c>
      <c r="E105">
        <v>158.0875773127957</v>
      </c>
      <c r="F105">
        <v>156.16115340616071</v>
      </c>
      <c r="G105">
        <v>158.02079832549475</v>
      </c>
      <c r="H105">
        <v>166.41314112702511</v>
      </c>
      <c r="I105">
        <v>180.56279085421198</v>
      </c>
      <c r="J105">
        <v>193.96908461095236</v>
      </c>
      <c r="K105">
        <v>196.94155407765308</v>
      </c>
      <c r="L105">
        <v>197.4227956496423</v>
      </c>
      <c r="M105">
        <v>204.31898262272156</v>
      </c>
      <c r="N105">
        <v>222.92723199064957</v>
      </c>
      <c r="O105">
        <v>237.73536252859279</v>
      </c>
      <c r="P105">
        <v>250.36488313817523</v>
      </c>
      <c r="Q105">
        <v>273.86767047178182</v>
      </c>
      <c r="R105">
        <v>342.16268486085295</v>
      </c>
      <c r="S105">
        <v>425.63081749497138</v>
      </c>
      <c r="T105">
        <v>455.31096439939864</v>
      </c>
      <c r="U105">
        <v>481.63844618571977</v>
      </c>
      <c r="V105">
        <v>532.11730556420696</v>
      </c>
      <c r="W105">
        <v>578.75246534360531</v>
      </c>
      <c r="X105">
        <v>660.96900299251831</v>
      </c>
      <c r="Y105">
        <v>769.1030450665213</v>
      </c>
      <c r="Z105">
        <v>843.5012293178653</v>
      </c>
      <c r="AA105">
        <v>809.94756500527467</v>
      </c>
      <c r="AB105">
        <v>767.82599288729875</v>
      </c>
      <c r="AC105">
        <v>768.88062334925701</v>
      </c>
      <c r="AD105">
        <v>781.80686056283912</v>
      </c>
      <c r="AE105">
        <v>782.03347134172327</v>
      </c>
      <c r="AF105">
        <v>789.8391496414805</v>
      </c>
      <c r="AG105">
        <v>826.09097599947916</v>
      </c>
      <c r="AH105">
        <v>840.97752679264352</v>
      </c>
      <c r="AI105">
        <v>946.31544952181832</v>
      </c>
      <c r="AJ105">
        <v>893.68412834779554</v>
      </c>
      <c r="AK105">
        <v>902.84058971456352</v>
      </c>
      <c r="AL105">
        <v>943.06373976449834</v>
      </c>
      <c r="AM105">
        <v>1017.3347930268827</v>
      </c>
      <c r="AN105">
        <v>1141.9407790171474</v>
      </c>
      <c r="AO105">
        <v>1232.5621605168733</v>
      </c>
      <c r="AP105">
        <v>1284.5292858074097</v>
      </c>
      <c r="AQ105">
        <v>1238.0804033430732</v>
      </c>
      <c r="AR105">
        <v>1160.6080722082015</v>
      </c>
      <c r="AS105">
        <v>1249.1241705688428</v>
      </c>
      <c r="AT105">
        <v>1245.6736141972831</v>
      </c>
      <c r="AU105">
        <v>1252.3127832244363</v>
      </c>
      <c r="AV105">
        <v>1387.1705219699102</v>
      </c>
      <c r="AW105">
        <v>1626.7208594978663</v>
      </c>
      <c r="AX105">
        <v>1912.0479289815487</v>
      </c>
      <c r="AY105">
        <v>2238.1125202925132</v>
      </c>
      <c r="AZ105">
        <v>2730.003212604609</v>
      </c>
      <c r="BA105">
        <v>3228.518332191215</v>
      </c>
      <c r="BB105">
        <v>3090.4000781936893</v>
      </c>
      <c r="BC105">
        <v>3693.185548796027</v>
      </c>
      <c r="BD105">
        <v>4299.3066860063172</v>
      </c>
      <c r="BE105">
        <v>4504.300204560107</v>
      </c>
      <c r="BF105">
        <v>4699.5984802634857</v>
      </c>
      <c r="BG105">
        <v>4807.8107682245954</v>
      </c>
      <c r="BH105">
        <v>4458.1108306172418</v>
      </c>
      <c r="BI105">
        <v>4431.3044004170106</v>
      </c>
      <c r="BJ105">
        <v>4816.5566974784788</v>
      </c>
      <c r="BK105">
        <v>5071.4778060174212</v>
      </c>
      <c r="BL105">
        <v>5125.3611887724901</v>
      </c>
      <c r="BM105">
        <v>4884.2624249805003</v>
      </c>
      <c r="BN105">
        <v>5707.6106430639857</v>
      </c>
      <c r="BO105">
        <v>5974.316583528951</v>
      </c>
      <c r="BP105">
        <v>6075.1229933743589</v>
      </c>
      <c r="BQ105">
        <f t="shared" si="1"/>
        <v>0</v>
      </c>
    </row>
    <row r="106" spans="1:69" x14ac:dyDescent="0.45">
      <c r="A106" t="s">
        <v>532</v>
      </c>
      <c r="B106" t="s">
        <v>399</v>
      </c>
      <c r="C106" t="s">
        <v>243</v>
      </c>
      <c r="D106" t="s">
        <v>143</v>
      </c>
      <c r="E106">
        <v>109.34933574453059</v>
      </c>
      <c r="F106">
        <v>112.70059379628091</v>
      </c>
      <c r="G106">
        <v>118.2516415144477</v>
      </c>
      <c r="H106">
        <v>127.47290030529192</v>
      </c>
      <c r="I106">
        <v>122.86091896491874</v>
      </c>
      <c r="J106">
        <v>134.05476840052023</v>
      </c>
      <c r="K106">
        <v>141.05283999819673</v>
      </c>
      <c r="L106">
        <v>139.24720305862149</v>
      </c>
      <c r="M106">
        <v>143.64719317198021</v>
      </c>
      <c r="N106">
        <v>157.0320853052865</v>
      </c>
      <c r="O106">
        <v>170.08932063585377</v>
      </c>
      <c r="P106">
        <v>167.81288390226274</v>
      </c>
      <c r="Q106">
        <v>175.0709694959524</v>
      </c>
      <c r="R106">
        <v>198.05792555881069</v>
      </c>
      <c r="S106">
        <v>253.1146512983959</v>
      </c>
      <c r="T106">
        <v>290.21265686150593</v>
      </c>
      <c r="U106">
        <v>295.43851326813291</v>
      </c>
      <c r="V106">
        <v>313.61148695859998</v>
      </c>
      <c r="W106">
        <v>347.00230995010224</v>
      </c>
      <c r="X106">
        <v>386.65424459659368</v>
      </c>
      <c r="Y106">
        <v>446.85475970120541</v>
      </c>
      <c r="Z106">
        <v>616.68089314497865</v>
      </c>
      <c r="AA106">
        <v>572.39784556414497</v>
      </c>
      <c r="AB106">
        <v>481.15630810216413</v>
      </c>
      <c r="AC106">
        <v>440.81607340335142</v>
      </c>
      <c r="AD106">
        <v>442.66741213310536</v>
      </c>
      <c r="AE106">
        <v>390.58848032547201</v>
      </c>
      <c r="AF106">
        <v>393.11559062353928</v>
      </c>
      <c r="AG106">
        <v>403.02864251004672</v>
      </c>
      <c r="AH106">
        <v>394.18556518146136</v>
      </c>
      <c r="AI106">
        <v>433.41569660890121</v>
      </c>
      <c r="AJ106">
        <v>454.84622950381601</v>
      </c>
      <c r="AK106">
        <v>395.14970204517567</v>
      </c>
      <c r="AL106">
        <v>404.17239806093909</v>
      </c>
      <c r="AM106">
        <v>407.32716752217164</v>
      </c>
      <c r="AN106">
        <v>482.36896339508456</v>
      </c>
      <c r="AO106">
        <v>541.52521571872921</v>
      </c>
      <c r="AP106">
        <v>552.64048028050217</v>
      </c>
      <c r="AQ106">
        <v>561.22367622138461</v>
      </c>
      <c r="AR106">
        <v>408.40304276584658</v>
      </c>
      <c r="AS106">
        <v>457.64452450241913</v>
      </c>
      <c r="AT106">
        <v>441.61584641052798</v>
      </c>
      <c r="AU106">
        <v>464.73797951248486</v>
      </c>
      <c r="AV106">
        <v>511.73175200968399</v>
      </c>
      <c r="AW106">
        <v>584.20905507426062</v>
      </c>
      <c r="AX106">
        <v>661.78636680249554</v>
      </c>
      <c r="AY106">
        <v>771.75044418455548</v>
      </c>
      <c r="AZ106">
        <v>883.63517567080737</v>
      </c>
      <c r="BA106">
        <v>1027.5300890753961</v>
      </c>
      <c r="BB106">
        <v>980.12261108780274</v>
      </c>
      <c r="BC106">
        <v>1104.1546162558677</v>
      </c>
      <c r="BD106">
        <v>1219.2583166968529</v>
      </c>
      <c r="BE106">
        <v>1257.6289139482981</v>
      </c>
      <c r="BF106">
        <v>1340.1288594943244</v>
      </c>
      <c r="BG106">
        <v>1413.4870172357394</v>
      </c>
      <c r="BH106">
        <v>1346.6969319072632</v>
      </c>
      <c r="BI106">
        <v>1313.2520788578151</v>
      </c>
      <c r="BJ106">
        <v>1354.9771074850005</v>
      </c>
      <c r="BK106">
        <v>1405.5971723187326</v>
      </c>
      <c r="BL106">
        <v>1430.2903696611795</v>
      </c>
      <c r="BM106">
        <v>1370.2625784704421</v>
      </c>
      <c r="BN106">
        <v>1460.2667548947886</v>
      </c>
      <c r="BO106">
        <v>1545.8931182268141</v>
      </c>
      <c r="BP106">
        <v>1510.9843969649955</v>
      </c>
      <c r="BQ106">
        <f t="shared" si="1"/>
        <v>0</v>
      </c>
    </row>
    <row r="107" spans="1:69" x14ac:dyDescent="0.45">
      <c r="A107" t="s">
        <v>363</v>
      </c>
      <c r="B107" t="s">
        <v>1</v>
      </c>
      <c r="C107" t="s">
        <v>243</v>
      </c>
      <c r="D107" t="s">
        <v>143</v>
      </c>
      <c r="E107">
        <v>98.342697372514934</v>
      </c>
      <c r="F107">
        <v>102.6858154906723</v>
      </c>
      <c r="G107">
        <v>107.04080646503111</v>
      </c>
      <c r="H107">
        <v>110.44216934426055</v>
      </c>
      <c r="I107">
        <v>117.40564701623011</v>
      </c>
      <c r="J107">
        <v>124.20038925703291</v>
      </c>
      <c r="K107">
        <v>131.7083445340821</v>
      </c>
      <c r="L107">
        <v>129.10406614544877</v>
      </c>
      <c r="M107">
        <v>132.68353677693821</v>
      </c>
      <c r="N107">
        <v>147.67682791854349</v>
      </c>
      <c r="O107">
        <v>196.66845895695656</v>
      </c>
      <c r="P107">
        <v>178.41761040822533</v>
      </c>
      <c r="Q107">
        <v>194.82076366004969</v>
      </c>
      <c r="R107">
        <v>202.65875083187686</v>
      </c>
      <c r="S107">
        <v>283.11596653238024</v>
      </c>
      <c r="T107">
        <v>316.27025878466759</v>
      </c>
      <c r="U107">
        <v>369.611832334746</v>
      </c>
      <c r="V107">
        <v>378.98518123533421</v>
      </c>
      <c r="W107">
        <v>400.08126321528141</v>
      </c>
      <c r="X107">
        <v>475.26586750715421</v>
      </c>
      <c r="Y107">
        <v>587.80891676344845</v>
      </c>
      <c r="Z107">
        <v>1084.9130262253457</v>
      </c>
      <c r="AA107">
        <v>960.19405261245515</v>
      </c>
      <c r="AB107">
        <v>708.83445061225325</v>
      </c>
      <c r="AC107">
        <v>591.66622058031021</v>
      </c>
      <c r="AD107">
        <v>576.00954322747043</v>
      </c>
      <c r="AE107">
        <v>504.76856146831011</v>
      </c>
      <c r="AF107">
        <v>501.82176638572867</v>
      </c>
      <c r="AG107">
        <v>508.13629415872521</v>
      </c>
      <c r="AH107">
        <v>479.47789578991058</v>
      </c>
      <c r="AI107">
        <v>514.33595140060072</v>
      </c>
      <c r="AJ107">
        <v>537.51836878631616</v>
      </c>
      <c r="AK107">
        <v>505.34446710494137</v>
      </c>
      <c r="AL107">
        <v>523.91091120530075</v>
      </c>
      <c r="AM107">
        <v>567.62403137192439</v>
      </c>
      <c r="AN107">
        <v>775.57727246557613</v>
      </c>
      <c r="AO107">
        <v>914.56154700393802</v>
      </c>
      <c r="AP107">
        <v>935.55899799501412</v>
      </c>
      <c r="AQ107">
        <v>954.33027664405495</v>
      </c>
      <c r="AR107">
        <v>503.44292135517378</v>
      </c>
      <c r="AS107">
        <v>605.02732514795855</v>
      </c>
      <c r="AT107">
        <v>587.75437532913622</v>
      </c>
      <c r="AU107">
        <v>629.75880088146153</v>
      </c>
      <c r="AV107">
        <v>693.5338881995076</v>
      </c>
      <c r="AW107">
        <v>820.14589987818488</v>
      </c>
      <c r="AX107">
        <v>946.79425393579595</v>
      </c>
      <c r="AY107">
        <v>1145.1737969166877</v>
      </c>
      <c r="AZ107">
        <v>1292.9981540332085</v>
      </c>
      <c r="BA107">
        <v>1475.1569540086227</v>
      </c>
      <c r="BB107">
        <v>1341.3809793940641</v>
      </c>
      <c r="BC107">
        <v>1534.5424027323616</v>
      </c>
      <c r="BD107">
        <v>1710.7856050961891</v>
      </c>
      <c r="BE107">
        <v>1858.0204737181725</v>
      </c>
      <c r="BF107">
        <v>1976.2483724687581</v>
      </c>
      <c r="BG107">
        <v>2099.6785212583977</v>
      </c>
      <c r="BH107">
        <v>1953.9014515322931</v>
      </c>
      <c r="BI107">
        <v>1787.0343998692354</v>
      </c>
      <c r="BJ107">
        <v>1796.8728729753957</v>
      </c>
      <c r="BK107">
        <v>1856.8187632236604</v>
      </c>
      <c r="BL107">
        <v>1865.3560545093501</v>
      </c>
      <c r="BM107">
        <v>1713.8645793764254</v>
      </c>
      <c r="BN107">
        <v>1827.9631062706612</v>
      </c>
      <c r="BO107">
        <v>1944.2281473669393</v>
      </c>
      <c r="BP107">
        <v>1687.2813368293753</v>
      </c>
      <c r="BQ107">
        <f t="shared" si="1"/>
        <v>0</v>
      </c>
    </row>
    <row r="108" spans="1:69" x14ac:dyDescent="0.45">
      <c r="A108" t="s">
        <v>337</v>
      </c>
      <c r="B108" t="s">
        <v>341</v>
      </c>
      <c r="C108" t="s">
        <v>243</v>
      </c>
      <c r="D108" t="s">
        <v>143</v>
      </c>
      <c r="L108">
        <v>53.205186698858093</v>
      </c>
      <c r="M108">
        <v>64.654773064255579</v>
      </c>
      <c r="N108">
        <v>74.098811412879314</v>
      </c>
      <c r="O108">
        <v>79.11882348400205</v>
      </c>
      <c r="P108">
        <v>78.542839386975217</v>
      </c>
      <c r="Q108">
        <v>90.114754913895567</v>
      </c>
      <c r="R108">
        <v>129.88623108868512</v>
      </c>
      <c r="S108">
        <v>200.71098445459077</v>
      </c>
      <c r="T108">
        <v>231.06012061849674</v>
      </c>
      <c r="U108">
        <v>275.71316782479562</v>
      </c>
      <c r="V108">
        <v>330.67021410107901</v>
      </c>
      <c r="W108">
        <v>362.48377977900657</v>
      </c>
      <c r="X108">
        <v>353.42417582632874</v>
      </c>
      <c r="Y108">
        <v>486.62017202115504</v>
      </c>
      <c r="Z108">
        <v>560.83033603296121</v>
      </c>
      <c r="AA108">
        <v>577.74563272278397</v>
      </c>
      <c r="AB108">
        <v>507.68294565341415</v>
      </c>
      <c r="AC108">
        <v>519.77406310324102</v>
      </c>
      <c r="AD108">
        <v>511.40088361802657</v>
      </c>
      <c r="AE108">
        <v>469.83424125342879</v>
      </c>
      <c r="AF108">
        <v>437.60655039936006</v>
      </c>
      <c r="AG108">
        <v>476.66248340581774</v>
      </c>
      <c r="AH108">
        <v>524.14302732257647</v>
      </c>
      <c r="AI108">
        <v>578.42012113538215</v>
      </c>
      <c r="AJ108">
        <v>624.38749538441095</v>
      </c>
      <c r="AK108">
        <v>673.67103954741992</v>
      </c>
      <c r="AL108">
        <v>817.395116417856</v>
      </c>
      <c r="AM108">
        <v>899.79398294981661</v>
      </c>
      <c r="AN108">
        <v>1011.2261420556773</v>
      </c>
      <c r="AO108">
        <v>1118.9213302412866</v>
      </c>
      <c r="AP108">
        <v>1044.6067483247177</v>
      </c>
      <c r="AQ108">
        <v>454.87780079212303</v>
      </c>
      <c r="AR108">
        <v>657.26893466701802</v>
      </c>
      <c r="AS108">
        <v>763.7111249509245</v>
      </c>
      <c r="AT108">
        <v>732.30709340570763</v>
      </c>
      <c r="AU108">
        <v>881.00291356913124</v>
      </c>
      <c r="AV108">
        <v>1043.2105838671025</v>
      </c>
      <c r="AW108">
        <v>1126.8400444717279</v>
      </c>
      <c r="AX108">
        <v>1238.2144762948797</v>
      </c>
      <c r="AY108">
        <v>1558.3156284716383</v>
      </c>
      <c r="AZ108">
        <v>1823.2197625507274</v>
      </c>
      <c r="BA108">
        <v>2124.5548392061664</v>
      </c>
      <c r="BB108">
        <v>2218.4854185297663</v>
      </c>
      <c r="BC108">
        <v>3065.6834836663588</v>
      </c>
      <c r="BD108">
        <v>3579.4644245268387</v>
      </c>
      <c r="BE108">
        <v>3632.2725404310036</v>
      </c>
      <c r="BF108">
        <v>3566.6028450607755</v>
      </c>
      <c r="BG108">
        <v>3441.0680845530806</v>
      </c>
      <c r="BH108">
        <v>3288.2226973757201</v>
      </c>
      <c r="BI108">
        <v>3521.469434562508</v>
      </c>
      <c r="BJ108">
        <v>3798.8832617764874</v>
      </c>
      <c r="BK108">
        <v>3860.9535307770834</v>
      </c>
      <c r="BL108">
        <v>4106.9485617342089</v>
      </c>
      <c r="BM108">
        <v>3853.7028877890284</v>
      </c>
      <c r="BN108">
        <v>4287.1731398940537</v>
      </c>
      <c r="BO108">
        <v>4730.7454891049911</v>
      </c>
      <c r="BP108">
        <v>4876.3143270318824</v>
      </c>
      <c r="BQ108">
        <f t="shared" si="1"/>
        <v>7</v>
      </c>
    </row>
    <row r="109" spans="1:69" x14ac:dyDescent="0.45">
      <c r="A109" t="s">
        <v>529</v>
      </c>
      <c r="B109" t="s">
        <v>493</v>
      </c>
      <c r="C109" t="s">
        <v>243</v>
      </c>
      <c r="D109" t="s">
        <v>143</v>
      </c>
      <c r="E109">
        <v>117.74736733506877</v>
      </c>
      <c r="F109">
        <v>120.63910038193825</v>
      </c>
      <c r="G109">
        <v>126.9572131769018</v>
      </c>
      <c r="H109">
        <v>139.50989036842367</v>
      </c>
      <c r="I109">
        <v>128.57921882077653</v>
      </c>
      <c r="J109">
        <v>142.38725384816689</v>
      </c>
      <c r="K109">
        <v>149.26736248045208</v>
      </c>
      <c r="L109">
        <v>147.84864951593627</v>
      </c>
      <c r="M109">
        <v>152.78640107575671</v>
      </c>
      <c r="N109">
        <v>165.61836227826348</v>
      </c>
      <c r="O109">
        <v>159.75705540643102</v>
      </c>
      <c r="P109">
        <v>165.30016005858513</v>
      </c>
      <c r="Q109">
        <v>168.11441566100345</v>
      </c>
      <c r="R109">
        <v>198.97385055291917</v>
      </c>
      <c r="S109">
        <v>242.26858584117113</v>
      </c>
      <c r="T109">
        <v>281.84796403596204</v>
      </c>
      <c r="U109">
        <v>263.11494504579127</v>
      </c>
      <c r="V109">
        <v>285.70310335360415</v>
      </c>
      <c r="W109">
        <v>325.58684414551021</v>
      </c>
      <c r="X109">
        <v>347.6490248794027</v>
      </c>
      <c r="Y109">
        <v>381.27846471164474</v>
      </c>
      <c r="Z109">
        <v>384.14218559526557</v>
      </c>
      <c r="AA109">
        <v>378.93513428793091</v>
      </c>
      <c r="AB109">
        <v>368.91249199248512</v>
      </c>
      <c r="AC109">
        <v>367.69552696610941</v>
      </c>
      <c r="AD109">
        <v>378.2235247059391</v>
      </c>
      <c r="AE109">
        <v>335.16535070040521</v>
      </c>
      <c r="AF109">
        <v>340.22319903154136</v>
      </c>
      <c r="AG109">
        <v>351.92841492460184</v>
      </c>
      <c r="AH109">
        <v>353.69878021802884</v>
      </c>
      <c r="AI109">
        <v>395.78259173077612</v>
      </c>
      <c r="AJ109">
        <v>416.25688368953121</v>
      </c>
      <c r="AK109">
        <v>341.77270515438676</v>
      </c>
      <c r="AL109">
        <v>346.00577243770545</v>
      </c>
      <c r="AM109">
        <v>328.34933537729069</v>
      </c>
      <c r="AN109">
        <v>335.63347328866206</v>
      </c>
      <c r="AO109">
        <v>354.06778956615909</v>
      </c>
      <c r="AP109">
        <v>359.99356575579787</v>
      </c>
      <c r="AQ109">
        <v>363.16349410533024</v>
      </c>
      <c r="AR109">
        <v>362.73714603619572</v>
      </c>
      <c r="AS109">
        <v>385.17406592816872</v>
      </c>
      <c r="AT109">
        <v>369.44064131788872</v>
      </c>
      <c r="AU109">
        <v>382.93857909799442</v>
      </c>
      <c r="AV109">
        <v>421.54124540635689</v>
      </c>
      <c r="AW109">
        <v>466.40633328867199</v>
      </c>
      <c r="AX109">
        <v>518.93313890989498</v>
      </c>
      <c r="AY109">
        <v>583.70321400820626</v>
      </c>
      <c r="AZ109">
        <v>677.07329037851321</v>
      </c>
      <c r="BA109">
        <v>801.1280411532781</v>
      </c>
      <c r="BB109">
        <v>796.7378870562718</v>
      </c>
      <c r="BC109">
        <v>884.9291612181413</v>
      </c>
      <c r="BD109">
        <v>968.34519375484001</v>
      </c>
      <c r="BE109">
        <v>950.90716294115418</v>
      </c>
      <c r="BF109">
        <v>1014.8798316162384</v>
      </c>
      <c r="BG109">
        <v>1062.7933023371859</v>
      </c>
      <c r="BH109">
        <v>1036.8708966735585</v>
      </c>
      <c r="BI109">
        <v>1072.2525898313652</v>
      </c>
      <c r="BJ109">
        <v>1130.9181434094219</v>
      </c>
      <c r="BK109">
        <v>1177.5276422647421</v>
      </c>
      <c r="BL109">
        <v>1211.1995897807644</v>
      </c>
      <c r="BM109">
        <v>1197.8265562613133</v>
      </c>
      <c r="BN109">
        <v>1276.2327161944966</v>
      </c>
      <c r="BO109">
        <v>1347.0495978988995</v>
      </c>
      <c r="BP109">
        <v>1424.8459793666843</v>
      </c>
      <c r="BQ109">
        <f t="shared" si="1"/>
        <v>0</v>
      </c>
    </row>
    <row r="110" spans="1:69" x14ac:dyDescent="0.45">
      <c r="A110" t="s">
        <v>215</v>
      </c>
      <c r="B110" t="s">
        <v>83</v>
      </c>
      <c r="C110" t="s">
        <v>243</v>
      </c>
      <c r="D110" t="s">
        <v>143</v>
      </c>
      <c r="AC110">
        <v>3892.818571076989</v>
      </c>
      <c r="AD110">
        <v>3980.2309305143945</v>
      </c>
      <c r="AE110">
        <v>5507.180038739838</v>
      </c>
      <c r="AF110">
        <v>7012.1421130623967</v>
      </c>
      <c r="AG110">
        <v>8768.7905321817161</v>
      </c>
      <c r="AH110">
        <v>9110.7749988608193</v>
      </c>
      <c r="AI110">
        <v>11049.894939623468</v>
      </c>
      <c r="AJ110">
        <v>11768.105897718551</v>
      </c>
      <c r="AK110">
        <v>12150.854545635151</v>
      </c>
      <c r="AL110">
        <v>10818.513966341419</v>
      </c>
      <c r="AM110">
        <v>11708.285747435109</v>
      </c>
      <c r="AN110">
        <v>12896.52528297161</v>
      </c>
      <c r="AO110">
        <v>13979.845493041063</v>
      </c>
      <c r="AP110">
        <v>16160.711251836095</v>
      </c>
      <c r="AQ110">
        <v>18753.120230103403</v>
      </c>
      <c r="AR110">
        <v>21042.146181664804</v>
      </c>
      <c r="AS110">
        <v>21161.396307377203</v>
      </c>
      <c r="AT110">
        <v>21819.712382560621</v>
      </c>
      <c r="AU110">
        <v>24471.079881484653</v>
      </c>
      <c r="AV110">
        <v>28861.617806291757</v>
      </c>
      <c r="AW110">
        <v>35564.60239101461</v>
      </c>
      <c r="AX110">
        <v>38135.859788585811</v>
      </c>
      <c r="AY110">
        <v>42627.508935289115</v>
      </c>
      <c r="AZ110">
        <v>55040.243704623579</v>
      </c>
      <c r="BA110">
        <v>72276.774132946128</v>
      </c>
      <c r="BB110">
        <v>66156.10565684695</v>
      </c>
      <c r="BC110">
        <v>70587.314028374123</v>
      </c>
      <c r="BD110">
        <v>77808.857964937604</v>
      </c>
      <c r="BE110">
        <v>79329.203434743409</v>
      </c>
      <c r="BF110">
        <v>83207.658843045065</v>
      </c>
      <c r="BG110">
        <v>91885.452871802569</v>
      </c>
      <c r="BH110">
        <v>84753.518742273169</v>
      </c>
      <c r="BI110">
        <v>82025.945450924075</v>
      </c>
      <c r="BJ110">
        <v>83481.303848901356</v>
      </c>
      <c r="BK110">
        <v>89393.824424881153</v>
      </c>
      <c r="BL110">
        <v>87127.551797740423</v>
      </c>
      <c r="BM110">
        <v>79513.533034659791</v>
      </c>
      <c r="BN110">
        <v>94299.969348965024</v>
      </c>
      <c r="BO110" s="1">
        <f>BN110</f>
        <v>94299.969348965024</v>
      </c>
      <c r="BP110" s="1">
        <f>BO110</f>
        <v>94299.969348965024</v>
      </c>
      <c r="BQ110">
        <f t="shared" si="1"/>
        <v>24</v>
      </c>
    </row>
    <row r="111" spans="1:69" x14ac:dyDescent="0.45">
      <c r="A111" t="s">
        <v>149</v>
      </c>
      <c r="B111" t="s">
        <v>441</v>
      </c>
      <c r="C111" t="s">
        <v>243</v>
      </c>
      <c r="D111" t="s">
        <v>143</v>
      </c>
      <c r="E111">
        <v>84.932808479310552</v>
      </c>
      <c r="F111">
        <v>87.853861347020512</v>
      </c>
      <c r="G111">
        <v>92.199958362951634</v>
      </c>
      <c r="H111">
        <v>103.43502126293151</v>
      </c>
      <c r="I111">
        <v>117.85643077285461</v>
      </c>
      <c r="J111">
        <v>121.50831902882983</v>
      </c>
      <c r="K111">
        <v>91.027695051784079</v>
      </c>
      <c r="L111">
        <v>97.995148121415497</v>
      </c>
      <c r="M111">
        <v>101.55680252119549</v>
      </c>
      <c r="N111">
        <v>109.47766438428843</v>
      </c>
      <c r="O111">
        <v>114.3553200200799</v>
      </c>
      <c r="P111">
        <v>120.68059553991156</v>
      </c>
      <c r="Q111">
        <v>125.27070596188246</v>
      </c>
      <c r="R111">
        <v>146.5684925824047</v>
      </c>
      <c r="S111">
        <v>166.69966175533233</v>
      </c>
      <c r="T111">
        <v>161.08669402207875</v>
      </c>
      <c r="U111">
        <v>164.1199995873217</v>
      </c>
      <c r="V111">
        <v>189.58556855247687</v>
      </c>
      <c r="W111">
        <v>209.38906357346261</v>
      </c>
      <c r="X111">
        <v>227.95817987342559</v>
      </c>
      <c r="Y111">
        <v>271.08094595367834</v>
      </c>
      <c r="Z111">
        <v>274.96433076852765</v>
      </c>
      <c r="AA111">
        <v>278.65038258266998</v>
      </c>
      <c r="AB111">
        <v>295.99977329938196</v>
      </c>
      <c r="AC111">
        <v>281.04986784071662</v>
      </c>
      <c r="AD111">
        <v>300.9282585763782</v>
      </c>
      <c r="AE111">
        <v>314.89711640254239</v>
      </c>
      <c r="AF111">
        <v>344.94102829307542</v>
      </c>
      <c r="AG111">
        <v>358.48453964169323</v>
      </c>
      <c r="AH111">
        <v>349.915155021864</v>
      </c>
      <c r="AI111">
        <v>371.08593620376519</v>
      </c>
      <c r="AJ111">
        <v>305.57405592859232</v>
      </c>
      <c r="AK111">
        <v>319.1824726263153</v>
      </c>
      <c r="AL111">
        <v>302.8848062461737</v>
      </c>
      <c r="AM111">
        <v>347.73421473994017</v>
      </c>
      <c r="AN111">
        <v>375.17600537304958</v>
      </c>
      <c r="AO111">
        <v>401.04675467357862</v>
      </c>
      <c r="AP111">
        <v>416.22811620375313</v>
      </c>
      <c r="AQ111">
        <v>413.63086405685101</v>
      </c>
      <c r="AR111">
        <v>441.92799143639661</v>
      </c>
      <c r="AS111">
        <v>442.75021893726324</v>
      </c>
      <c r="AT111">
        <v>450.35790051412818</v>
      </c>
      <c r="AU111">
        <v>469.14992897392727</v>
      </c>
      <c r="AV111">
        <v>544.14313354500223</v>
      </c>
      <c r="AW111">
        <v>624.25882651006611</v>
      </c>
      <c r="AX111">
        <v>710.48808040894892</v>
      </c>
      <c r="AY111">
        <v>801.66835365902227</v>
      </c>
      <c r="AZ111">
        <v>1021.8870770682593</v>
      </c>
      <c r="BA111">
        <v>992.51958492382755</v>
      </c>
      <c r="BB111">
        <v>1094.9497459843622</v>
      </c>
      <c r="BC111">
        <v>1347.5193907136679</v>
      </c>
      <c r="BD111">
        <v>1445.4612748603658</v>
      </c>
      <c r="BE111">
        <v>1429.321995200319</v>
      </c>
      <c r="BF111">
        <v>1432.843975121953</v>
      </c>
      <c r="BG111">
        <v>1553.8839607511832</v>
      </c>
      <c r="BH111">
        <v>1583.9981590798479</v>
      </c>
      <c r="BI111">
        <v>1707.5089291224338</v>
      </c>
      <c r="BJ111">
        <v>1950.1046828086635</v>
      </c>
      <c r="BK111">
        <v>1966.2545517167889</v>
      </c>
      <c r="BL111">
        <v>2041.4286369858535</v>
      </c>
      <c r="BM111">
        <v>1907.042516376687</v>
      </c>
      <c r="BN111">
        <v>2239.6138436748224</v>
      </c>
      <c r="BO111">
        <v>2352.6139245207783</v>
      </c>
      <c r="BP111">
        <v>2480.7920872162067</v>
      </c>
      <c r="BQ111">
        <f t="shared" si="1"/>
        <v>0</v>
      </c>
    </row>
    <row r="112" spans="1:69" x14ac:dyDescent="0.45">
      <c r="A112" t="s">
        <v>378</v>
      </c>
      <c r="B112" t="s">
        <v>268</v>
      </c>
      <c r="C112" t="s">
        <v>243</v>
      </c>
      <c r="D112" t="s">
        <v>143</v>
      </c>
      <c r="BQ112">
        <f t="shared" si="1"/>
        <v>64</v>
      </c>
    </row>
    <row r="113" spans="1:69" x14ac:dyDescent="0.45">
      <c r="A113" t="s">
        <v>78</v>
      </c>
      <c r="B113" t="s">
        <v>39</v>
      </c>
      <c r="C113" t="s">
        <v>243</v>
      </c>
      <c r="D113" t="s">
        <v>143</v>
      </c>
      <c r="E113">
        <v>706.55102234516846</v>
      </c>
      <c r="F113">
        <v>761.85135957001842</v>
      </c>
      <c r="G113">
        <v>821.3441130768872</v>
      </c>
      <c r="H113">
        <v>878.15657647628609</v>
      </c>
      <c r="I113">
        <v>994.60733161174619</v>
      </c>
      <c r="J113">
        <v>1055.0362470109828</v>
      </c>
      <c r="K113">
        <v>1107.3182303475353</v>
      </c>
      <c r="L113">
        <v>1187.1832123657637</v>
      </c>
      <c r="M113">
        <v>1158.8554978792934</v>
      </c>
      <c r="N113">
        <v>1330.7832954995088</v>
      </c>
      <c r="O113">
        <v>1486.5145273463811</v>
      </c>
      <c r="P113">
        <v>1703.9321827731696</v>
      </c>
      <c r="Q113">
        <v>2080.4651471816937</v>
      </c>
      <c r="R113">
        <v>2424.2690470655753</v>
      </c>
      <c r="S113">
        <v>2516.9276860519622</v>
      </c>
      <c r="T113">
        <v>2973.4001230171461</v>
      </c>
      <c r="U113">
        <v>2919.5830869561528</v>
      </c>
      <c r="V113">
        <v>3427.0734359204002</v>
      </c>
      <c r="W113">
        <v>4399.9868053509199</v>
      </c>
      <c r="X113">
        <v>5429.9620008747906</v>
      </c>
      <c r="Y113">
        <v>6372.4377754545267</v>
      </c>
      <c r="Z113">
        <v>5986.1541089392031</v>
      </c>
      <c r="AA113">
        <v>6160.63861381484</v>
      </c>
      <c r="AB113">
        <v>5915.2417716434138</v>
      </c>
      <c r="AC113">
        <v>5692.0273859728468</v>
      </c>
      <c r="AD113">
        <v>6011.7355464232005</v>
      </c>
      <c r="AE113">
        <v>8112.1713631645334</v>
      </c>
      <c r="AF113">
        <v>9581.9130857241453</v>
      </c>
      <c r="AG113">
        <v>10715.870618416295</v>
      </c>
      <c r="AH113">
        <v>11175.816603647047</v>
      </c>
      <c r="AI113">
        <v>14031.302567546856</v>
      </c>
      <c r="AJ113">
        <v>14087.207798030551</v>
      </c>
      <c r="AK113">
        <v>15714.384748723145</v>
      </c>
      <c r="AL113">
        <v>14657.06155498047</v>
      </c>
      <c r="AM113">
        <v>15902.929675516771</v>
      </c>
      <c r="AN113">
        <v>19158.456477390726</v>
      </c>
      <c r="AO113">
        <v>20835.897366671692</v>
      </c>
      <c r="AP113">
        <v>22551.113913412632</v>
      </c>
      <c r="AQ113">
        <v>24294.85476740075</v>
      </c>
      <c r="AR113">
        <v>26338.107754381701</v>
      </c>
      <c r="AS113">
        <v>26334.567205050083</v>
      </c>
      <c r="AT113">
        <v>28282.40988207296</v>
      </c>
      <c r="AU113">
        <v>32705.434556569817</v>
      </c>
      <c r="AV113">
        <v>41203.529584756849</v>
      </c>
      <c r="AW113">
        <v>47754.202319424396</v>
      </c>
      <c r="AX113">
        <v>50933.021609558884</v>
      </c>
      <c r="AY113">
        <v>54329.161859962383</v>
      </c>
      <c r="AZ113">
        <v>61396.417461175995</v>
      </c>
      <c r="BA113">
        <v>61353.106562952322</v>
      </c>
      <c r="BB113">
        <v>52133.090923788477</v>
      </c>
      <c r="BC113">
        <v>48679.402682036118</v>
      </c>
      <c r="BD113">
        <v>52692.781313560583</v>
      </c>
      <c r="BE113">
        <v>49411.738747678733</v>
      </c>
      <c r="BF113">
        <v>52619.212374581715</v>
      </c>
      <c r="BG113">
        <v>57278.259091110718</v>
      </c>
      <c r="BH113">
        <v>64311.823468405746</v>
      </c>
      <c r="BI113">
        <v>64292.659966312989</v>
      </c>
      <c r="BJ113">
        <v>72499.326874301536</v>
      </c>
      <c r="BK113">
        <v>81248.313538799979</v>
      </c>
      <c r="BL113">
        <v>82508.465988358206</v>
      </c>
      <c r="BM113">
        <v>87567.114897203661</v>
      </c>
      <c r="BN113">
        <v>105561.13746899241</v>
      </c>
      <c r="BO113">
        <v>106194.75585922267</v>
      </c>
      <c r="BP113">
        <v>103887.80038808093</v>
      </c>
      <c r="BQ113">
        <f t="shared" si="1"/>
        <v>0</v>
      </c>
    </row>
    <row r="114" spans="1:69" x14ac:dyDescent="0.45">
      <c r="A114" t="s">
        <v>300</v>
      </c>
      <c r="B114" t="s">
        <v>132</v>
      </c>
      <c r="C114" t="s">
        <v>243</v>
      </c>
      <c r="D114" t="s">
        <v>143</v>
      </c>
      <c r="E114">
        <v>195.57752721258407</v>
      </c>
      <c r="F114">
        <v>200.08152929482557</v>
      </c>
      <c r="G114">
        <v>205.78680965721446</v>
      </c>
      <c r="H114">
        <v>209.55937627418501</v>
      </c>
      <c r="I114">
        <v>221.73172781065782</v>
      </c>
      <c r="J114">
        <v>247.52667550544254</v>
      </c>
      <c r="K114">
        <v>262.87768379629682</v>
      </c>
      <c r="L114">
        <v>283.73370576851903</v>
      </c>
      <c r="M114">
        <v>314.28545665637051</v>
      </c>
      <c r="N114">
        <v>344.60168745746807</v>
      </c>
      <c r="O114">
        <v>376.60687915238435</v>
      </c>
      <c r="P114">
        <v>457.28363801324008</v>
      </c>
      <c r="Q114">
        <v>554.74803412581105</v>
      </c>
      <c r="R114">
        <v>850.56017714391828</v>
      </c>
      <c r="S114">
        <v>1408.9657190207702</v>
      </c>
      <c r="T114">
        <v>1531.7061712258615</v>
      </c>
      <c r="U114">
        <v>1953.5196967854986</v>
      </c>
      <c r="V114">
        <v>2243.0555953831413</v>
      </c>
      <c r="W114">
        <v>2100.7701532470724</v>
      </c>
      <c r="X114">
        <v>2352.4265515264974</v>
      </c>
      <c r="Y114">
        <v>2368.3928573047333</v>
      </c>
      <c r="Z114">
        <v>2393.4498557614352</v>
      </c>
      <c r="AA114">
        <v>2844.8761138405398</v>
      </c>
      <c r="AB114">
        <v>3397.0614002127513</v>
      </c>
      <c r="AC114">
        <v>3395.336975565815</v>
      </c>
      <c r="AD114">
        <v>3634.0320956074283</v>
      </c>
      <c r="AE114">
        <v>4064.3466729751799</v>
      </c>
      <c r="AF114">
        <v>2513.1511156473957</v>
      </c>
      <c r="AG114">
        <v>2234.4623514133923</v>
      </c>
      <c r="AH114">
        <v>2124.9721482034151</v>
      </c>
      <c r="AI114">
        <v>2137.9422273987793</v>
      </c>
      <c r="AJ114">
        <v>2194.4390680284068</v>
      </c>
      <c r="AK114">
        <v>1957.4850779425185</v>
      </c>
      <c r="AL114">
        <v>1038.1098568079569</v>
      </c>
      <c r="AM114">
        <v>1167.7627251321012</v>
      </c>
      <c r="AN114">
        <v>1550.0095955237041</v>
      </c>
      <c r="AO114">
        <v>1914.7812129098504</v>
      </c>
      <c r="AP114">
        <v>1790.0661757610671</v>
      </c>
      <c r="AQ114">
        <v>1709.1933409594931</v>
      </c>
      <c r="AR114">
        <v>1739.594620019712</v>
      </c>
      <c r="AS114">
        <v>1650.0138583260289</v>
      </c>
      <c r="AT114">
        <v>1881.0226663474782</v>
      </c>
      <c r="AU114">
        <v>1891.2575609203111</v>
      </c>
      <c r="AV114">
        <v>2208.9963655352922</v>
      </c>
      <c r="AW114">
        <v>2672.4226651266858</v>
      </c>
      <c r="AX114">
        <v>3132.0508192585562</v>
      </c>
      <c r="AY114">
        <v>3618.9160136791043</v>
      </c>
      <c r="AZ114">
        <v>4687.9916626591476</v>
      </c>
      <c r="BA114">
        <v>5377.4115072558661</v>
      </c>
      <c r="BB114">
        <v>5415.5228055414445</v>
      </c>
      <c r="BC114">
        <v>6291.1944365234358</v>
      </c>
      <c r="BD114">
        <v>8025.6874336435558</v>
      </c>
      <c r="BE114">
        <v>8114.0809983187719</v>
      </c>
      <c r="BF114">
        <v>6222.7419484032644</v>
      </c>
      <c r="BG114">
        <v>5672.0637289631859</v>
      </c>
      <c r="BH114">
        <v>4952.7335553217754</v>
      </c>
      <c r="BI114">
        <v>5477.0371238991293</v>
      </c>
      <c r="BJ114">
        <v>5753.1154465939917</v>
      </c>
      <c r="BK114">
        <v>4631.7870901651431</v>
      </c>
      <c r="BL114">
        <v>3831.2789476333733</v>
      </c>
      <c r="BM114">
        <v>2988.7812241471588</v>
      </c>
      <c r="BN114">
        <v>4334.7926863135372</v>
      </c>
      <c r="BO114">
        <v>4405.092915197908</v>
      </c>
      <c r="BP114">
        <v>4465.637669949524</v>
      </c>
      <c r="BQ114">
        <f t="shared" si="1"/>
        <v>0</v>
      </c>
    </row>
    <row r="115" spans="1:69" x14ac:dyDescent="0.45">
      <c r="A115" t="s">
        <v>0</v>
      </c>
      <c r="B115" t="s">
        <v>393</v>
      </c>
      <c r="C115" t="s">
        <v>243</v>
      </c>
      <c r="D115" t="s">
        <v>143</v>
      </c>
      <c r="E115">
        <v>218.91780253110099</v>
      </c>
      <c r="F115">
        <v>232.39261219086356</v>
      </c>
      <c r="G115">
        <v>240.6534424616255</v>
      </c>
      <c r="H115">
        <v>235.51362376373331</v>
      </c>
      <c r="I115">
        <v>269.42309299610105</v>
      </c>
      <c r="J115">
        <v>284.77757098583999</v>
      </c>
      <c r="K115">
        <v>298.20566676349063</v>
      </c>
      <c r="L115">
        <v>290.64366448467763</v>
      </c>
      <c r="M115">
        <v>318.83255256352476</v>
      </c>
      <c r="N115">
        <v>319.86014321870636</v>
      </c>
      <c r="O115">
        <v>337.04291260944228</v>
      </c>
      <c r="P115">
        <v>383.55028703694086</v>
      </c>
      <c r="Q115">
        <v>394.41834302922985</v>
      </c>
      <c r="R115">
        <v>475.58633567567387</v>
      </c>
      <c r="S115">
        <v>1031.2508133269105</v>
      </c>
      <c r="T115">
        <v>1165.8816394565258</v>
      </c>
      <c r="U115">
        <v>1488.5433520048202</v>
      </c>
      <c r="V115">
        <v>1608.7954512964754</v>
      </c>
      <c r="W115">
        <v>1863.2176122972696</v>
      </c>
      <c r="X115">
        <v>2871.329521959738</v>
      </c>
      <c r="Y115">
        <v>3867.6450074426175</v>
      </c>
      <c r="Z115">
        <v>2700.4120479087355</v>
      </c>
      <c r="AA115">
        <v>2941.974812538102</v>
      </c>
      <c r="AB115">
        <v>2743.3544921875528</v>
      </c>
      <c r="AC115">
        <v>3065.7178266235974</v>
      </c>
      <c r="AD115">
        <v>3087.6639415180593</v>
      </c>
      <c r="AE115">
        <v>2940.406231810915</v>
      </c>
      <c r="AF115">
        <v>3436.4763126352996</v>
      </c>
      <c r="AG115">
        <v>3707.2084176329677</v>
      </c>
      <c r="AH115">
        <v>3791.1702758339939</v>
      </c>
      <c r="AI115">
        <v>10261.415770688827</v>
      </c>
      <c r="AJ115">
        <v>22.952132761535218</v>
      </c>
      <c r="AK115">
        <v>30.253901263682504</v>
      </c>
      <c r="AL115">
        <v>53.743784234881936</v>
      </c>
      <c r="AM115">
        <v>198.18210188197398</v>
      </c>
      <c r="AN115">
        <v>619.13553092703773</v>
      </c>
      <c r="AO115">
        <v>485.25849278482491</v>
      </c>
      <c r="AP115">
        <v>936.34117090842108</v>
      </c>
      <c r="AQ115">
        <v>900.93714255910595</v>
      </c>
      <c r="AR115">
        <v>1560.3646671027161</v>
      </c>
      <c r="AS115">
        <v>1980.1891603878187</v>
      </c>
      <c r="AT115">
        <v>1435.6956837889963</v>
      </c>
      <c r="AU115">
        <v>1266.1596127509445</v>
      </c>
      <c r="AV115">
        <v>817.8878624996222</v>
      </c>
      <c r="AW115">
        <v>1328.3715762829215</v>
      </c>
      <c r="AX115">
        <v>1762.39360423421</v>
      </c>
      <c r="AY115">
        <v>2276.5543574408648</v>
      </c>
      <c r="AZ115">
        <v>3128.9901032906632</v>
      </c>
      <c r="BA115">
        <v>4542.9660904603243</v>
      </c>
      <c r="BB115">
        <v>3714.7120598719403</v>
      </c>
      <c r="BC115">
        <v>4461.7519616155487</v>
      </c>
      <c r="BD115">
        <v>5775.5422908029341</v>
      </c>
      <c r="BE115">
        <v>6477.5961845095471</v>
      </c>
      <c r="BF115">
        <v>6650.3528224739521</v>
      </c>
      <c r="BG115">
        <v>6249.3922697896905</v>
      </c>
      <c r="BH115">
        <v>4440.141892523674</v>
      </c>
      <c r="BI115">
        <v>4334.4209640418785</v>
      </c>
      <c r="BJ115">
        <v>4759.284643546699</v>
      </c>
      <c r="BK115">
        <v>5646.6893207474159</v>
      </c>
      <c r="BL115">
        <v>5671.8568632942033</v>
      </c>
      <c r="BM115">
        <v>4295.1894512122808</v>
      </c>
      <c r="BN115">
        <v>4868.494310807826</v>
      </c>
      <c r="BO115">
        <v>6504.1242839354836</v>
      </c>
      <c r="BP115">
        <v>5565.1264464717642</v>
      </c>
      <c r="BQ115">
        <f t="shared" si="1"/>
        <v>0</v>
      </c>
    </row>
    <row r="116" spans="1:69" x14ac:dyDescent="0.45">
      <c r="A116" t="s">
        <v>19</v>
      </c>
      <c r="B116" t="s">
        <v>106</v>
      </c>
      <c r="C116" t="s">
        <v>243</v>
      </c>
      <c r="D116" t="s">
        <v>143</v>
      </c>
      <c r="E116">
        <v>1436.2588540565505</v>
      </c>
      <c r="F116">
        <v>1439.4497235643221</v>
      </c>
      <c r="G116">
        <v>1585.7214377970024</v>
      </c>
      <c r="H116">
        <v>1859.2483616777281</v>
      </c>
      <c r="I116">
        <v>2332.4736578542302</v>
      </c>
      <c r="J116">
        <v>2764.4735648387873</v>
      </c>
      <c r="K116">
        <v>3264.04742660905</v>
      </c>
      <c r="L116">
        <v>3172.6487705255909</v>
      </c>
      <c r="M116">
        <v>2389.8835046781282</v>
      </c>
      <c r="N116">
        <v>2069.8589639077563</v>
      </c>
      <c r="O116">
        <v>2576.3534443427611</v>
      </c>
      <c r="P116">
        <v>3252.0991778844841</v>
      </c>
      <c r="Q116">
        <v>4014.8427301755769</v>
      </c>
      <c r="R116">
        <v>5437.3425254121685</v>
      </c>
      <c r="S116">
        <v>7040.5540441972626</v>
      </c>
      <c r="T116">
        <v>6454.1771515937817</v>
      </c>
      <c r="U116">
        <v>7583.2752980432651</v>
      </c>
      <c r="V116">
        <v>9957.2544343346344</v>
      </c>
      <c r="W116">
        <v>11236.735735063992</v>
      </c>
      <c r="X116">
        <v>12640.640812835505</v>
      </c>
      <c r="Y116">
        <v>14821.81509127069</v>
      </c>
      <c r="Z116">
        <v>15137.253840868261</v>
      </c>
      <c r="AA116">
        <v>13711.736271859663</v>
      </c>
      <c r="AB116">
        <v>11671.809229211909</v>
      </c>
      <c r="AC116">
        <v>11959.540010292087</v>
      </c>
      <c r="AD116">
        <v>12361.187036518349</v>
      </c>
      <c r="AE116">
        <v>16406.047945069979</v>
      </c>
      <c r="AF116">
        <v>22453.188228380881</v>
      </c>
      <c r="AG116">
        <v>24451.973317233413</v>
      </c>
      <c r="AH116">
        <v>22434.346768349398</v>
      </c>
      <c r="AI116">
        <v>25384.915022630248</v>
      </c>
      <c r="AJ116">
        <v>26802.98951566781</v>
      </c>
      <c r="AK116">
        <v>27124.274537959358</v>
      </c>
      <c r="AL116">
        <v>23579.795361241719</v>
      </c>
      <c r="AM116">
        <v>24018.631396718891</v>
      </c>
      <c r="AN116">
        <v>26633.591376154862</v>
      </c>
      <c r="AO116">
        <v>27614.877027312217</v>
      </c>
      <c r="AP116">
        <v>27919.185496656159</v>
      </c>
      <c r="AQ116">
        <v>31030.053598918115</v>
      </c>
      <c r="AR116">
        <v>32381.625235648808</v>
      </c>
      <c r="AS116">
        <v>32096.372261369539</v>
      </c>
      <c r="AT116">
        <v>28897.443939690838</v>
      </c>
      <c r="AU116">
        <v>32409.216149175325</v>
      </c>
      <c r="AV116">
        <v>39476.697848668387</v>
      </c>
      <c r="AW116">
        <v>47334.930653772331</v>
      </c>
      <c r="AX116">
        <v>56794.850158895293</v>
      </c>
      <c r="AY116">
        <v>57492.934249870297</v>
      </c>
      <c r="AZ116">
        <v>69495.726737682504</v>
      </c>
      <c r="BA116">
        <v>56943.370446856316</v>
      </c>
      <c r="BB116">
        <v>41301.273219718045</v>
      </c>
      <c r="BC116">
        <v>43237.07294889581</v>
      </c>
      <c r="BD116">
        <v>47714.592230848451</v>
      </c>
      <c r="BE116">
        <v>45995.547878946723</v>
      </c>
      <c r="BF116">
        <v>49804.982997837134</v>
      </c>
      <c r="BG116">
        <v>54576.744814656486</v>
      </c>
      <c r="BH116">
        <v>52951.681511089751</v>
      </c>
      <c r="BI116">
        <v>61987.926362028345</v>
      </c>
      <c r="BJ116">
        <v>72010.149031625842</v>
      </c>
      <c r="BK116">
        <v>74452.18907314472</v>
      </c>
      <c r="BL116">
        <v>68452.236223060012</v>
      </c>
      <c r="BM116">
        <v>59023.566346577813</v>
      </c>
      <c r="BN116">
        <v>69325.907828792595</v>
      </c>
      <c r="BO116">
        <v>75314.085560993961</v>
      </c>
      <c r="BP116">
        <v>79636.954857850767</v>
      </c>
      <c r="BQ116">
        <f t="shared" si="1"/>
        <v>0</v>
      </c>
    </row>
    <row r="117" spans="1:69" x14ac:dyDescent="0.45">
      <c r="A117" t="s">
        <v>347</v>
      </c>
      <c r="B117" t="s">
        <v>489</v>
      </c>
      <c r="C117" t="s">
        <v>243</v>
      </c>
      <c r="D117" t="s">
        <v>143</v>
      </c>
      <c r="E117">
        <v>1449.7614089719159</v>
      </c>
      <c r="F117">
        <v>1694.1090287132517</v>
      </c>
      <c r="G117">
        <v>1291.1420750740908</v>
      </c>
      <c r="H117">
        <v>1483.5286912409276</v>
      </c>
      <c r="I117">
        <v>1622.9471379589497</v>
      </c>
      <c r="J117">
        <v>1685.90010698784</v>
      </c>
      <c r="K117">
        <v>1785.6506354739827</v>
      </c>
      <c r="L117">
        <v>1731.6762636739404</v>
      </c>
      <c r="M117">
        <v>1943.6983732373531</v>
      </c>
      <c r="N117">
        <v>2184.92749415975</v>
      </c>
      <c r="O117">
        <v>2485.8157413099534</v>
      </c>
      <c r="P117">
        <v>2294.2761392794064</v>
      </c>
      <c r="Q117">
        <v>2924.4285845751115</v>
      </c>
      <c r="R117">
        <v>3624.8872471097388</v>
      </c>
      <c r="S117">
        <v>5076.2965145190474</v>
      </c>
      <c r="T117">
        <v>4664.0262014102946</v>
      </c>
      <c r="U117">
        <v>4508.3432618530642</v>
      </c>
      <c r="V117">
        <v>5044.1844299587592</v>
      </c>
      <c r="W117">
        <v>4788.3279249660618</v>
      </c>
      <c r="X117">
        <v>5961.2096971061701</v>
      </c>
      <c r="Y117">
        <v>6536.7479500703821</v>
      </c>
      <c r="Z117">
        <v>6783.0333610935631</v>
      </c>
      <c r="AA117">
        <v>7244.5189375266073</v>
      </c>
      <c r="AB117">
        <v>7945.6750052219531</v>
      </c>
      <c r="AC117">
        <v>7355.2531704004814</v>
      </c>
      <c r="AD117">
        <v>6816.3848781636998</v>
      </c>
      <c r="AE117">
        <v>8320.4734890676009</v>
      </c>
      <c r="AF117">
        <v>9835.6900405782708</v>
      </c>
      <c r="AG117">
        <v>11831.668026653273</v>
      </c>
      <c r="AH117">
        <v>11586.802326615751</v>
      </c>
      <c r="AI117">
        <v>13284.37945769237</v>
      </c>
      <c r="AJ117">
        <v>14320.283193527694</v>
      </c>
      <c r="AK117">
        <v>15482.100573160313</v>
      </c>
      <c r="AL117">
        <v>15151.544632893467</v>
      </c>
      <c r="AM117">
        <v>16776.61248907966</v>
      </c>
      <c r="AN117">
        <v>18991.471169445704</v>
      </c>
      <c r="AO117">
        <v>20180.377045688889</v>
      </c>
      <c r="AP117">
        <v>20432.837640645394</v>
      </c>
      <c r="AQ117">
        <v>20157.096633623922</v>
      </c>
      <c r="AR117">
        <v>19782.286974359275</v>
      </c>
      <c r="AS117">
        <v>21660.840378308989</v>
      </c>
      <c r="AT117">
        <v>20907.114304153802</v>
      </c>
      <c r="AU117">
        <v>19034.317574007113</v>
      </c>
      <c r="AV117">
        <v>19629.414513520245</v>
      </c>
      <c r="AW117">
        <v>20546.229171839852</v>
      </c>
      <c r="AX117">
        <v>21226.72139133935</v>
      </c>
      <c r="AY117">
        <v>22502.072220999115</v>
      </c>
      <c r="AZ117">
        <v>25635.926838502</v>
      </c>
      <c r="BA117">
        <v>30176.286512848332</v>
      </c>
      <c r="BB117">
        <v>28381.64494233764</v>
      </c>
      <c r="BC117">
        <v>31338.556890391705</v>
      </c>
      <c r="BD117">
        <v>34433.822610733034</v>
      </c>
      <c r="BE117">
        <v>33236.573123942093</v>
      </c>
      <c r="BF117">
        <v>36929.604216375177</v>
      </c>
      <c r="BG117">
        <v>38230.495404978457</v>
      </c>
      <c r="BH117">
        <v>36123.990788112904</v>
      </c>
      <c r="BI117">
        <v>37556.627286314259</v>
      </c>
      <c r="BJ117">
        <v>40997.911024027431</v>
      </c>
      <c r="BK117">
        <v>42233.261034493487</v>
      </c>
      <c r="BL117">
        <v>44140.828937251077</v>
      </c>
      <c r="BM117">
        <v>44679.771579975488</v>
      </c>
      <c r="BN117">
        <v>52255.615905099854</v>
      </c>
      <c r="BO117">
        <v>54930.726160259263</v>
      </c>
      <c r="BP117">
        <v>52642.42674863078</v>
      </c>
      <c r="BQ117">
        <f t="shared" si="1"/>
        <v>0</v>
      </c>
    </row>
    <row r="118" spans="1:69" x14ac:dyDescent="0.45">
      <c r="A118" t="s">
        <v>126</v>
      </c>
      <c r="B118" t="s">
        <v>414</v>
      </c>
      <c r="C118" t="s">
        <v>243</v>
      </c>
      <c r="D118" t="s">
        <v>143</v>
      </c>
      <c r="E118">
        <v>836.9058502818848</v>
      </c>
      <c r="F118">
        <v>923.08778375214047</v>
      </c>
      <c r="G118">
        <v>1030.1580034376252</v>
      </c>
      <c r="H118">
        <v>1171.3869628097964</v>
      </c>
      <c r="I118">
        <v>1271.8011930151763</v>
      </c>
      <c r="J118">
        <v>1357.0106162200966</v>
      </c>
      <c r="K118">
        <v>1458.9471388901084</v>
      </c>
      <c r="L118">
        <v>1595.4857812921548</v>
      </c>
      <c r="M118">
        <v>1718.4964642714713</v>
      </c>
      <c r="N118">
        <v>1886.4500273046528</v>
      </c>
      <c r="O118">
        <v>2111.7198640433226</v>
      </c>
      <c r="P118">
        <v>2310.9237605881613</v>
      </c>
      <c r="Q118">
        <v>2677.2937299977398</v>
      </c>
      <c r="R118">
        <v>3212.6394962757399</v>
      </c>
      <c r="S118">
        <v>3629.4918231959387</v>
      </c>
      <c r="T118">
        <v>4116.4596493305389</v>
      </c>
      <c r="U118">
        <v>4042.3948246378895</v>
      </c>
      <c r="V118">
        <v>4614.2100493165071</v>
      </c>
      <c r="W118">
        <v>5623.4291762271887</v>
      </c>
      <c r="X118">
        <v>7006.3969905455606</v>
      </c>
      <c r="Y118">
        <v>8476.4104500083649</v>
      </c>
      <c r="Z118">
        <v>7640.4024125051619</v>
      </c>
      <c r="AA118">
        <v>7573.9396759777492</v>
      </c>
      <c r="AB118">
        <v>7850.6278904227538</v>
      </c>
      <c r="AC118">
        <v>7757.553748368221</v>
      </c>
      <c r="AD118">
        <v>8009.1034764212673</v>
      </c>
      <c r="AE118">
        <v>11341.093989290261</v>
      </c>
      <c r="AF118">
        <v>14267.536816875738</v>
      </c>
      <c r="AG118">
        <v>15780.949512217445</v>
      </c>
      <c r="AH118">
        <v>16424.430158700485</v>
      </c>
      <c r="AI118">
        <v>20873.783409271935</v>
      </c>
      <c r="AJ118">
        <v>22007.135096407386</v>
      </c>
      <c r="AK118">
        <v>23297.046032545575</v>
      </c>
      <c r="AL118">
        <v>18781.952942713684</v>
      </c>
      <c r="AM118">
        <v>19382.200215015455</v>
      </c>
      <c r="AN118">
        <v>20712.179869032418</v>
      </c>
      <c r="AO118">
        <v>23122.933721911562</v>
      </c>
      <c r="AP118">
        <v>21883.987266665055</v>
      </c>
      <c r="AQ118">
        <v>22365.183764454454</v>
      </c>
      <c r="AR118">
        <v>22049.999062026087</v>
      </c>
      <c r="AS118">
        <v>20190.00356360841</v>
      </c>
      <c r="AT118">
        <v>20571.478773791383</v>
      </c>
      <c r="AU118">
        <v>22463.522212996828</v>
      </c>
      <c r="AV118">
        <v>27618.941774006598</v>
      </c>
      <c r="AW118">
        <v>31425.82087286692</v>
      </c>
      <c r="AX118">
        <v>32171.793374715005</v>
      </c>
      <c r="AY118">
        <v>33684.720035855207</v>
      </c>
      <c r="AZ118">
        <v>38031.970947271649</v>
      </c>
      <c r="BA118">
        <v>41095.406341501228</v>
      </c>
      <c r="BB118">
        <v>37388.453713969866</v>
      </c>
      <c r="BC118">
        <v>36184.711869867817</v>
      </c>
      <c r="BD118">
        <v>38851.388133935274</v>
      </c>
      <c r="BE118">
        <v>35235.798905824158</v>
      </c>
      <c r="BF118">
        <v>35747.707952689023</v>
      </c>
      <c r="BG118">
        <v>35750.719750038174</v>
      </c>
      <c r="BH118">
        <v>30387.129318785395</v>
      </c>
      <c r="BI118">
        <v>31126.324694727311</v>
      </c>
      <c r="BJ118">
        <v>32554.146684530031</v>
      </c>
      <c r="BK118">
        <v>34746.344139241643</v>
      </c>
      <c r="BL118">
        <v>33812.788724867976</v>
      </c>
      <c r="BM118">
        <v>32091.486662136638</v>
      </c>
      <c r="BN118">
        <v>36852.542541495095</v>
      </c>
      <c r="BO118">
        <v>35635.744220409761</v>
      </c>
      <c r="BP118">
        <v>39003.316095412338</v>
      </c>
      <c r="BQ118">
        <f t="shared" si="1"/>
        <v>0</v>
      </c>
    </row>
    <row r="119" spans="1:69" x14ac:dyDescent="0.45">
      <c r="A119" t="s">
        <v>92</v>
      </c>
      <c r="B119" t="s">
        <v>511</v>
      </c>
      <c r="C119" t="s">
        <v>243</v>
      </c>
      <c r="D119" t="s">
        <v>143</v>
      </c>
      <c r="E119">
        <v>423.67409818409516</v>
      </c>
      <c r="F119">
        <v>447.05727366059432</v>
      </c>
      <c r="G119">
        <v>458.31399779656726</v>
      </c>
      <c r="H119">
        <v>480.33649971171457</v>
      </c>
      <c r="I119">
        <v>514.41651131345191</v>
      </c>
      <c r="J119">
        <v>549.49356041410749</v>
      </c>
      <c r="K119">
        <v>612.21036369258604</v>
      </c>
      <c r="L119">
        <v>633.25968057494401</v>
      </c>
      <c r="M119">
        <v>591.0458171732439</v>
      </c>
      <c r="N119">
        <v>642.13342105891525</v>
      </c>
      <c r="O119">
        <v>747.90939917249136</v>
      </c>
      <c r="P119">
        <v>808.86650608375453</v>
      </c>
      <c r="Q119">
        <v>970.8029064055022</v>
      </c>
      <c r="R119">
        <v>971.80251322850199</v>
      </c>
      <c r="S119">
        <v>1192.9856935095756</v>
      </c>
      <c r="T119">
        <v>1416.7754676456839</v>
      </c>
      <c r="U119">
        <v>1449.9778820670031</v>
      </c>
      <c r="V119">
        <v>1569.4212705113111</v>
      </c>
      <c r="W119">
        <v>1262.4032723946457</v>
      </c>
      <c r="X119">
        <v>1144.1756298658449</v>
      </c>
      <c r="Y119">
        <v>1248.7448472741758</v>
      </c>
      <c r="Z119">
        <v>1370.4127790154132</v>
      </c>
      <c r="AA119">
        <v>1494.4020828321804</v>
      </c>
      <c r="AB119">
        <v>1619.4784563122041</v>
      </c>
      <c r="AC119">
        <v>1048.1340539553357</v>
      </c>
      <c r="AD119">
        <v>916.87229283867441</v>
      </c>
      <c r="AE119">
        <v>1191.3497678214167</v>
      </c>
      <c r="AF119">
        <v>1410.8459870242768</v>
      </c>
      <c r="AG119">
        <v>1632.0148165615929</v>
      </c>
      <c r="AH119">
        <v>1864.9849755006189</v>
      </c>
      <c r="AI119">
        <v>1929.5989190585683</v>
      </c>
      <c r="AJ119">
        <v>1710.3005824372235</v>
      </c>
      <c r="AK119">
        <v>1458.1014689263498</v>
      </c>
      <c r="AL119">
        <v>2220.5151832718648</v>
      </c>
      <c r="AM119">
        <v>2202.8583103847131</v>
      </c>
      <c r="AN119">
        <v>2630.8493538282164</v>
      </c>
      <c r="AO119">
        <v>2928.8969261199641</v>
      </c>
      <c r="AP119">
        <v>3296.9163480508309</v>
      </c>
      <c r="AQ119">
        <v>3419.4935286873906</v>
      </c>
      <c r="AR119">
        <v>3431.5681346833539</v>
      </c>
      <c r="AS119">
        <v>3453.0925280022648</v>
      </c>
      <c r="AT119">
        <v>3503.5502668885779</v>
      </c>
      <c r="AU119">
        <v>3680.6455172772385</v>
      </c>
      <c r="AV119">
        <v>3549.7075839461813</v>
      </c>
      <c r="AW119">
        <v>3807.5629312455221</v>
      </c>
      <c r="AX119">
        <v>4184.4397486749685</v>
      </c>
      <c r="AY119">
        <v>4417.0012713536316</v>
      </c>
      <c r="AZ119">
        <v>4716.4861254272737</v>
      </c>
      <c r="BA119">
        <v>5029.8009528174516</v>
      </c>
      <c r="BB119">
        <v>4428.3815333355742</v>
      </c>
      <c r="BC119">
        <v>4809.977380311997</v>
      </c>
      <c r="BD119">
        <v>5232.6364491813192</v>
      </c>
      <c r="BE119">
        <v>5340.8333323215784</v>
      </c>
      <c r="BF119">
        <v>5124.2130141113676</v>
      </c>
      <c r="BG119">
        <v>4975.1132695463275</v>
      </c>
      <c r="BH119">
        <v>5062.8955646690811</v>
      </c>
      <c r="BI119">
        <v>5009.7945005909205</v>
      </c>
      <c r="BJ119">
        <v>5259.3133413681207</v>
      </c>
      <c r="BK119">
        <v>5578.1034608316868</v>
      </c>
      <c r="BL119">
        <v>5607.2430066850147</v>
      </c>
      <c r="BM119">
        <v>4879.4402463131928</v>
      </c>
      <c r="BN119">
        <v>5165.3378098860703</v>
      </c>
      <c r="BO119">
        <v>6022.1534109999866</v>
      </c>
      <c r="BP119">
        <v>6839.7250388696784</v>
      </c>
      <c r="BQ119">
        <f t="shared" si="1"/>
        <v>0</v>
      </c>
    </row>
    <row r="120" spans="1:69" x14ac:dyDescent="0.45">
      <c r="A120" t="s">
        <v>423</v>
      </c>
      <c r="B120" t="s">
        <v>222</v>
      </c>
      <c r="C120" t="s">
        <v>243</v>
      </c>
      <c r="D120" t="s">
        <v>143</v>
      </c>
      <c r="E120" s="1">
        <f>F120</f>
        <v>545.51386168967474</v>
      </c>
      <c r="F120" s="1">
        <f>G120</f>
        <v>545.51386168967474</v>
      </c>
      <c r="G120" s="1">
        <f>H120</f>
        <v>545.51386168967474</v>
      </c>
      <c r="H120" s="1">
        <f>I120</f>
        <v>545.51386168967474</v>
      </c>
      <c r="I120" s="1">
        <f>J120</f>
        <v>545.51386168967474</v>
      </c>
      <c r="J120">
        <v>545.51386168967474</v>
      </c>
      <c r="K120">
        <v>558.40298109245509</v>
      </c>
      <c r="L120">
        <v>496.92274623567261</v>
      </c>
      <c r="M120">
        <v>408.84235282054834</v>
      </c>
      <c r="N120">
        <v>474.42788707359438</v>
      </c>
      <c r="O120">
        <v>408.59625750934714</v>
      </c>
      <c r="P120">
        <v>412.21881884946833</v>
      </c>
      <c r="Q120">
        <v>459.8742441088948</v>
      </c>
      <c r="R120">
        <v>530.78399663800212</v>
      </c>
      <c r="S120">
        <v>651.09594846266907</v>
      </c>
      <c r="T120">
        <v>717.7640972870995</v>
      </c>
      <c r="U120">
        <v>872.50601935373197</v>
      </c>
      <c r="V120">
        <v>1038.5223007049253</v>
      </c>
      <c r="W120">
        <v>1248.9032604498741</v>
      </c>
      <c r="X120">
        <v>1518.8245134382823</v>
      </c>
      <c r="Y120">
        <v>1750.0980107656389</v>
      </c>
      <c r="Z120">
        <v>1885.1484219894251</v>
      </c>
      <c r="AA120">
        <v>1928.8758964333829</v>
      </c>
      <c r="AB120">
        <v>1939.3365449887174</v>
      </c>
      <c r="AC120">
        <v>1871.0907497998703</v>
      </c>
      <c r="AD120">
        <v>1797.0287714636081</v>
      </c>
      <c r="AE120">
        <v>2200.1027823088143</v>
      </c>
      <c r="AF120">
        <v>2216.8704517938536</v>
      </c>
      <c r="AG120">
        <v>1965.9803181399452</v>
      </c>
      <c r="AH120">
        <v>1260.2518650000982</v>
      </c>
      <c r="AI120">
        <v>1148.5900546989938</v>
      </c>
      <c r="AJ120">
        <v>1109.6556461199684</v>
      </c>
      <c r="AK120">
        <v>1286.6347360595976</v>
      </c>
      <c r="AL120">
        <v>1289.4145431006957</v>
      </c>
      <c r="AM120">
        <v>1367.187217766915</v>
      </c>
      <c r="AN120">
        <v>1415.711515921284</v>
      </c>
      <c r="AO120">
        <v>1410.1742418941922</v>
      </c>
      <c r="AP120">
        <v>1435.8759384686257</v>
      </c>
      <c r="AQ120">
        <v>1532.1138039560226</v>
      </c>
      <c r="AR120">
        <v>1544.5875059297935</v>
      </c>
      <c r="AS120">
        <v>1570.6100294047749</v>
      </c>
      <c r="AT120">
        <v>1632.2945401056288</v>
      </c>
      <c r="AU120">
        <v>1706.2674438440122</v>
      </c>
      <c r="AV120">
        <v>1775.6762558143184</v>
      </c>
      <c r="AW120">
        <v>1940.0864134280498</v>
      </c>
      <c r="AX120">
        <v>2087.8707927363457</v>
      </c>
      <c r="AY120">
        <v>2342.6345957493259</v>
      </c>
      <c r="AZ120">
        <v>2506.205994841393</v>
      </c>
      <c r="BA120">
        <v>3241.6524135555965</v>
      </c>
      <c r="BB120">
        <v>3435.8337590698011</v>
      </c>
      <c r="BC120">
        <v>3718.4657162294529</v>
      </c>
      <c r="BD120">
        <v>3946.8550385552453</v>
      </c>
      <c r="BE120">
        <v>4169.5047005461811</v>
      </c>
      <c r="BF120">
        <v>4311.219167130379</v>
      </c>
      <c r="BG120">
        <v>4191.1805008498641</v>
      </c>
      <c r="BH120">
        <v>4042.756780975546</v>
      </c>
      <c r="BI120">
        <v>3986.7167701085286</v>
      </c>
      <c r="BJ120">
        <v>4065.6162874938427</v>
      </c>
      <c r="BK120">
        <v>4145.439896732647</v>
      </c>
      <c r="BL120">
        <v>4170.114400346496</v>
      </c>
      <c r="BM120">
        <v>4022.0401356134957</v>
      </c>
      <c r="BN120">
        <v>4183.4999832686635</v>
      </c>
      <c r="BO120">
        <v>4332.2515989793146</v>
      </c>
      <c r="BP120">
        <v>4455.5054051456755</v>
      </c>
      <c r="BQ120">
        <f t="shared" si="1"/>
        <v>0</v>
      </c>
    </row>
    <row r="121" spans="1:69" x14ac:dyDescent="0.45">
      <c r="A121" t="s">
        <v>530</v>
      </c>
      <c r="B121" t="s">
        <v>415</v>
      </c>
      <c r="C121" t="s">
        <v>243</v>
      </c>
      <c r="D121" t="s">
        <v>143</v>
      </c>
      <c r="E121">
        <v>508.70277929177337</v>
      </c>
      <c r="F121">
        <v>608.86458114495065</v>
      </c>
      <c r="G121">
        <v>684.56550979770532</v>
      </c>
      <c r="H121">
        <v>775.59212308016163</v>
      </c>
      <c r="I121">
        <v>902.86772151512616</v>
      </c>
      <c r="J121">
        <v>993.73272220907802</v>
      </c>
      <c r="K121">
        <v>1143.6078965239492</v>
      </c>
      <c r="L121">
        <v>1326.361039122527</v>
      </c>
      <c r="M121">
        <v>1553.2713937999602</v>
      </c>
      <c r="N121">
        <v>1802.9802806197181</v>
      </c>
      <c r="O121">
        <v>2100.7480703600909</v>
      </c>
      <c r="P121">
        <v>2321.3909252141775</v>
      </c>
      <c r="Q121">
        <v>3031.4386057075858</v>
      </c>
      <c r="R121">
        <v>4061.0133895326039</v>
      </c>
      <c r="S121">
        <v>4448.3196562362655</v>
      </c>
      <c r="T121">
        <v>4775.8995355930547</v>
      </c>
      <c r="U121">
        <v>5310.4314090499211</v>
      </c>
      <c r="V121">
        <v>6472.7877874078977</v>
      </c>
      <c r="W121">
        <v>9012.1360352318188</v>
      </c>
      <c r="X121">
        <v>9301.1483102629336</v>
      </c>
      <c r="Y121">
        <v>9668.7462639570913</v>
      </c>
      <c r="Z121">
        <v>10583.127890840195</v>
      </c>
      <c r="AA121">
        <v>9779.9749063626659</v>
      </c>
      <c r="AB121">
        <v>10652.014716176764</v>
      </c>
      <c r="AC121">
        <v>11207.452352429258</v>
      </c>
      <c r="AD121">
        <v>11809.460345071539</v>
      </c>
      <c r="AE121">
        <v>17451.83493941417</v>
      </c>
      <c r="AF121">
        <v>21141.718395178879</v>
      </c>
      <c r="AG121">
        <v>25499.881172810718</v>
      </c>
      <c r="AH121">
        <v>25265.948759020801</v>
      </c>
      <c r="AI121">
        <v>25801.395039309406</v>
      </c>
      <c r="AJ121">
        <v>29428.428903946919</v>
      </c>
      <c r="AK121">
        <v>31992.790211916068</v>
      </c>
      <c r="AL121">
        <v>36345.244126270773</v>
      </c>
      <c r="AM121">
        <v>39933.515056487362</v>
      </c>
      <c r="AN121">
        <v>44197.619101390781</v>
      </c>
      <c r="AO121">
        <v>39150.039630808875</v>
      </c>
      <c r="AP121">
        <v>35638.231955694144</v>
      </c>
      <c r="AQ121">
        <v>32423.755613380068</v>
      </c>
      <c r="AR121">
        <v>36610.16831631973</v>
      </c>
      <c r="AS121">
        <v>39169.359570150431</v>
      </c>
      <c r="AT121">
        <v>34406.182463809157</v>
      </c>
      <c r="AU121">
        <v>32820.793643325422</v>
      </c>
      <c r="AV121">
        <v>35387.037420359928</v>
      </c>
      <c r="AW121">
        <v>38298.980171230331</v>
      </c>
      <c r="AX121">
        <v>37812.89501999483</v>
      </c>
      <c r="AY121">
        <v>35991.546002862022</v>
      </c>
      <c r="AZ121">
        <v>35779.024541642713</v>
      </c>
      <c r="BA121">
        <v>39876.303968572487</v>
      </c>
      <c r="BB121">
        <v>41308.996837051156</v>
      </c>
      <c r="BC121">
        <v>44968.156234973947</v>
      </c>
      <c r="BD121">
        <v>48760.078949421106</v>
      </c>
      <c r="BE121">
        <v>49145.280430819279</v>
      </c>
      <c r="BF121">
        <v>40898.647896474438</v>
      </c>
      <c r="BG121">
        <v>38475.39524618382</v>
      </c>
      <c r="BH121">
        <v>34960.639384338487</v>
      </c>
      <c r="BI121">
        <v>39375.473162078131</v>
      </c>
      <c r="BJ121">
        <v>38834.052934122657</v>
      </c>
      <c r="BK121">
        <v>39751.133098271122</v>
      </c>
      <c r="BL121">
        <v>40415.956764954695</v>
      </c>
      <c r="BM121">
        <v>40040.765505592288</v>
      </c>
      <c r="BN121">
        <v>40058.537327617923</v>
      </c>
      <c r="BO121">
        <v>34017.271807502417</v>
      </c>
      <c r="BP121">
        <v>33766.526825380817</v>
      </c>
      <c r="BQ121">
        <f t="shared" si="1"/>
        <v>0</v>
      </c>
    </row>
    <row r="122" spans="1:69" x14ac:dyDescent="0.45">
      <c r="A122" t="s">
        <v>59</v>
      </c>
      <c r="B122" t="s">
        <v>206</v>
      </c>
      <c r="C122" t="s">
        <v>243</v>
      </c>
      <c r="D122" t="s">
        <v>143</v>
      </c>
      <c r="AI122">
        <v>1570.0088311259071</v>
      </c>
      <c r="AJ122">
        <v>1442.4245554082463</v>
      </c>
      <c r="AK122">
        <v>1437.5984810091272</v>
      </c>
      <c r="AL122">
        <v>1355.1349385913873</v>
      </c>
      <c r="AM122">
        <v>1246.8363301821776</v>
      </c>
      <c r="AN122">
        <v>1217.7913876986295</v>
      </c>
      <c r="AO122">
        <v>1281.3915289539664</v>
      </c>
      <c r="AP122">
        <v>1381.6359329518705</v>
      </c>
      <c r="AQ122">
        <v>1414.5928965259664</v>
      </c>
      <c r="AR122">
        <v>1091.5472772215855</v>
      </c>
      <c r="AS122">
        <v>1180.0444563226001</v>
      </c>
      <c r="AT122">
        <v>1422.2733181095696</v>
      </c>
      <c r="AU122">
        <v>1573.5521993232483</v>
      </c>
      <c r="AV122">
        <v>1958.0205024651132</v>
      </c>
      <c r="AW122">
        <v>2722.4740775540249</v>
      </c>
      <c r="AX122">
        <v>3577.3580400178212</v>
      </c>
      <c r="AY122">
        <v>5030.1349471151898</v>
      </c>
      <c r="AZ122">
        <v>6449.4393109653211</v>
      </c>
      <c r="BA122">
        <v>8123.547058917361</v>
      </c>
      <c r="BB122">
        <v>6938.0117566300059</v>
      </c>
      <c r="BC122">
        <v>8793.0758998078218</v>
      </c>
      <c r="BD122">
        <v>11287.146492603901</v>
      </c>
      <c r="BE122">
        <v>12018.796652799263</v>
      </c>
      <c r="BF122">
        <v>13478.459627611956</v>
      </c>
      <c r="BG122">
        <v>12427.709457693862</v>
      </c>
      <c r="BH122">
        <v>10196.122625598211</v>
      </c>
      <c r="BI122">
        <v>7475.5668868942439</v>
      </c>
      <c r="BJ122">
        <v>8943.0841679198384</v>
      </c>
      <c r="BK122">
        <v>9472.4852732775817</v>
      </c>
      <c r="BL122">
        <v>9457.126146571356</v>
      </c>
      <c r="BM122">
        <v>8781.5079778764757</v>
      </c>
      <c r="BN122">
        <v>9983.6010357690211</v>
      </c>
      <c r="BO122">
        <v>11255.339643788113</v>
      </c>
      <c r="BP122">
        <v>12918.866134601387</v>
      </c>
      <c r="BQ122">
        <f t="shared" si="1"/>
        <v>30</v>
      </c>
    </row>
    <row r="123" spans="1:69" x14ac:dyDescent="0.45">
      <c r="A123" t="s">
        <v>534</v>
      </c>
      <c r="B123" t="s">
        <v>508</v>
      </c>
      <c r="C123" t="s">
        <v>243</v>
      </c>
      <c r="D123" t="s">
        <v>143</v>
      </c>
      <c r="E123">
        <v>102.8244174655821</v>
      </c>
      <c r="F123">
        <v>99.271695706838187</v>
      </c>
      <c r="G123">
        <v>104.60045593625875</v>
      </c>
      <c r="H123">
        <v>107.39365597824336</v>
      </c>
      <c r="I123">
        <v>111.30054482389228</v>
      </c>
      <c r="J123">
        <v>106.86560134026206</v>
      </c>
      <c r="K123">
        <v>119.83347638935851</v>
      </c>
      <c r="L123">
        <v>121.9021420783403</v>
      </c>
      <c r="M123">
        <v>128.65464688224307</v>
      </c>
      <c r="N123">
        <v>133.31079309324744</v>
      </c>
      <c r="O123">
        <v>141.03939096259722</v>
      </c>
      <c r="P123">
        <v>150.85297909317819</v>
      </c>
      <c r="Q123">
        <v>172.64204477844098</v>
      </c>
      <c r="R123">
        <v>198.57808387255642</v>
      </c>
      <c r="S123">
        <v>227.23344206641119</v>
      </c>
      <c r="T123">
        <v>241.22442614705653</v>
      </c>
      <c r="U123">
        <v>248.93510819857482</v>
      </c>
      <c r="V123">
        <v>311.48625291647977</v>
      </c>
      <c r="W123">
        <v>355.14198223260701</v>
      </c>
      <c r="X123">
        <v>403.2420798343577</v>
      </c>
      <c r="Y123">
        <v>453.55897344480923</v>
      </c>
      <c r="Z123">
        <v>412.88370422539174</v>
      </c>
      <c r="AA123">
        <v>373.79483568888816</v>
      </c>
      <c r="AB123">
        <v>335.03715173518907</v>
      </c>
      <c r="AC123">
        <v>334.40283575753023</v>
      </c>
      <c r="AD123">
        <v>319.50361101071434</v>
      </c>
      <c r="AE123">
        <v>363.74511777271692</v>
      </c>
      <c r="AF123">
        <v>386.63092999251171</v>
      </c>
      <c r="AG123">
        <v>391.23877120428239</v>
      </c>
      <c r="AH123">
        <v>374.48919368210284</v>
      </c>
      <c r="AI123">
        <v>374.45899289556195</v>
      </c>
      <c r="AJ123">
        <v>344.72264212774201</v>
      </c>
      <c r="AK123">
        <v>336.68139978695962</v>
      </c>
      <c r="AL123">
        <v>228.99803284343434</v>
      </c>
      <c r="AM123">
        <v>276.44787198124408</v>
      </c>
      <c r="AN123">
        <v>340.06484217542925</v>
      </c>
      <c r="AO123">
        <v>440.52707888087627</v>
      </c>
      <c r="AP123">
        <v>466.72381461139946</v>
      </c>
      <c r="AQ123">
        <v>487.8832399054524</v>
      </c>
      <c r="AR123">
        <v>433.72123570130532</v>
      </c>
      <c r="AS123">
        <v>414.6263651308463</v>
      </c>
      <c r="AT123">
        <v>410.70045247481357</v>
      </c>
      <c r="AU123">
        <v>402.93638560538182</v>
      </c>
      <c r="AV123">
        <v>442.89845725340541</v>
      </c>
      <c r="AW123">
        <v>463.66278130012114</v>
      </c>
      <c r="AX123">
        <v>523.45631243386265</v>
      </c>
      <c r="AY123">
        <v>699.80237063380969</v>
      </c>
      <c r="AZ123">
        <v>840.20143947676479</v>
      </c>
      <c r="BA123">
        <v>915.54435473603974</v>
      </c>
      <c r="BB123">
        <v>1047.9678324484969</v>
      </c>
      <c r="BC123">
        <v>1091.5187310119391</v>
      </c>
      <c r="BD123">
        <v>1096.1449980767547</v>
      </c>
      <c r="BE123">
        <v>1285.005361715117</v>
      </c>
      <c r="BF123">
        <v>1370.8788521465926</v>
      </c>
      <c r="BG123">
        <v>1482.8156625349743</v>
      </c>
      <c r="BH123">
        <v>1489.1195977728398</v>
      </c>
      <c r="BI123">
        <v>1554.1261031442327</v>
      </c>
      <c r="BJ123">
        <v>1667.4844723083543</v>
      </c>
      <c r="BK123">
        <v>1836.4527552899294</v>
      </c>
      <c r="BL123">
        <v>1960.4080885489259</v>
      </c>
      <c r="BM123">
        <v>1927.6645902784887</v>
      </c>
      <c r="BN123">
        <v>2061.3562208959406</v>
      </c>
      <c r="BO123">
        <v>2109.562885131375</v>
      </c>
      <c r="BP123">
        <v>1952.3045792963608</v>
      </c>
      <c r="BQ123">
        <f t="shared" si="1"/>
        <v>0</v>
      </c>
    </row>
    <row r="124" spans="1:69" x14ac:dyDescent="0.45">
      <c r="A124" t="s">
        <v>335</v>
      </c>
      <c r="B124" t="s">
        <v>303</v>
      </c>
      <c r="C124" t="s">
        <v>243</v>
      </c>
      <c r="D124" t="s">
        <v>143</v>
      </c>
      <c r="AI124">
        <v>605.79814496648839</v>
      </c>
      <c r="AJ124">
        <v>569.54858403504716</v>
      </c>
      <c r="AK124">
        <v>512.76679790016385</v>
      </c>
      <c r="AL124">
        <v>448.55419087823157</v>
      </c>
      <c r="AM124">
        <v>372.48180119767983</v>
      </c>
      <c r="AN124">
        <v>364.25036525834463</v>
      </c>
      <c r="AO124">
        <v>394.8569222697389</v>
      </c>
      <c r="AP124">
        <v>376.42797013585761</v>
      </c>
      <c r="AQ124">
        <v>345.13708226960972</v>
      </c>
      <c r="AR124">
        <v>258.04805593697569</v>
      </c>
      <c r="AS124">
        <v>279.62176700673945</v>
      </c>
      <c r="AT124">
        <v>308.41132668517844</v>
      </c>
      <c r="AU124">
        <v>321.72677536680436</v>
      </c>
      <c r="AV124">
        <v>380.50582881244065</v>
      </c>
      <c r="AW124">
        <v>433.23391572069903</v>
      </c>
      <c r="AX124">
        <v>476.54823979361822</v>
      </c>
      <c r="AY124">
        <v>543.1135124722191</v>
      </c>
      <c r="AZ124">
        <v>721.77164604463587</v>
      </c>
      <c r="BA124">
        <v>966.38856937049354</v>
      </c>
      <c r="BB124">
        <v>870.1988945469169</v>
      </c>
      <c r="BC124">
        <v>876.95447644035426</v>
      </c>
      <c r="BD124">
        <v>1117.4018442306244</v>
      </c>
      <c r="BE124">
        <v>1168.6224467544575</v>
      </c>
      <c r="BF124">
        <v>1269.6630346434772</v>
      </c>
      <c r="BG124">
        <v>1264.5267952960814</v>
      </c>
      <c r="BH124">
        <v>1105.6520299695476</v>
      </c>
      <c r="BI124">
        <v>1103.2749836132359</v>
      </c>
      <c r="BJ124">
        <v>1221.3905649036583</v>
      </c>
      <c r="BK124">
        <v>1283.5204033308289</v>
      </c>
      <c r="BL124">
        <v>1421.9992750410186</v>
      </c>
      <c r="BM124">
        <v>1229.5177574213451</v>
      </c>
      <c r="BN124">
        <v>1349.9973065054235</v>
      </c>
      <c r="BO124">
        <v>1739.7203081489445</v>
      </c>
      <c r="BP124">
        <v>1970.1578096183864</v>
      </c>
      <c r="BQ124">
        <f t="shared" si="1"/>
        <v>30</v>
      </c>
    </row>
    <row r="125" spans="1:69" x14ac:dyDescent="0.45">
      <c r="A125" t="s">
        <v>492</v>
      </c>
      <c r="B125" t="s">
        <v>516</v>
      </c>
      <c r="C125" t="s">
        <v>243</v>
      </c>
      <c r="D125" t="s">
        <v>143</v>
      </c>
      <c r="T125">
        <v>113.82578920875807</v>
      </c>
      <c r="U125">
        <v>128.82777734153296</v>
      </c>
      <c r="V125">
        <v>126.35711745348902</v>
      </c>
      <c r="W125">
        <v>147.10157336609612</v>
      </c>
      <c r="X125">
        <v>142.22161706203687</v>
      </c>
      <c r="Y125">
        <v>143.15431797312752</v>
      </c>
      <c r="Z125">
        <v>154.25384117415123</v>
      </c>
      <c r="AA125">
        <v>159.20663402035706</v>
      </c>
      <c r="AB125">
        <v>166.65319934361034</v>
      </c>
      <c r="AC125">
        <v>174.70583713435801</v>
      </c>
      <c r="AD125">
        <v>182.44685231718657</v>
      </c>
      <c r="AE125">
        <v>185.75999779834936</v>
      </c>
      <c r="AF125">
        <v>158.12437544697522</v>
      </c>
      <c r="AG125">
        <v>244.10957746460488</v>
      </c>
      <c r="AH125">
        <v>191.29749243165779</v>
      </c>
      <c r="AI125">
        <v>190.18147003615908</v>
      </c>
      <c r="AJ125">
        <v>267.33630672698217</v>
      </c>
      <c r="AK125">
        <v>307.09492238513621</v>
      </c>
      <c r="AL125">
        <v>294.0593727275583</v>
      </c>
      <c r="AM125">
        <v>302.13078548319965</v>
      </c>
      <c r="AN125">
        <v>343.48522467158477</v>
      </c>
      <c r="AO125">
        <v>324.65587098300364</v>
      </c>
      <c r="AP125">
        <v>297.59041960802978</v>
      </c>
      <c r="AQ125">
        <v>258.78095318937676</v>
      </c>
      <c r="AR125">
        <v>286.75359644319599</v>
      </c>
      <c r="AS125">
        <v>296.42668752633426</v>
      </c>
      <c r="AT125">
        <v>327.50098431444428</v>
      </c>
      <c r="AU125">
        <v>350.14727663429426</v>
      </c>
      <c r="AV125">
        <v>386.69112393177795</v>
      </c>
      <c r="AW125">
        <v>444.19906752908122</v>
      </c>
      <c r="AX125">
        <v>525.79732512092642</v>
      </c>
      <c r="AY125">
        <v>612.25264855072726</v>
      </c>
      <c r="AZ125">
        <v>731.69229512542609</v>
      </c>
      <c r="BA125">
        <v>866.28399978974949</v>
      </c>
      <c r="BB125">
        <v>875.74893619356931</v>
      </c>
      <c r="BC125">
        <v>952.27461632400752</v>
      </c>
      <c r="BD125">
        <v>1088.9815282308143</v>
      </c>
      <c r="BE125">
        <v>1192.8026304167313</v>
      </c>
      <c r="BF125">
        <v>1305.6600972685976</v>
      </c>
      <c r="BG125">
        <v>1431.5639646999336</v>
      </c>
      <c r="BH125">
        <v>1547.320104443935</v>
      </c>
      <c r="BI125">
        <v>1675.1955571110864</v>
      </c>
      <c r="BJ125">
        <v>1826.3539168875409</v>
      </c>
      <c r="BK125">
        <v>2036.6737756657817</v>
      </c>
      <c r="BL125">
        <v>2225.8770548568618</v>
      </c>
      <c r="BM125">
        <v>2081.7391424293914</v>
      </c>
      <c r="BN125">
        <v>2167.4032419849918</v>
      </c>
      <c r="BO125">
        <v>2325.0305004084116</v>
      </c>
      <c r="BP125">
        <v>2429.7485345283822</v>
      </c>
      <c r="BQ125">
        <f t="shared" si="1"/>
        <v>15</v>
      </c>
    </row>
    <row r="126" spans="1:69" x14ac:dyDescent="0.45">
      <c r="A126" t="s">
        <v>464</v>
      </c>
      <c r="B126" t="s">
        <v>384</v>
      </c>
      <c r="C126" t="s">
        <v>243</v>
      </c>
      <c r="D126" t="s">
        <v>143</v>
      </c>
      <c r="O126">
        <v>201.02377466779814</v>
      </c>
      <c r="P126">
        <v>210.66859414627942</v>
      </c>
      <c r="Q126">
        <v>256.1870001092766</v>
      </c>
      <c r="R126">
        <v>421.62699709482246</v>
      </c>
      <c r="S126">
        <v>1131.2907514999638</v>
      </c>
      <c r="T126">
        <v>730.44179255294512</v>
      </c>
      <c r="U126">
        <v>548.07564171117212</v>
      </c>
      <c r="V126">
        <v>519.94389473484898</v>
      </c>
      <c r="W126">
        <v>610.78385258254309</v>
      </c>
      <c r="X126">
        <v>572.79460601813651</v>
      </c>
      <c r="Y126">
        <v>542.25359961751383</v>
      </c>
      <c r="Z126">
        <v>567.72249710314065</v>
      </c>
      <c r="AA126">
        <v>518.62249584628989</v>
      </c>
      <c r="AB126">
        <v>483.10782108263714</v>
      </c>
      <c r="AC126">
        <v>527.29145522889803</v>
      </c>
      <c r="AD126">
        <v>392.90506539470931</v>
      </c>
      <c r="AE126">
        <v>381.91875864114354</v>
      </c>
      <c r="AF126">
        <v>423.82247333212848</v>
      </c>
      <c r="AG126">
        <v>535.91513458004454</v>
      </c>
      <c r="AH126">
        <v>514.65294816503274</v>
      </c>
      <c r="AI126">
        <v>488.06752787601437</v>
      </c>
      <c r="AJ126">
        <v>540.12560889365386</v>
      </c>
      <c r="AK126">
        <v>791.99642212916945</v>
      </c>
      <c r="AL126">
        <v>747.75342708318465</v>
      </c>
      <c r="AM126">
        <v>837.97207385034176</v>
      </c>
      <c r="AN126">
        <v>844.42929409790383</v>
      </c>
      <c r="AO126">
        <v>985.88579910397516</v>
      </c>
      <c r="AP126">
        <v>953.16277738471683</v>
      </c>
      <c r="AQ126">
        <v>874.48457392112152</v>
      </c>
      <c r="AR126">
        <v>887.49567812822534</v>
      </c>
      <c r="AS126">
        <v>845.36755612863067</v>
      </c>
      <c r="AT126">
        <v>718.83375732133175</v>
      </c>
      <c r="AU126">
        <v>810.1089499761764</v>
      </c>
      <c r="AV126">
        <v>1020.5005016982848</v>
      </c>
      <c r="AW126">
        <v>1083.2685896373075</v>
      </c>
      <c r="AX126">
        <v>1161.7837274531171</v>
      </c>
      <c r="AY126">
        <v>1123.192682587427</v>
      </c>
      <c r="AZ126">
        <v>1352.5782995416694</v>
      </c>
      <c r="BA126">
        <v>1410.6224950603309</v>
      </c>
      <c r="BB126">
        <v>1316.6273462365207</v>
      </c>
      <c r="BC126">
        <v>1522.1011021317481</v>
      </c>
      <c r="BD126">
        <v>1771.1289448124803</v>
      </c>
      <c r="BE126">
        <v>1843.5534694803825</v>
      </c>
      <c r="BF126">
        <v>1772.087068980918</v>
      </c>
      <c r="BG126">
        <v>1736.705301143304</v>
      </c>
      <c r="BH126">
        <v>1639.8527430149586</v>
      </c>
      <c r="BI126">
        <v>1742.6681244209494</v>
      </c>
      <c r="BJ126">
        <v>1853.0511299437017</v>
      </c>
      <c r="BK126">
        <v>1912.7379813103478</v>
      </c>
      <c r="BL126">
        <v>1750.9975092048219</v>
      </c>
      <c r="BM126">
        <v>1769.432117602167</v>
      </c>
      <c r="BN126">
        <v>2253.8250010305674</v>
      </c>
      <c r="BO126">
        <v>2075.9084408506651</v>
      </c>
      <c r="BP126">
        <v>2106.7600040567681</v>
      </c>
      <c r="BQ126">
        <f t="shared" si="1"/>
        <v>10</v>
      </c>
    </row>
    <row r="127" spans="1:69" x14ac:dyDescent="0.45">
      <c r="A127" t="s">
        <v>122</v>
      </c>
      <c r="B127" t="s">
        <v>279</v>
      </c>
      <c r="C127" t="s">
        <v>243</v>
      </c>
      <c r="D127" t="s">
        <v>143</v>
      </c>
      <c r="E127">
        <v>221.58458609706668</v>
      </c>
      <c r="F127">
        <v>225.59912757216216</v>
      </c>
      <c r="G127">
        <v>230.28654105834238</v>
      </c>
      <c r="H127">
        <v>240.13961658801682</v>
      </c>
      <c r="I127">
        <v>256.40471515277017</v>
      </c>
      <c r="J127">
        <v>265.82319407993265</v>
      </c>
      <c r="K127">
        <v>289.97310873575327</v>
      </c>
      <c r="L127">
        <v>344.45711865006439</v>
      </c>
      <c r="M127">
        <v>309.02741030796909</v>
      </c>
      <c r="N127">
        <v>346.59202729002209</v>
      </c>
      <c r="O127">
        <v>365.42169214903822</v>
      </c>
      <c r="P127">
        <v>443.9385253201886</v>
      </c>
      <c r="Q127">
        <v>521.0830312607518</v>
      </c>
      <c r="R127">
        <v>551.41336318876063</v>
      </c>
      <c r="S127">
        <v>720.53720581284426</v>
      </c>
      <c r="T127">
        <v>765.12533365911042</v>
      </c>
      <c r="U127">
        <v>692.13932879019058</v>
      </c>
      <c r="V127">
        <v>1026.2534318071935</v>
      </c>
      <c r="W127">
        <v>1143.8400012340821</v>
      </c>
      <c r="X127">
        <v>1367.3399656250026</v>
      </c>
      <c r="Y127">
        <v>1597.6489908811961</v>
      </c>
      <c r="Z127">
        <v>1894.4421024143726</v>
      </c>
      <c r="AA127">
        <v>2022.5294418842807</v>
      </c>
      <c r="AB127">
        <v>2052.1111653534767</v>
      </c>
      <c r="AC127">
        <v>2341.4077292927054</v>
      </c>
      <c r="AD127">
        <v>2650.9864691074986</v>
      </c>
      <c r="AE127">
        <v>3140.1120953718387</v>
      </c>
      <c r="AF127">
        <v>3573.2840318309991</v>
      </c>
      <c r="AG127">
        <v>4205.6546829816516</v>
      </c>
      <c r="AH127">
        <v>4723.453518782042</v>
      </c>
      <c r="AI127">
        <v>5373.4482404842511</v>
      </c>
      <c r="AJ127">
        <v>5464.6102567208663</v>
      </c>
      <c r="AK127">
        <v>5947.1211356266003</v>
      </c>
      <c r="AL127">
        <v>6395.3143774684922</v>
      </c>
      <c r="AM127">
        <v>7065.2829198405598</v>
      </c>
      <c r="AN127">
        <v>7406.4448609645415</v>
      </c>
      <c r="AO127">
        <v>7788.4283985457105</v>
      </c>
      <c r="AP127">
        <v>8626.7225747131197</v>
      </c>
      <c r="AQ127">
        <v>8710.7898405718352</v>
      </c>
      <c r="AR127">
        <v>9116.2862799771792</v>
      </c>
      <c r="AS127">
        <v>9319.6554509352463</v>
      </c>
      <c r="AT127">
        <v>10022.591923563721</v>
      </c>
      <c r="AU127">
        <v>10453.658706431253</v>
      </c>
      <c r="AV127">
        <v>10175.629544998916</v>
      </c>
      <c r="AW127">
        <v>10944.618374176831</v>
      </c>
      <c r="AX127">
        <v>11783.786715414511</v>
      </c>
      <c r="AY127">
        <v>13837.849531121879</v>
      </c>
      <c r="AZ127">
        <v>14757.957975103523</v>
      </c>
      <c r="BA127">
        <v>16604.944861590531</v>
      </c>
      <c r="BB127">
        <v>16503.411929279435</v>
      </c>
      <c r="BC127">
        <v>16622.94579085767</v>
      </c>
      <c r="BD127">
        <v>17832.457291997453</v>
      </c>
      <c r="BE127">
        <v>17532.055900860782</v>
      </c>
      <c r="BF127">
        <v>18580.130194993479</v>
      </c>
      <c r="BG127">
        <v>20219.395423795602</v>
      </c>
      <c r="BH127">
        <v>20328.800353010858</v>
      </c>
      <c r="BI127">
        <v>21387.541551110324</v>
      </c>
      <c r="BJ127">
        <v>22464.989963395914</v>
      </c>
      <c r="BK127">
        <v>22901.381640319691</v>
      </c>
      <c r="BL127">
        <v>23595.49232312906</v>
      </c>
      <c r="BM127">
        <v>18859.019036104593</v>
      </c>
      <c r="BN127">
        <v>18361.144969788555</v>
      </c>
      <c r="BO127">
        <v>21011.5744209816</v>
      </c>
      <c r="BP127">
        <v>22573.672479100424</v>
      </c>
      <c r="BQ127">
        <f t="shared" si="1"/>
        <v>0</v>
      </c>
    </row>
    <row r="128" spans="1:69" x14ac:dyDescent="0.45">
      <c r="A128" t="s">
        <v>141</v>
      </c>
      <c r="B128" t="s">
        <v>486</v>
      </c>
      <c r="C128" t="s">
        <v>243</v>
      </c>
      <c r="D128" t="s">
        <v>143</v>
      </c>
      <c r="E128">
        <v>158.27413588122897</v>
      </c>
      <c r="F128">
        <v>93.831383194475379</v>
      </c>
      <c r="G128">
        <v>106.159702780685</v>
      </c>
      <c r="H128">
        <v>146.30249259013146</v>
      </c>
      <c r="I128">
        <v>123.60637449266535</v>
      </c>
      <c r="J128">
        <v>108.72311244205099</v>
      </c>
      <c r="K128">
        <v>133.47983443236404</v>
      </c>
      <c r="L128">
        <v>161.15944328224603</v>
      </c>
      <c r="M128">
        <v>198.43488439704268</v>
      </c>
      <c r="N128">
        <v>243.42613765663324</v>
      </c>
      <c r="O128">
        <v>279.30874630221678</v>
      </c>
      <c r="P128">
        <v>301.17873665537616</v>
      </c>
      <c r="Q128">
        <v>324.19281117874465</v>
      </c>
      <c r="R128">
        <v>406.89709352845506</v>
      </c>
      <c r="S128">
        <v>563.35247577566929</v>
      </c>
      <c r="T128">
        <v>617.4560619335673</v>
      </c>
      <c r="U128">
        <v>834.134207951691</v>
      </c>
      <c r="V128">
        <v>1055.8800411598984</v>
      </c>
      <c r="W128">
        <v>1405.8223744455422</v>
      </c>
      <c r="X128">
        <v>1783.6223128784686</v>
      </c>
      <c r="Y128">
        <v>1715.4223997364068</v>
      </c>
      <c r="Z128">
        <v>1883.4559800296345</v>
      </c>
      <c r="AA128">
        <v>1992.5167778462865</v>
      </c>
      <c r="AB128">
        <v>2198.9392906387807</v>
      </c>
      <c r="AC128">
        <v>2413.2765010959333</v>
      </c>
      <c r="AD128">
        <v>2482.3999557360607</v>
      </c>
      <c r="AE128">
        <v>2834.8903396681521</v>
      </c>
      <c r="AF128">
        <v>3554.6060089447146</v>
      </c>
      <c r="AG128">
        <v>4748.6406440612282</v>
      </c>
      <c r="AH128">
        <v>5817.0655672198291</v>
      </c>
      <c r="AI128">
        <v>6609.9972831617479</v>
      </c>
      <c r="AJ128">
        <v>7636.9480638848991</v>
      </c>
      <c r="AK128">
        <v>8126.6620618362867</v>
      </c>
      <c r="AL128">
        <v>8884.9194640898659</v>
      </c>
      <c r="AM128">
        <v>10385.390457299733</v>
      </c>
      <c r="AN128">
        <v>12564.724374309164</v>
      </c>
      <c r="AO128">
        <v>13402.994604706993</v>
      </c>
      <c r="AP128">
        <v>12398.490454346211</v>
      </c>
      <c r="AQ128">
        <v>8281.719482714454</v>
      </c>
      <c r="AR128">
        <v>10672.447558676526</v>
      </c>
      <c r="AS128">
        <v>12257.020662234503</v>
      </c>
      <c r="AT128">
        <v>11561.207174511508</v>
      </c>
      <c r="AU128">
        <v>13165.083624969979</v>
      </c>
      <c r="AV128">
        <v>14672.805753946492</v>
      </c>
      <c r="AW128">
        <v>16496.131616711406</v>
      </c>
      <c r="AX128">
        <v>19402.502625954894</v>
      </c>
      <c r="AY128">
        <v>21743.47745142545</v>
      </c>
      <c r="AZ128">
        <v>24086.410439167747</v>
      </c>
      <c r="BA128">
        <v>21350.427979823002</v>
      </c>
      <c r="BB128">
        <v>19143.851605302549</v>
      </c>
      <c r="BC128">
        <v>23079.26012577353</v>
      </c>
      <c r="BD128">
        <v>25097.595426844979</v>
      </c>
      <c r="BE128">
        <v>25459.168900096451</v>
      </c>
      <c r="BF128">
        <v>27179.517014605171</v>
      </c>
      <c r="BG128">
        <v>29252.931237735243</v>
      </c>
      <c r="BH128">
        <v>28737.439170649883</v>
      </c>
      <c r="BI128">
        <v>29280.440317004843</v>
      </c>
      <c r="BJ128">
        <v>31600.735874136455</v>
      </c>
      <c r="BK128">
        <v>33447.156283616583</v>
      </c>
      <c r="BL128">
        <v>31902.416904819416</v>
      </c>
      <c r="BM128">
        <v>31721.298914185674</v>
      </c>
      <c r="BN128">
        <v>35125.522498472252</v>
      </c>
      <c r="BO128">
        <v>32394.683372520318</v>
      </c>
      <c r="BP128">
        <v>33121.371288550843</v>
      </c>
      <c r="BQ128">
        <f t="shared" si="1"/>
        <v>0</v>
      </c>
    </row>
    <row r="129" spans="1:69" x14ac:dyDescent="0.45">
      <c r="A129" t="s">
        <v>525</v>
      </c>
      <c r="B129" t="s">
        <v>368</v>
      </c>
      <c r="C129" t="s">
        <v>243</v>
      </c>
      <c r="D129" t="s">
        <v>143</v>
      </c>
      <c r="E129" s="1">
        <f>F129</f>
        <v>4748.3928435422586</v>
      </c>
      <c r="F129" s="1">
        <f>G129</f>
        <v>4748.3928435422586</v>
      </c>
      <c r="G129">
        <v>4748.3928435422586</v>
      </c>
      <c r="H129">
        <v>4444.5230858111963</v>
      </c>
      <c r="I129">
        <v>4378.784297759983</v>
      </c>
      <c r="J129">
        <v>4023.9903777247819</v>
      </c>
      <c r="K129">
        <v>4176.1103818096417</v>
      </c>
      <c r="L129">
        <v>3887.3456203824467</v>
      </c>
      <c r="M129">
        <v>3871.9455921927452</v>
      </c>
      <c r="N129">
        <v>3694.9649775041539</v>
      </c>
      <c r="O129">
        <v>3551.5871070633557</v>
      </c>
      <c r="P129">
        <v>4485.6084267820197</v>
      </c>
      <c r="Q129">
        <v>4835.6910457432487</v>
      </c>
      <c r="R129">
        <v>5532.4323403912795</v>
      </c>
      <c r="S129">
        <v>12526.603171072575</v>
      </c>
      <c r="T129">
        <v>10881.72164402887</v>
      </c>
      <c r="U129">
        <v>11141.198140966835</v>
      </c>
      <c r="V129">
        <v>11237.796717950745</v>
      </c>
      <c r="W129">
        <v>11567.065374878401</v>
      </c>
      <c r="X129">
        <v>17385.894288696571</v>
      </c>
      <c r="Y129">
        <v>19031.905190200039</v>
      </c>
      <c r="Z129">
        <v>15825.191918190994</v>
      </c>
      <c r="AA129">
        <v>12978.894998086698</v>
      </c>
      <c r="AB129">
        <v>11965.339051108809</v>
      </c>
      <c r="AC129">
        <v>11918.61689259054</v>
      </c>
      <c r="AD129">
        <v>11321.663553949002</v>
      </c>
      <c r="AE129">
        <v>9076.7088522184804</v>
      </c>
      <c r="AF129">
        <v>10895.650028040429</v>
      </c>
      <c r="AG129">
        <v>9692.3475460072514</v>
      </c>
      <c r="AH129">
        <v>10964.69290803715</v>
      </c>
      <c r="AI129">
        <v>10937.541526880797</v>
      </c>
      <c r="AJ129">
        <v>8147.1080732983901</v>
      </c>
      <c r="AK129">
        <v>12146.195055860004</v>
      </c>
      <c r="AL129">
        <v>14317.720941905653</v>
      </c>
      <c r="AM129">
        <v>14929.744111033508</v>
      </c>
      <c r="AN129">
        <v>16168.165602374047</v>
      </c>
      <c r="AO129">
        <v>18201.095860791804</v>
      </c>
      <c r="AP129">
        <v>16977.389562039883</v>
      </c>
      <c r="AQ129">
        <v>14066.950957218269</v>
      </c>
      <c r="AR129">
        <v>15853.626442346618</v>
      </c>
      <c r="AS129">
        <v>19296.347169872908</v>
      </c>
      <c r="AT129">
        <v>17374.231866422688</v>
      </c>
      <c r="AU129">
        <v>18512.752303586156</v>
      </c>
      <c r="AV129">
        <v>22690.655175143995</v>
      </c>
      <c r="AW129">
        <v>27552.282739978669</v>
      </c>
      <c r="AX129">
        <v>36122.614274122679</v>
      </c>
      <c r="AY129">
        <v>42946.637410406605</v>
      </c>
      <c r="AZ129">
        <v>45709.413287637057</v>
      </c>
      <c r="BA129">
        <v>55585.188934444152</v>
      </c>
      <c r="BB129">
        <v>37907.100132004154</v>
      </c>
      <c r="BC129">
        <v>39212.272667343452</v>
      </c>
      <c r="BD129">
        <v>49169.606398313947</v>
      </c>
      <c r="BE129">
        <v>52155.222546047924</v>
      </c>
      <c r="BF129">
        <v>49651.043970944818</v>
      </c>
      <c r="BG129">
        <v>44368.781373043035</v>
      </c>
      <c r="BH129">
        <v>29882.212686706844</v>
      </c>
      <c r="BI129">
        <v>27323.689064384704</v>
      </c>
      <c r="BJ129">
        <v>29047.653582284198</v>
      </c>
      <c r="BK129">
        <v>32067.962368951161</v>
      </c>
      <c r="BL129">
        <v>31707.873746491739</v>
      </c>
      <c r="BM129">
        <v>25236.075552053397</v>
      </c>
      <c r="BN129">
        <v>34043.542153557035</v>
      </c>
      <c r="BO129">
        <v>40077.238047746039</v>
      </c>
      <c r="BP129">
        <v>33729.79854944563</v>
      </c>
      <c r="BQ129">
        <f t="shared" si="1"/>
        <v>0</v>
      </c>
    </row>
    <row r="130" spans="1:69" x14ac:dyDescent="0.45">
      <c r="A130" s="1" t="s">
        <v>202</v>
      </c>
      <c r="B130" t="s">
        <v>380</v>
      </c>
      <c r="C130" t="s">
        <v>243</v>
      </c>
      <c r="D130" t="s">
        <v>143</v>
      </c>
      <c r="E130">
        <v>350.85658486568707</v>
      </c>
      <c r="F130">
        <v>357.30776429788204</v>
      </c>
      <c r="G130">
        <v>377.87865361253046</v>
      </c>
      <c r="H130">
        <v>370.40277848574738</v>
      </c>
      <c r="I130">
        <v>413.03223463933563</v>
      </c>
      <c r="J130">
        <v>435.70008548951802</v>
      </c>
      <c r="K130">
        <v>468.89056546839555</v>
      </c>
      <c r="L130">
        <v>464.50751563965679</v>
      </c>
      <c r="M130">
        <v>487.06136969679591</v>
      </c>
      <c r="N130">
        <v>531.90081195446294</v>
      </c>
      <c r="O130">
        <v>564.08831966120545</v>
      </c>
      <c r="P130">
        <v>609.17004516092209</v>
      </c>
      <c r="Q130">
        <v>676.36167023684663</v>
      </c>
      <c r="R130">
        <v>883.31848378094492</v>
      </c>
      <c r="S130">
        <v>1132.8803527489415</v>
      </c>
      <c r="T130">
        <v>1193.345654940098</v>
      </c>
      <c r="U130">
        <v>1269.4535187733609</v>
      </c>
      <c r="V130">
        <v>1346.4048078591559</v>
      </c>
      <c r="W130">
        <v>1596.8029885279709</v>
      </c>
      <c r="X130">
        <v>1717.0221420928483</v>
      </c>
      <c r="Y130">
        <v>2027.6861077729536</v>
      </c>
      <c r="Z130">
        <v>2268.5785663088736</v>
      </c>
      <c r="AA130">
        <v>2048.344336017135</v>
      </c>
      <c r="AB130">
        <v>1732.1472773995226</v>
      </c>
      <c r="AC130">
        <v>1820.6687407574868</v>
      </c>
      <c r="AD130">
        <v>1755.225128334311</v>
      </c>
      <c r="AE130">
        <v>1743.6709614076283</v>
      </c>
      <c r="AF130">
        <v>1872.7963225567194</v>
      </c>
      <c r="AG130">
        <v>1996.1823735960825</v>
      </c>
      <c r="AH130">
        <v>2225.9492288011688</v>
      </c>
      <c r="AI130">
        <v>2623.0884470875985</v>
      </c>
      <c r="AJ130">
        <v>2558.6840431538717</v>
      </c>
      <c r="AK130">
        <v>2728.1381433538054</v>
      </c>
      <c r="AL130">
        <v>3229.7271751904518</v>
      </c>
      <c r="AM130">
        <v>3751.301736835971</v>
      </c>
      <c r="AN130">
        <v>3931.9952907776224</v>
      </c>
      <c r="AO130">
        <v>4221.8922188388851</v>
      </c>
      <c r="AP130">
        <v>4533.55775817622</v>
      </c>
      <c r="AQ130">
        <v>4500.1065545255115</v>
      </c>
      <c r="AR130">
        <v>3934.7694067374459</v>
      </c>
      <c r="AS130">
        <v>4286.86453280356</v>
      </c>
      <c r="AT130">
        <v>4121.5529944565124</v>
      </c>
      <c r="AU130">
        <v>3661.5520151734522</v>
      </c>
      <c r="AV130">
        <v>3690.3719857883293</v>
      </c>
      <c r="AW130">
        <v>4151.880368489652</v>
      </c>
      <c r="AX130">
        <v>4958.1947675904403</v>
      </c>
      <c r="AY130">
        <v>5713.8401737452614</v>
      </c>
      <c r="AZ130">
        <v>6667.5448881640104</v>
      </c>
      <c r="BA130">
        <v>7617.5533478192001</v>
      </c>
      <c r="BB130">
        <v>6979.9480670696912</v>
      </c>
      <c r="BC130">
        <v>8634.4771287686308</v>
      </c>
      <c r="BD130">
        <v>9973.9947144925463</v>
      </c>
      <c r="BE130">
        <v>9826.0198858573713</v>
      </c>
      <c r="BF130">
        <v>9978.5135811055407</v>
      </c>
      <c r="BG130">
        <v>9914.6393704634756</v>
      </c>
      <c r="BH130">
        <v>8337.1459940285222</v>
      </c>
      <c r="BI130">
        <v>8011.6101562987897</v>
      </c>
      <c r="BJ130">
        <v>8843.0853462821651</v>
      </c>
      <c r="BK130">
        <v>8504.7382200960255</v>
      </c>
      <c r="BL130">
        <v>8305.989467917183</v>
      </c>
      <c r="BM130">
        <v>6940.2789633468801</v>
      </c>
      <c r="BN130">
        <v>7996.4077612208075</v>
      </c>
      <c r="BO130">
        <v>9129.466626780888</v>
      </c>
      <c r="BP130">
        <v>10180.705524545356</v>
      </c>
      <c r="BQ130">
        <f t="shared" si="1"/>
        <v>0</v>
      </c>
    </row>
    <row r="131" spans="1:69" x14ac:dyDescent="0.45">
      <c r="A131" t="s">
        <v>422</v>
      </c>
      <c r="B131" t="s">
        <v>172</v>
      </c>
      <c r="C131" t="s">
        <v>243</v>
      </c>
      <c r="D131" t="s">
        <v>143</v>
      </c>
      <c r="AC131">
        <v>483.0177816685237</v>
      </c>
      <c r="AD131">
        <v>632.80109828129127</v>
      </c>
      <c r="AE131">
        <v>461.91155236700268</v>
      </c>
      <c r="AF131">
        <v>274.72958533994387</v>
      </c>
      <c r="AG131">
        <v>147.07094294233062</v>
      </c>
      <c r="AH131">
        <v>170.37729680351083</v>
      </c>
      <c r="AI131">
        <v>200.73490548959961</v>
      </c>
      <c r="AJ131">
        <v>231.80622754813913</v>
      </c>
      <c r="AK131">
        <v>247.34528615053162</v>
      </c>
      <c r="AL131">
        <v>283.40057328634907</v>
      </c>
      <c r="AM131">
        <v>320.96812895164635</v>
      </c>
      <c r="AN131">
        <v>357.75816219340624</v>
      </c>
      <c r="AO131">
        <v>371.34187919767277</v>
      </c>
      <c r="AP131">
        <v>339.09319241186961</v>
      </c>
      <c r="AQ131">
        <v>243.92396245141796</v>
      </c>
      <c r="AR131">
        <v>272.32530700541196</v>
      </c>
      <c r="AS131">
        <v>318.74985223696501</v>
      </c>
      <c r="AT131">
        <v>320.31600543956756</v>
      </c>
      <c r="AU131">
        <v>313.35081714813077</v>
      </c>
      <c r="AV131">
        <v>355.09721615146134</v>
      </c>
      <c r="AW131">
        <v>409.29629828411726</v>
      </c>
      <c r="AX131">
        <v>466.06150699774122</v>
      </c>
      <c r="AY131">
        <v>579.39194744071949</v>
      </c>
      <c r="AZ131">
        <v>697.32301367392495</v>
      </c>
      <c r="BA131">
        <v>885.74737608876194</v>
      </c>
      <c r="BB131">
        <v>935.03237283283045</v>
      </c>
      <c r="BC131">
        <v>1125.9161015126099</v>
      </c>
      <c r="BD131">
        <v>1361.547043949128</v>
      </c>
      <c r="BE131">
        <v>1563.5650771336964</v>
      </c>
      <c r="BF131">
        <v>1812.5177442465056</v>
      </c>
      <c r="BG131">
        <v>1981.0391090047272</v>
      </c>
      <c r="BH131">
        <v>2121.0133909736292</v>
      </c>
      <c r="BI131">
        <v>2303.2215603536265</v>
      </c>
      <c r="BJ131">
        <v>2432.4305947851135</v>
      </c>
      <c r="BK131">
        <v>2545.1075420815</v>
      </c>
      <c r="BL131">
        <v>2589.3208103523716</v>
      </c>
      <c r="BM131">
        <v>2583.7773069613104</v>
      </c>
      <c r="BN131">
        <v>2526.0510501852928</v>
      </c>
      <c r="BO131">
        <v>2046.4044025562052</v>
      </c>
      <c r="BP131">
        <v>2066.949797769571</v>
      </c>
      <c r="BQ131">
        <f t="shared" ref="BQ131:BQ194" si="3">COUNTBLANK(E131:BP131)</f>
        <v>24</v>
      </c>
    </row>
    <row r="132" spans="1:69" x14ac:dyDescent="0.45">
      <c r="A132" t="s">
        <v>319</v>
      </c>
      <c r="B132" t="s">
        <v>187</v>
      </c>
      <c r="C132" t="s">
        <v>243</v>
      </c>
      <c r="D132" t="s">
        <v>143</v>
      </c>
      <c r="AG132">
        <v>959.15390186744253</v>
      </c>
      <c r="AH132">
        <v>771.00112124552084</v>
      </c>
      <c r="AI132">
        <v>789.52633848473761</v>
      </c>
      <c r="AJ132">
        <v>1278.4212574563337</v>
      </c>
      <c r="AK132">
        <v>1559.3810062844643</v>
      </c>
      <c r="AL132">
        <v>2078.6386421556231</v>
      </c>
      <c r="AM132">
        <v>2467.769427205772</v>
      </c>
      <c r="AN132">
        <v>2958.7426395746165</v>
      </c>
      <c r="AO132">
        <v>3393.0509074935871</v>
      </c>
      <c r="AP132">
        <v>3834.0590787530987</v>
      </c>
      <c r="AQ132">
        <v>4124.8552789257519</v>
      </c>
      <c r="AR132">
        <v>4086.9387278963331</v>
      </c>
      <c r="AS132">
        <v>3986.8351394102556</v>
      </c>
      <c r="AT132">
        <v>4009.5592975110153</v>
      </c>
      <c r="AU132">
        <v>4290.8528380326643</v>
      </c>
      <c r="AV132">
        <v>4437.7158850752576</v>
      </c>
      <c r="AW132">
        <v>4600.6837141299329</v>
      </c>
      <c r="AX132">
        <v>4602.1980463794489</v>
      </c>
      <c r="AY132">
        <v>4635.2514117486044</v>
      </c>
      <c r="AZ132">
        <v>5125.2580996014904</v>
      </c>
      <c r="BA132">
        <v>5912.0453282084163</v>
      </c>
      <c r="BB132">
        <v>7090.8549385662081</v>
      </c>
      <c r="BC132">
        <v>7625.8105155116546</v>
      </c>
      <c r="BD132">
        <v>7834.96257108993</v>
      </c>
      <c r="BE132">
        <v>8406.9840560811754</v>
      </c>
      <c r="BF132">
        <v>8162.3792936139644</v>
      </c>
      <c r="BG132">
        <v>7577.6413302369047</v>
      </c>
      <c r="BH132">
        <v>7714.1099998804038</v>
      </c>
      <c r="BI132">
        <v>8089.0120881550001</v>
      </c>
      <c r="BJ132">
        <v>8608.2108498238704</v>
      </c>
      <c r="BK132">
        <v>9174.5366620475888</v>
      </c>
      <c r="BL132">
        <v>8905.8800549743664</v>
      </c>
      <c r="BM132">
        <v>5561.1916695039699</v>
      </c>
      <c r="BN132">
        <v>4045.3739106623375</v>
      </c>
      <c r="BO132">
        <v>3654.3584553487849</v>
      </c>
      <c r="BP132" s="1">
        <f>BO132</f>
        <v>3654.3584553487849</v>
      </c>
      <c r="BQ132">
        <f t="shared" si="3"/>
        <v>28</v>
      </c>
    </row>
    <row r="133" spans="1:69" x14ac:dyDescent="0.45">
      <c r="A133" t="s">
        <v>175</v>
      </c>
      <c r="B133" t="s">
        <v>481</v>
      </c>
      <c r="C133" t="s">
        <v>243</v>
      </c>
      <c r="D133" t="s">
        <v>143</v>
      </c>
      <c r="E133">
        <v>167.1714982246942</v>
      </c>
      <c r="F133">
        <v>157.50468649510111</v>
      </c>
      <c r="G133">
        <v>160.28032503535809</v>
      </c>
      <c r="H133">
        <v>163.13126622313254</v>
      </c>
      <c r="I133">
        <v>173.92649027404281</v>
      </c>
      <c r="J133">
        <v>177.56243242489677</v>
      </c>
      <c r="K133">
        <v>184.5836891594048</v>
      </c>
      <c r="L133">
        <v>192.15074699930432</v>
      </c>
      <c r="M133">
        <v>198.64710483448508</v>
      </c>
      <c r="N133">
        <v>214.71791159096395</v>
      </c>
      <c r="O133">
        <v>220.29384813005734</v>
      </c>
      <c r="P133">
        <v>227.07820144846309</v>
      </c>
      <c r="Q133">
        <v>238.61097966512605</v>
      </c>
      <c r="R133">
        <v>244.3617279241823</v>
      </c>
      <c r="S133">
        <v>299.41366067333104</v>
      </c>
      <c r="T133">
        <v>345.64893564177191</v>
      </c>
      <c r="U133">
        <v>347.49845666429826</v>
      </c>
      <c r="V133">
        <v>381.08910493035467</v>
      </c>
      <c r="W133">
        <v>394.46807831939225</v>
      </c>
      <c r="X133">
        <v>434.69976445936993</v>
      </c>
      <c r="Y133">
        <v>443.02717165659453</v>
      </c>
      <c r="Z133">
        <v>426.0549397619468</v>
      </c>
      <c r="AA133">
        <v>422.4461425093383</v>
      </c>
      <c r="AB133">
        <v>390.7597266971444</v>
      </c>
      <c r="AC133">
        <v>390.4079579922257</v>
      </c>
      <c r="AD133">
        <v>379.95147596181096</v>
      </c>
      <c r="AE133">
        <v>364.28866918979378</v>
      </c>
      <c r="AF133">
        <v>409.21594007140249</v>
      </c>
      <c r="AG133">
        <v>424.32571933691901</v>
      </c>
      <c r="AH133">
        <v>312.28925539089175</v>
      </c>
      <c r="AI133">
        <v>172.86761012327835</v>
      </c>
      <c r="AJ133">
        <v>177.86700659027926</v>
      </c>
      <c r="AK133">
        <v>107.842801384441</v>
      </c>
      <c r="AL133">
        <v>74.427202864240883</v>
      </c>
      <c r="AM133">
        <v>61.490431307467034</v>
      </c>
      <c r="AN133">
        <v>62.143814062757876</v>
      </c>
      <c r="AO133">
        <v>71.406524872003587</v>
      </c>
      <c r="AP133">
        <v>122.62799374551645</v>
      </c>
      <c r="AQ133">
        <v>134.67539335251846</v>
      </c>
      <c r="AR133">
        <v>156.57316694569627</v>
      </c>
      <c r="AS133">
        <v>298.48534057894545</v>
      </c>
      <c r="AT133">
        <v>300.46382859898296</v>
      </c>
      <c r="AU133">
        <v>299.53644553962118</v>
      </c>
      <c r="AV133">
        <v>239.77955667709131</v>
      </c>
      <c r="AW133">
        <v>284.1402239924584</v>
      </c>
      <c r="AX133">
        <v>287.48733344138088</v>
      </c>
      <c r="AY133">
        <v>320.55808618514965</v>
      </c>
      <c r="AZ133">
        <v>374.21130810427769</v>
      </c>
      <c r="BA133">
        <v>451.71385628328477</v>
      </c>
      <c r="BB133">
        <v>448.38636702554481</v>
      </c>
      <c r="BC133">
        <v>492.25280803372351</v>
      </c>
      <c r="BD133">
        <v>568.08786552000413</v>
      </c>
      <c r="BE133">
        <v>638.36875146208263</v>
      </c>
      <c r="BF133">
        <v>710.74457092786315</v>
      </c>
      <c r="BG133">
        <v>706.71449006450723</v>
      </c>
      <c r="BH133">
        <v>692.59008235125702</v>
      </c>
      <c r="BI133">
        <v>714.61306314565877</v>
      </c>
      <c r="BJ133">
        <v>699.26909572740351</v>
      </c>
      <c r="BK133">
        <v>692.20312712979444</v>
      </c>
      <c r="BL133">
        <v>658.1641807705065</v>
      </c>
      <c r="BM133">
        <v>616.78786700671503</v>
      </c>
      <c r="BN133">
        <v>667.96610514319048</v>
      </c>
      <c r="BO133">
        <v>744.61717523738696</v>
      </c>
      <c r="BP133">
        <v>771.8871420896769</v>
      </c>
      <c r="BQ133">
        <f t="shared" si="3"/>
        <v>0</v>
      </c>
    </row>
    <row r="134" spans="1:69" x14ac:dyDescent="0.45">
      <c r="A134" t="s">
        <v>405</v>
      </c>
      <c r="B134" t="s">
        <v>485</v>
      </c>
      <c r="C134" t="s">
        <v>243</v>
      </c>
      <c r="D134" t="s">
        <v>143</v>
      </c>
      <c r="E134">
        <v>269.03807309466902</v>
      </c>
      <c r="F134">
        <v>285.34158088277695</v>
      </c>
      <c r="G134">
        <v>382.08450572744465</v>
      </c>
      <c r="H134">
        <v>527.86193950442737</v>
      </c>
      <c r="I134">
        <v>764.89838942084521</v>
      </c>
      <c r="J134">
        <v>1000.5347407910288</v>
      </c>
      <c r="K134">
        <v>1250.600188216727</v>
      </c>
      <c r="L134">
        <v>1436.618032569417</v>
      </c>
      <c r="M134">
        <v>1971.8663254869657</v>
      </c>
      <c r="N134">
        <v>2174.950457160407</v>
      </c>
      <c r="O134">
        <v>2209.5811758057971</v>
      </c>
      <c r="P134">
        <v>2442.5828082671824</v>
      </c>
      <c r="Q134">
        <v>2829.8014519455896</v>
      </c>
      <c r="R134">
        <v>3727.3854987819814</v>
      </c>
      <c r="S134">
        <v>6213.5002749061732</v>
      </c>
      <c r="T134">
        <v>5720.6269113528451</v>
      </c>
      <c r="U134">
        <v>7017.7434073455743</v>
      </c>
      <c r="V134">
        <v>7783.4600914141702</v>
      </c>
      <c r="W134">
        <v>7251.8375415625942</v>
      </c>
      <c r="X134">
        <v>9442.7593326784208</v>
      </c>
      <c r="Y134">
        <v>11959.522269078336</v>
      </c>
      <c r="Z134">
        <v>10044.041004272663</v>
      </c>
      <c r="AA134">
        <v>9063.6985126773452</v>
      </c>
      <c r="AB134">
        <v>8927.3644278536231</v>
      </c>
      <c r="AC134">
        <v>7811.0693734003944</v>
      </c>
      <c r="AD134">
        <v>8087.3630679290436</v>
      </c>
      <c r="AE134">
        <v>6018.9134521552305</v>
      </c>
      <c r="AF134">
        <v>6464.7328401845998</v>
      </c>
      <c r="AG134">
        <v>5736.282439922782</v>
      </c>
      <c r="AH134">
        <v>5792.5791631313041</v>
      </c>
      <c r="AI134">
        <v>6502.2788656542061</v>
      </c>
      <c r="AJ134">
        <v>7039.8339197059577</v>
      </c>
      <c r="AK134">
        <v>7302.6890867922584</v>
      </c>
      <c r="AL134">
        <v>6477.8703584064097</v>
      </c>
      <c r="AM134">
        <v>5933.2912135407742</v>
      </c>
      <c r="AN134">
        <v>5205.2570637874051</v>
      </c>
      <c r="AO134">
        <v>5591.020275445585</v>
      </c>
      <c r="AP134">
        <v>6061.813660335979</v>
      </c>
      <c r="AQ134">
        <v>5301.0835477555875</v>
      </c>
      <c r="AR134">
        <v>6894.5187553475789</v>
      </c>
      <c r="AS134">
        <v>7214.1004037708444</v>
      </c>
      <c r="AT134">
        <v>6312.8003049896515</v>
      </c>
      <c r="AU134">
        <v>3718.2943469675506</v>
      </c>
      <c r="AV134">
        <v>4674.0994320032141</v>
      </c>
      <c r="AW134">
        <v>5773.7633323428136</v>
      </c>
      <c r="AX134">
        <v>8079.2495732900124</v>
      </c>
      <c r="AY134">
        <v>10048.84804342891</v>
      </c>
      <c r="AZ134">
        <v>11144.94484134354</v>
      </c>
      <c r="BA134">
        <v>13906.140781812499</v>
      </c>
      <c r="BB134">
        <v>9551.0540386975463</v>
      </c>
      <c r="BC134">
        <v>11600.906864947192</v>
      </c>
      <c r="BD134">
        <v>7593.8391525701982</v>
      </c>
      <c r="BE134">
        <v>14975.890279514448</v>
      </c>
      <c r="BF134">
        <v>11951.713412601106</v>
      </c>
      <c r="BG134">
        <v>8926.4207459147419</v>
      </c>
      <c r="BH134">
        <v>7458.4891775637443</v>
      </c>
      <c r="BI134">
        <v>7525.8029930821585</v>
      </c>
      <c r="BJ134">
        <v>9965.8323672975675</v>
      </c>
      <c r="BK134">
        <v>11196.585481084374</v>
      </c>
      <c r="BL134">
        <v>9963.1948908448285</v>
      </c>
      <c r="BM134">
        <v>6650.3381058534787</v>
      </c>
      <c r="BN134">
        <v>4935.8278734980149</v>
      </c>
      <c r="BO134">
        <v>5986.6369485125806</v>
      </c>
      <c r="BP134">
        <v>6172.81246940233</v>
      </c>
      <c r="BQ134">
        <f t="shared" si="3"/>
        <v>0</v>
      </c>
    </row>
    <row r="135" spans="1:69" x14ac:dyDescent="0.45">
      <c r="A135" t="s">
        <v>373</v>
      </c>
      <c r="B135" t="s">
        <v>273</v>
      </c>
      <c r="C135" t="s">
        <v>243</v>
      </c>
      <c r="D135" t="s">
        <v>143</v>
      </c>
      <c r="Y135">
        <v>1428.2032892142709</v>
      </c>
      <c r="Z135">
        <v>1604.7772844233896</v>
      </c>
      <c r="AA135">
        <v>1489.4613836825442</v>
      </c>
      <c r="AB135">
        <v>1575.7416352406915</v>
      </c>
      <c r="AC135">
        <v>1979.1250401873142</v>
      </c>
      <c r="AD135">
        <v>2202.2812536830143</v>
      </c>
      <c r="AE135">
        <v>2590.6933152492779</v>
      </c>
      <c r="AF135">
        <v>2818.9147511807332</v>
      </c>
      <c r="AG135">
        <v>3182.4417009602194</v>
      </c>
      <c r="AH135">
        <v>3565.0101578371618</v>
      </c>
      <c r="AI135">
        <v>4204.5716186311147</v>
      </c>
      <c r="AJ135">
        <v>4398.6790689772333</v>
      </c>
      <c r="AK135">
        <v>4759.838678082956</v>
      </c>
      <c r="AL135">
        <v>4764.7246483921826</v>
      </c>
      <c r="AM135">
        <v>4892.067336374691</v>
      </c>
      <c r="AN135">
        <v>5147.9202402229494</v>
      </c>
      <c r="AO135">
        <v>5244.0166508607572</v>
      </c>
      <c r="AP135">
        <v>5282.3701140200556</v>
      </c>
      <c r="AQ135">
        <v>5672.513737707658</v>
      </c>
      <c r="AR135">
        <v>5882.8339896864863</v>
      </c>
      <c r="AS135">
        <v>5879.5619142620699</v>
      </c>
      <c r="AT135">
        <v>5570.4524709810621</v>
      </c>
      <c r="AU135">
        <v>5567.8942842471897</v>
      </c>
      <c r="AV135">
        <v>6058.6062205932612</v>
      </c>
      <c r="AW135">
        <v>6494.6003486788559</v>
      </c>
      <c r="AX135">
        <v>6863.4364191934455</v>
      </c>
      <c r="AY135">
        <v>7611.1785667531922</v>
      </c>
      <c r="AZ135">
        <v>7964.3821148011712</v>
      </c>
      <c r="BA135">
        <v>8516.9607548878666</v>
      </c>
      <c r="BB135">
        <v>8250.5218073273445</v>
      </c>
      <c r="BC135">
        <v>8673.687203405294</v>
      </c>
      <c r="BD135">
        <v>9128.9944201161252</v>
      </c>
      <c r="BE135">
        <v>9260.3000655171436</v>
      </c>
      <c r="BF135">
        <v>9576.2346337708714</v>
      </c>
      <c r="BG135">
        <v>10044.82183776766</v>
      </c>
      <c r="BH135">
        <v>10334.922555842484</v>
      </c>
      <c r="BI135">
        <v>10638.190198214337</v>
      </c>
      <c r="BJ135">
        <v>11333.196394044066</v>
      </c>
      <c r="BK135">
        <v>11642.740318517221</v>
      </c>
      <c r="BL135">
        <v>11794.205652171102</v>
      </c>
      <c r="BM135">
        <v>8411.1994182120397</v>
      </c>
      <c r="BN135">
        <v>10459.132124809183</v>
      </c>
      <c r="BO135">
        <v>13103.762165463351</v>
      </c>
      <c r="BP135">
        <v>13554.665187540219</v>
      </c>
      <c r="BQ135">
        <f t="shared" si="3"/>
        <v>20</v>
      </c>
    </row>
    <row r="136" spans="1:69" x14ac:dyDescent="0.45">
      <c r="A136" s="1" t="s">
        <v>446</v>
      </c>
      <c r="B136" t="s">
        <v>129</v>
      </c>
      <c r="C136" t="s">
        <v>243</v>
      </c>
      <c r="D136" t="s">
        <v>143</v>
      </c>
      <c r="E136">
        <v>385.72878695349578</v>
      </c>
      <c r="F136">
        <v>399.17705423715154</v>
      </c>
      <c r="G136">
        <v>425.30307188682553</v>
      </c>
      <c r="H136">
        <v>420.60430255553905</v>
      </c>
      <c r="I136">
        <v>454.98442021731563</v>
      </c>
      <c r="J136">
        <v>476.05643505822434</v>
      </c>
      <c r="K136">
        <v>510.44328593764988</v>
      </c>
      <c r="L136">
        <v>507.27214964296024</v>
      </c>
      <c r="M136">
        <v>530.63390482832858</v>
      </c>
      <c r="N136">
        <v>578.01361154718893</v>
      </c>
      <c r="O136">
        <v>615.19066495463392</v>
      </c>
      <c r="P136">
        <v>669.56779284351774</v>
      </c>
      <c r="Q136">
        <v>735.1723721816528</v>
      </c>
      <c r="R136">
        <v>954.53712333744909</v>
      </c>
      <c r="S136">
        <v>1208.415977106358</v>
      </c>
      <c r="T136">
        <v>1238.2958011597018</v>
      </c>
      <c r="U136">
        <v>1327.1491302114955</v>
      </c>
      <c r="V136">
        <v>1424.5982440239645</v>
      </c>
      <c r="W136">
        <v>1669.7151496354954</v>
      </c>
      <c r="X136">
        <v>1832.1178215088626</v>
      </c>
      <c r="Y136">
        <v>2178.1265151025295</v>
      </c>
      <c r="Z136">
        <v>2433.3910475240436</v>
      </c>
      <c r="AA136">
        <v>2193.243435427426</v>
      </c>
      <c r="AB136">
        <v>1894.1958951313654</v>
      </c>
      <c r="AC136">
        <v>1951.7960333841631</v>
      </c>
      <c r="AD136">
        <v>1890.7201725787295</v>
      </c>
      <c r="AE136">
        <v>1876.1097721961496</v>
      </c>
      <c r="AF136">
        <v>1974.0971441073941</v>
      </c>
      <c r="AG136">
        <v>2123.5207912354936</v>
      </c>
      <c r="AH136">
        <v>2300.4061031244141</v>
      </c>
      <c r="AI136">
        <v>2682.6367539915632</v>
      </c>
      <c r="AJ136">
        <v>2650.3825905793569</v>
      </c>
      <c r="AK136">
        <v>2841.5696542464975</v>
      </c>
      <c r="AL136">
        <v>3303.5707683525306</v>
      </c>
      <c r="AM136">
        <v>3794.1038935799584</v>
      </c>
      <c r="AN136">
        <v>4036.1291576629933</v>
      </c>
      <c r="AO136">
        <v>4295.1849632692629</v>
      </c>
      <c r="AP136">
        <v>4634.5479021406727</v>
      </c>
      <c r="AQ136">
        <v>4618.6703622456444</v>
      </c>
      <c r="AR136">
        <v>4110.8838948549937</v>
      </c>
      <c r="AS136">
        <v>4472.5619812831728</v>
      </c>
      <c r="AT136">
        <v>4326.5480051052136</v>
      </c>
      <c r="AU136">
        <v>3839.0989991013553</v>
      </c>
      <c r="AV136">
        <v>3862.0631172729222</v>
      </c>
      <c r="AW136">
        <v>4385.8228776810956</v>
      </c>
      <c r="AX136">
        <v>5229.8239926534952</v>
      </c>
      <c r="AY136">
        <v>6047.6568995201815</v>
      </c>
      <c r="AZ136">
        <v>7035.7239984806156</v>
      </c>
      <c r="BA136">
        <v>8077.9407594839658</v>
      </c>
      <c r="BB136">
        <v>7495.0404290237921</v>
      </c>
      <c r="BC136">
        <v>9183.1976772331273</v>
      </c>
      <c r="BD136">
        <v>10333.742702415047</v>
      </c>
      <c r="BE136">
        <v>10344.62518631798</v>
      </c>
      <c r="BF136">
        <v>10491.081257673846</v>
      </c>
      <c r="BG136">
        <v>10583.193619856611</v>
      </c>
      <c r="BH136">
        <v>8759.806397256345</v>
      </c>
      <c r="BI136">
        <v>8461.7854687773306</v>
      </c>
      <c r="BJ136">
        <v>9311.4110936930228</v>
      </c>
      <c r="BK136">
        <v>9034.7078107509551</v>
      </c>
      <c r="BL136">
        <v>8830.9004562905793</v>
      </c>
      <c r="BM136">
        <v>7444.6607339384836</v>
      </c>
      <c r="BN136">
        <v>8596.3558852241986</v>
      </c>
      <c r="BO136">
        <v>9714.9362874126273</v>
      </c>
      <c r="BP136">
        <v>10796.862372101385</v>
      </c>
      <c r="BQ136">
        <f t="shared" si="3"/>
        <v>0</v>
      </c>
    </row>
    <row r="137" spans="1:69" x14ac:dyDescent="0.45">
      <c r="A137" s="1" t="s">
        <v>199</v>
      </c>
      <c r="B137" t="s">
        <v>434</v>
      </c>
      <c r="C137" t="s">
        <v>243</v>
      </c>
      <c r="D137" t="s">
        <v>143</v>
      </c>
      <c r="E137">
        <v>114.77318356569752</v>
      </c>
      <c r="F137">
        <v>117.1692077995456</v>
      </c>
      <c r="G137">
        <v>123.81379404562243</v>
      </c>
      <c r="H137">
        <v>138.7660963279036</v>
      </c>
      <c r="I137">
        <v>122.86997687148467</v>
      </c>
      <c r="J137">
        <v>134.78742268195663</v>
      </c>
      <c r="K137">
        <v>143.20455705502712</v>
      </c>
      <c r="L137">
        <v>141.85907821923533</v>
      </c>
      <c r="M137">
        <v>147.51734621648339</v>
      </c>
      <c r="N137">
        <v>159.01822000893884</v>
      </c>
      <c r="O137">
        <v>150.06979272035335</v>
      </c>
      <c r="P137">
        <v>154.03969499286754</v>
      </c>
      <c r="Q137">
        <v>155.58503093870075</v>
      </c>
      <c r="R137">
        <v>184.45037134606577</v>
      </c>
      <c r="S137">
        <v>223.7755511558768</v>
      </c>
      <c r="T137">
        <v>262.78142008886346</v>
      </c>
      <c r="U137">
        <v>236.30831199104733</v>
      </c>
      <c r="V137">
        <v>254.02843654981604</v>
      </c>
      <c r="W137">
        <v>291.65321261865108</v>
      </c>
      <c r="X137">
        <v>311.41271537679177</v>
      </c>
      <c r="Y137">
        <v>334.3054154204014</v>
      </c>
      <c r="Z137">
        <v>335.11395254061409</v>
      </c>
      <c r="AA137">
        <v>331.07364448481746</v>
      </c>
      <c r="AB137">
        <v>318.70048356040104</v>
      </c>
      <c r="AC137">
        <v>315.36362691968958</v>
      </c>
      <c r="AD137">
        <v>335.53356243486706</v>
      </c>
      <c r="AE137">
        <v>284.52769612350107</v>
      </c>
      <c r="AF137">
        <v>294.77131230531353</v>
      </c>
      <c r="AG137">
        <v>315.09382716765384</v>
      </c>
      <c r="AH137">
        <v>329.59664284371769</v>
      </c>
      <c r="AI137">
        <v>369.9740605560396</v>
      </c>
      <c r="AJ137">
        <v>389.68960274742199</v>
      </c>
      <c r="AK137">
        <v>300.70734867737053</v>
      </c>
      <c r="AL137">
        <v>302.78912093489441</v>
      </c>
      <c r="AM137">
        <v>289.37818911286138</v>
      </c>
      <c r="AN137">
        <v>288.95814071942766</v>
      </c>
      <c r="AO137">
        <v>296.51573264119992</v>
      </c>
      <c r="AP137">
        <v>301.84325755980581</v>
      </c>
      <c r="AQ137">
        <v>298.32060996529117</v>
      </c>
      <c r="AR137">
        <v>299.99733007135103</v>
      </c>
      <c r="AS137">
        <v>332.7600355138257</v>
      </c>
      <c r="AT137">
        <v>313.19936064721628</v>
      </c>
      <c r="AU137">
        <v>334.14287551153836</v>
      </c>
      <c r="AV137">
        <v>369.07775608254633</v>
      </c>
      <c r="AW137">
        <v>413.92888961836383</v>
      </c>
      <c r="AX137">
        <v>476.41472312552912</v>
      </c>
      <c r="AY137">
        <v>538.3612984322059</v>
      </c>
      <c r="AZ137">
        <v>631.72643212122034</v>
      </c>
      <c r="BA137">
        <v>756.40955343222811</v>
      </c>
      <c r="BB137">
        <v>731.96271369454234</v>
      </c>
      <c r="BC137">
        <v>808.16817975818265</v>
      </c>
      <c r="BD137">
        <v>900.51001277930698</v>
      </c>
      <c r="BE137">
        <v>920.35674420806345</v>
      </c>
      <c r="BF137">
        <v>978.73731047362696</v>
      </c>
      <c r="BG137">
        <v>1028.0777635066236</v>
      </c>
      <c r="BH137">
        <v>964.44979336022118</v>
      </c>
      <c r="BI137">
        <v>958.17439806508742</v>
      </c>
      <c r="BJ137">
        <v>1024.1628264303779</v>
      </c>
      <c r="BK137">
        <v>1065.2265803795065</v>
      </c>
      <c r="BL137">
        <v>1097.7635504925354</v>
      </c>
      <c r="BM137">
        <v>1081.7974819929441</v>
      </c>
      <c r="BN137">
        <v>1153.7509285156839</v>
      </c>
      <c r="BO137">
        <v>1265.5254054978511</v>
      </c>
      <c r="BP137">
        <v>1306.2347849271487</v>
      </c>
      <c r="BQ137">
        <f t="shared" si="3"/>
        <v>0</v>
      </c>
    </row>
    <row r="138" spans="1:69" x14ac:dyDescent="0.45">
      <c r="A138" s="1" t="s">
        <v>474</v>
      </c>
      <c r="B138" t="s">
        <v>48</v>
      </c>
      <c r="C138" t="s">
        <v>243</v>
      </c>
      <c r="D138" t="s">
        <v>143</v>
      </c>
      <c r="E138">
        <v>107.19293640285892</v>
      </c>
      <c r="F138">
        <v>106.13012411129273</v>
      </c>
      <c r="G138">
        <v>115.73309293504487</v>
      </c>
      <c r="H138">
        <v>140.35640124055135</v>
      </c>
      <c r="I138">
        <v>111.57527156337125</v>
      </c>
      <c r="J138">
        <v>126.5471308268597</v>
      </c>
      <c r="K138">
        <v>130.45997893622823</v>
      </c>
      <c r="L138">
        <v>123.02649930621681</v>
      </c>
      <c r="M138">
        <v>129.64310628252693</v>
      </c>
      <c r="N138">
        <v>144.63302056215292</v>
      </c>
      <c r="O138">
        <v>145.48751361754088</v>
      </c>
      <c r="P138">
        <v>156.69038396904284</v>
      </c>
      <c r="Q138">
        <v>170.25924260365298</v>
      </c>
      <c r="R138">
        <v>197.35054129130197</v>
      </c>
      <c r="S138">
        <v>236.87482809481489</v>
      </c>
      <c r="T138">
        <v>267.25890556712966</v>
      </c>
      <c r="U138">
        <v>274.60005622252896</v>
      </c>
      <c r="V138">
        <v>309.6624660012879</v>
      </c>
      <c r="W138">
        <v>347.78437617478255</v>
      </c>
      <c r="X138">
        <v>359.38164894863547</v>
      </c>
      <c r="Y138">
        <v>386.2263633774528</v>
      </c>
      <c r="Z138">
        <v>388.57258675051355</v>
      </c>
      <c r="AA138">
        <v>383.95019153897965</v>
      </c>
      <c r="AB138">
        <v>364.21437701529868</v>
      </c>
      <c r="AC138">
        <v>347.23790072984872</v>
      </c>
      <c r="AD138">
        <v>326.97036476616864</v>
      </c>
      <c r="AE138">
        <v>334.56091998995259</v>
      </c>
      <c r="AF138">
        <v>343.21513004076337</v>
      </c>
      <c r="AG138">
        <v>359.04165256702089</v>
      </c>
      <c r="AH138">
        <v>376.4697585070453</v>
      </c>
      <c r="AI138">
        <v>450.34204589982056</v>
      </c>
      <c r="AJ138">
        <v>487.65760228367162</v>
      </c>
      <c r="AK138">
        <v>331.33958415639898</v>
      </c>
      <c r="AL138">
        <v>345.00461153287091</v>
      </c>
      <c r="AM138">
        <v>313.53165508691268</v>
      </c>
      <c r="AN138">
        <v>282.65360565555972</v>
      </c>
      <c r="AO138">
        <v>265.22752840409174</v>
      </c>
      <c r="AP138">
        <v>275.35020044544996</v>
      </c>
      <c r="AQ138">
        <v>270.38658625839332</v>
      </c>
      <c r="AR138">
        <v>265.24141772658396</v>
      </c>
      <c r="AS138">
        <v>317.5865539737942</v>
      </c>
      <c r="AT138">
        <v>292.09168255427119</v>
      </c>
      <c r="AU138">
        <v>312.02868416743962</v>
      </c>
      <c r="AV138">
        <v>338.28006067819786</v>
      </c>
      <c r="AW138">
        <v>384.20800327820689</v>
      </c>
      <c r="AX138">
        <v>445.81780642539752</v>
      </c>
      <c r="AY138">
        <v>503.10289395590269</v>
      </c>
      <c r="AZ138">
        <v>595.01309887913987</v>
      </c>
      <c r="BA138">
        <v>695.76854920192102</v>
      </c>
      <c r="BB138">
        <v>673.12872634178632</v>
      </c>
      <c r="BC138">
        <v>720.04058768924801</v>
      </c>
      <c r="BD138">
        <v>759.60363417563099</v>
      </c>
      <c r="BE138">
        <v>699.3738333399765</v>
      </c>
      <c r="BF138">
        <v>703.22818122463309</v>
      </c>
      <c r="BG138">
        <v>734.42658310879074</v>
      </c>
      <c r="BH138">
        <v>705.46151100320299</v>
      </c>
      <c r="BI138">
        <v>633.70146846596981</v>
      </c>
      <c r="BJ138">
        <v>645.98473834767799</v>
      </c>
      <c r="BK138">
        <v>654.34517130158758</v>
      </c>
      <c r="BL138">
        <v>676.70980065385197</v>
      </c>
      <c r="BM138">
        <v>651.45337844648884</v>
      </c>
      <c r="BN138">
        <v>680.0527235959164</v>
      </c>
      <c r="BO138">
        <v>763.32272484001567</v>
      </c>
      <c r="BP138">
        <v>900.96325811543613</v>
      </c>
      <c r="BQ138">
        <f t="shared" si="3"/>
        <v>0</v>
      </c>
    </row>
    <row r="139" spans="1:69" x14ac:dyDescent="0.45">
      <c r="A139" t="s">
        <v>454</v>
      </c>
      <c r="B139" t="s">
        <v>253</v>
      </c>
      <c r="C139" t="s">
        <v>243</v>
      </c>
      <c r="D139" t="s">
        <v>143</v>
      </c>
      <c r="O139">
        <v>4262.0322064033389</v>
      </c>
      <c r="P139">
        <v>4856.0090432336037</v>
      </c>
      <c r="Q139">
        <v>5645.2326641885111</v>
      </c>
      <c r="R139">
        <v>7282.3735596014794</v>
      </c>
      <c r="S139">
        <v>8271.7353154279645</v>
      </c>
      <c r="T139">
        <v>10332.512868137763</v>
      </c>
      <c r="U139">
        <v>11326.348843121912</v>
      </c>
      <c r="V139">
        <v>12416.869302052311</v>
      </c>
      <c r="W139">
        <v>17456.93094870893</v>
      </c>
      <c r="X139">
        <v>19674.412683944745</v>
      </c>
      <c r="Y139">
        <v>20958.739530266575</v>
      </c>
      <c r="Z139">
        <v>19929.41028023509</v>
      </c>
      <c r="AA139">
        <v>19885.612656297602</v>
      </c>
      <c r="AB139">
        <v>19814.853848996085</v>
      </c>
      <c r="AC139">
        <v>18898.36786933913</v>
      </c>
      <c r="AD139">
        <v>19684.262685228769</v>
      </c>
      <c r="AE139">
        <v>28612.886500479468</v>
      </c>
      <c r="AF139">
        <v>38206.226946728908</v>
      </c>
      <c r="AG139">
        <v>41568.54411827548</v>
      </c>
      <c r="AH139">
        <v>39551.640400232398</v>
      </c>
      <c r="AI139">
        <v>49457.560934320347</v>
      </c>
      <c r="AJ139">
        <v>50811.746453131702</v>
      </c>
      <c r="AK139">
        <v>55057.111062565418</v>
      </c>
      <c r="AL139">
        <v>55604.547997204943</v>
      </c>
      <c r="AM139">
        <v>63935.990244546156</v>
      </c>
      <c r="AN139">
        <v>78909.704337771822</v>
      </c>
      <c r="AO139">
        <v>80688.718249037585</v>
      </c>
      <c r="AP139">
        <v>73590.862028971314</v>
      </c>
      <c r="AQ139">
        <v>78302.990590584785</v>
      </c>
      <c r="AR139">
        <v>82682.284882177017</v>
      </c>
      <c r="AS139">
        <v>76087.911114201983</v>
      </c>
      <c r="AT139">
        <v>75067.800168004323</v>
      </c>
      <c r="AU139">
        <v>79795.178589110103</v>
      </c>
      <c r="AV139">
        <v>90108.367364700767</v>
      </c>
      <c r="AW139">
        <v>100280.8313567052</v>
      </c>
      <c r="AX139">
        <v>105295.0570276112</v>
      </c>
      <c r="AY139">
        <v>114167.93921130095</v>
      </c>
      <c r="AZ139">
        <v>130492.5953495174</v>
      </c>
      <c r="BA139">
        <v>143249.22730209335</v>
      </c>
      <c r="BB139">
        <v>126024.71456746632</v>
      </c>
      <c r="BC139">
        <v>141089.81284901407</v>
      </c>
      <c r="BD139">
        <v>158066.36937916293</v>
      </c>
      <c r="BE139">
        <v>148842.03514434196</v>
      </c>
      <c r="BF139">
        <v>172823.60779464812</v>
      </c>
      <c r="BG139">
        <v>178735.15302090783</v>
      </c>
      <c r="BH139">
        <v>167187.15730982038</v>
      </c>
      <c r="BI139">
        <v>165375.4913962594</v>
      </c>
      <c r="BJ139">
        <v>170547.092298954</v>
      </c>
      <c r="BK139">
        <v>174988.77508344554</v>
      </c>
      <c r="BL139">
        <v>166907.83930501563</v>
      </c>
      <c r="BM139">
        <v>164671.09355345441</v>
      </c>
      <c r="BN139">
        <v>196783.72941459276</v>
      </c>
      <c r="BO139">
        <v>186400.23376784005</v>
      </c>
      <c r="BP139" s="1">
        <f>BO139</f>
        <v>186400.23376784005</v>
      </c>
      <c r="BQ139">
        <f t="shared" si="3"/>
        <v>10</v>
      </c>
    </row>
    <row r="140" spans="1:69" x14ac:dyDescent="0.45">
      <c r="A140" t="s">
        <v>3</v>
      </c>
      <c r="B140" t="s">
        <v>500</v>
      </c>
      <c r="C140" t="s">
        <v>243</v>
      </c>
      <c r="D140" t="s">
        <v>143</v>
      </c>
      <c r="E140">
        <v>145.92870130576796</v>
      </c>
      <c r="F140">
        <v>145.90094513999847</v>
      </c>
      <c r="G140">
        <v>141.38319783788359</v>
      </c>
      <c r="H140">
        <v>119.35233235346502</v>
      </c>
      <c r="I140">
        <v>122.94180899854422</v>
      </c>
      <c r="J140">
        <v>155.5669847554785</v>
      </c>
      <c r="K140">
        <v>156.60603217718267</v>
      </c>
      <c r="L140">
        <v>162.29482306661131</v>
      </c>
      <c r="M140">
        <v>153.48764748654969</v>
      </c>
      <c r="N140">
        <v>163.60657987529027</v>
      </c>
      <c r="O140">
        <v>186.90079182454571</v>
      </c>
      <c r="P140">
        <v>188.76080216773929</v>
      </c>
      <c r="Q140">
        <v>199.38289288122959</v>
      </c>
      <c r="R140">
        <v>220.17023920833731</v>
      </c>
      <c r="S140">
        <v>268.6509050047535</v>
      </c>
      <c r="T140">
        <v>279.82158260032043</v>
      </c>
      <c r="U140">
        <v>260.30149501026131</v>
      </c>
      <c r="V140">
        <v>292.14899249678763</v>
      </c>
      <c r="W140">
        <v>190.99646463695098</v>
      </c>
      <c r="X140">
        <v>230.77506937025149</v>
      </c>
      <c r="Y140">
        <v>271.0552900736846</v>
      </c>
      <c r="Z140">
        <v>292.45135975768039</v>
      </c>
      <c r="AA140">
        <v>311.95787888927822</v>
      </c>
      <c r="AB140">
        <v>335.82315171464671</v>
      </c>
      <c r="AC140">
        <v>391.36961756985846</v>
      </c>
      <c r="AD140">
        <v>384.61153768919644</v>
      </c>
      <c r="AE140">
        <v>407.16460045421303</v>
      </c>
      <c r="AF140">
        <v>419.82440944366533</v>
      </c>
      <c r="AG140">
        <v>434.01555278053718</v>
      </c>
      <c r="AH140">
        <v>430.0238897381804</v>
      </c>
      <c r="AI140">
        <v>491.21368623849327</v>
      </c>
      <c r="AJ140">
        <v>546.29251557088583</v>
      </c>
      <c r="AK140">
        <v>579.65511761828327</v>
      </c>
      <c r="AL140">
        <v>607.23184710284579</v>
      </c>
      <c r="AM140">
        <v>678.26801202020533</v>
      </c>
      <c r="AN140">
        <v>741.83825529345529</v>
      </c>
      <c r="AO140">
        <v>776.19237105758714</v>
      </c>
      <c r="AP140">
        <v>827.03575605863057</v>
      </c>
      <c r="AQ140">
        <v>849.37461276857971</v>
      </c>
      <c r="AR140">
        <v>826.42122812773903</v>
      </c>
      <c r="AS140">
        <v>846.46081330496588</v>
      </c>
      <c r="AT140">
        <v>803.5440266273846</v>
      </c>
      <c r="AU140">
        <v>834.93601490533774</v>
      </c>
      <c r="AV140">
        <v>946.38225512807185</v>
      </c>
      <c r="AW140">
        <v>1028.6206813255512</v>
      </c>
      <c r="AX140">
        <v>1207.2199476416479</v>
      </c>
      <c r="AY140">
        <v>1389.5062558393599</v>
      </c>
      <c r="AZ140">
        <v>1578.6345112539152</v>
      </c>
      <c r="BA140">
        <v>1973.5847690128735</v>
      </c>
      <c r="BB140">
        <v>2026.6593995070186</v>
      </c>
      <c r="BC140">
        <v>2808.3677923740806</v>
      </c>
      <c r="BD140">
        <v>3224.9573633192795</v>
      </c>
      <c r="BE140">
        <v>3327.7761240432596</v>
      </c>
      <c r="BF140">
        <v>3740.615893483262</v>
      </c>
      <c r="BG140">
        <v>3971.919131481664</v>
      </c>
      <c r="BH140">
        <v>4060.1313967024762</v>
      </c>
      <c r="BI140">
        <v>4149.7610545445668</v>
      </c>
      <c r="BJ140">
        <v>4401.0556704549872</v>
      </c>
      <c r="BK140">
        <v>4360.5847346925184</v>
      </c>
      <c r="BL140">
        <v>4082.6940487153324</v>
      </c>
      <c r="BM140">
        <v>3846.1744956673601</v>
      </c>
      <c r="BN140">
        <v>3999.3376467763746</v>
      </c>
      <c r="BO140">
        <v>3342.7198964620347</v>
      </c>
      <c r="BP140">
        <v>3827.9649563748944</v>
      </c>
      <c r="BQ140">
        <f t="shared" si="3"/>
        <v>0</v>
      </c>
    </row>
    <row r="141" spans="1:69" x14ac:dyDescent="0.45">
      <c r="A141" s="1" t="s">
        <v>266</v>
      </c>
      <c r="B141" t="s">
        <v>159</v>
      </c>
      <c r="C141" t="s">
        <v>243</v>
      </c>
      <c r="D141" t="s">
        <v>143</v>
      </c>
      <c r="E141">
        <v>104.00576401544727</v>
      </c>
      <c r="F141">
        <v>108.1519960912083</v>
      </c>
      <c r="G141">
        <v>107.14233231016001</v>
      </c>
      <c r="H141">
        <v>115.64652599128769</v>
      </c>
      <c r="I141">
        <v>126.79413638644162</v>
      </c>
      <c r="J141">
        <v>132.5815234095634</v>
      </c>
      <c r="K141">
        <v>118.16309589412053</v>
      </c>
      <c r="L141">
        <v>123.13783253589844</v>
      </c>
      <c r="M141">
        <v>127.59588010286265</v>
      </c>
      <c r="N141">
        <v>137.97785775862346</v>
      </c>
      <c r="O141">
        <v>145.92023288533878</v>
      </c>
      <c r="P141">
        <v>148.50497126197752</v>
      </c>
      <c r="Q141">
        <v>154.90135110971639</v>
      </c>
      <c r="R141">
        <v>177.8651047181684</v>
      </c>
      <c r="S141">
        <v>214.6998751856905</v>
      </c>
      <c r="T141">
        <v>229.47984933023747</v>
      </c>
      <c r="U141">
        <v>236.76742255573194</v>
      </c>
      <c r="V141">
        <v>259.56552218696618</v>
      </c>
      <c r="W141">
        <v>286.48225708073545</v>
      </c>
      <c r="X141">
        <v>324.0239711529079</v>
      </c>
      <c r="Y141">
        <v>384.77300306663511</v>
      </c>
      <c r="Z141">
        <v>465.50046107505614</v>
      </c>
      <c r="AA141">
        <v>450.84858931454301</v>
      </c>
      <c r="AB141">
        <v>416.46810517090978</v>
      </c>
      <c r="AC141">
        <v>390.02032805466575</v>
      </c>
      <c r="AD141">
        <v>406.20739738316649</v>
      </c>
      <c r="AE141">
        <v>398.01165529641486</v>
      </c>
      <c r="AF141">
        <v>423.24935363989283</v>
      </c>
      <c r="AG141">
        <v>426.13153989314236</v>
      </c>
      <c r="AH141">
        <v>407.48722636454528</v>
      </c>
      <c r="AI141">
        <v>432.01579208512243</v>
      </c>
      <c r="AJ141">
        <v>403.77183295565004</v>
      </c>
      <c r="AK141">
        <v>411.90493519746173</v>
      </c>
      <c r="AL141">
        <v>407.56242911342196</v>
      </c>
      <c r="AM141">
        <v>448.16245037838939</v>
      </c>
      <c r="AN141">
        <v>520.88287975353387</v>
      </c>
      <c r="AO141">
        <v>580.79510917894993</v>
      </c>
      <c r="AP141">
        <v>596.50842798490214</v>
      </c>
      <c r="AQ141">
        <v>596.73730153091958</v>
      </c>
      <c r="AR141">
        <v>539.08282866686193</v>
      </c>
      <c r="AS141">
        <v>557.81442930040055</v>
      </c>
      <c r="AT141">
        <v>552.57037184183378</v>
      </c>
      <c r="AU141">
        <v>571.9635116578487</v>
      </c>
      <c r="AV141">
        <v>636.90741177599818</v>
      </c>
      <c r="AW141">
        <v>719.26039413101546</v>
      </c>
      <c r="AX141">
        <v>813.93017404851332</v>
      </c>
      <c r="AY141">
        <v>936.4791217528342</v>
      </c>
      <c r="AZ141">
        <v>1125.9415826440347</v>
      </c>
      <c r="BA141">
        <v>1224.0548277383116</v>
      </c>
      <c r="BB141">
        <v>1254.5775694905703</v>
      </c>
      <c r="BC141">
        <v>1484.0518254365788</v>
      </c>
      <c r="BD141">
        <v>1628.2662360552358</v>
      </c>
      <c r="BE141">
        <v>1692.3312525685799</v>
      </c>
      <c r="BF141">
        <v>1761.3374530312592</v>
      </c>
      <c r="BG141">
        <v>1872.3739440047168</v>
      </c>
      <c r="BH141">
        <v>1841.8452612708838</v>
      </c>
      <c r="BI141">
        <v>1891.002550653428</v>
      </c>
      <c r="BJ141">
        <v>2017.2561375929981</v>
      </c>
      <c r="BK141">
        <v>2076.4567105449964</v>
      </c>
      <c r="BL141">
        <v>2152.161879175756</v>
      </c>
      <c r="BM141">
        <v>2057.1462908226208</v>
      </c>
      <c r="BN141">
        <v>2300.761243364002</v>
      </c>
      <c r="BO141">
        <v>2423.8414673394727</v>
      </c>
      <c r="BP141">
        <v>2415.5985451300435</v>
      </c>
      <c r="BQ141">
        <f t="shared" si="3"/>
        <v>0</v>
      </c>
    </row>
    <row r="142" spans="1:69" x14ac:dyDescent="0.45">
      <c r="A142" s="1" t="s">
        <v>234</v>
      </c>
      <c r="B142" t="s">
        <v>218</v>
      </c>
      <c r="C142" t="s">
        <v>243</v>
      </c>
      <c r="D142" t="s">
        <v>143</v>
      </c>
      <c r="E142">
        <v>131.49337520025796</v>
      </c>
      <c r="F142">
        <v>128.94987858996151</v>
      </c>
      <c r="G142">
        <v>129.63563763456142</v>
      </c>
      <c r="H142">
        <v>136.72232030709901</v>
      </c>
      <c r="I142">
        <v>149.45763427014202</v>
      </c>
      <c r="J142">
        <v>161.04531890969153</v>
      </c>
      <c r="K142">
        <v>162.96368746066221</v>
      </c>
      <c r="L142">
        <v>163.24005524181339</v>
      </c>
      <c r="M142">
        <v>168.82706744150877</v>
      </c>
      <c r="N142">
        <v>184.16521250011502</v>
      </c>
      <c r="O142">
        <v>196.01444802606457</v>
      </c>
      <c r="P142">
        <v>205.61790248367046</v>
      </c>
      <c r="Q142">
        <v>225.52080051560023</v>
      </c>
      <c r="R142">
        <v>280.65231714435521</v>
      </c>
      <c r="S142">
        <v>348.85162881148904</v>
      </c>
      <c r="T142">
        <v>377.3271427712483</v>
      </c>
      <c r="U142">
        <v>397.49776072379348</v>
      </c>
      <c r="V142">
        <v>437.2460418963766</v>
      </c>
      <c r="W142">
        <v>475.81644621542529</v>
      </c>
      <c r="X142">
        <v>540.06396967494413</v>
      </c>
      <c r="Y142">
        <v>624.30990409926369</v>
      </c>
      <c r="Z142">
        <v>683.66449603724664</v>
      </c>
      <c r="AA142">
        <v>659.87300253256888</v>
      </c>
      <c r="AB142">
        <v>626.26280308723835</v>
      </c>
      <c r="AC142">
        <v>630.05481826269011</v>
      </c>
      <c r="AD142">
        <v>640.97554516485866</v>
      </c>
      <c r="AE142">
        <v>641.05507687314184</v>
      </c>
      <c r="AF142">
        <v>647.95471523509514</v>
      </c>
      <c r="AG142">
        <v>676.76334388970793</v>
      </c>
      <c r="AH142">
        <v>710.74677454991468</v>
      </c>
      <c r="AI142">
        <v>818.66162761545877</v>
      </c>
      <c r="AJ142">
        <v>762.90098515504474</v>
      </c>
      <c r="AK142">
        <v>784.82170580446609</v>
      </c>
      <c r="AL142">
        <v>833.25946982945186</v>
      </c>
      <c r="AM142">
        <v>917.11881907867598</v>
      </c>
      <c r="AN142">
        <v>1029.4676106995735</v>
      </c>
      <c r="AO142">
        <v>1123.7646986561813</v>
      </c>
      <c r="AP142">
        <v>1172.399111036071</v>
      </c>
      <c r="AQ142">
        <v>1147.3359912160554</v>
      </c>
      <c r="AR142">
        <v>1086.5388027634888</v>
      </c>
      <c r="AS142">
        <v>1162.7566387414556</v>
      </c>
      <c r="AT142">
        <v>1146.5480880558143</v>
      </c>
      <c r="AU142">
        <v>1150.9918786354074</v>
      </c>
      <c r="AV142">
        <v>1268.9768372201513</v>
      </c>
      <c r="AW142">
        <v>1466.6203016094009</v>
      </c>
      <c r="AX142">
        <v>1707.0205979891177</v>
      </c>
      <c r="AY142">
        <v>1980.797437306559</v>
      </c>
      <c r="AZ142">
        <v>2398.0144028922282</v>
      </c>
      <c r="BA142">
        <v>2806.737960147515</v>
      </c>
      <c r="BB142">
        <v>2773.7615875049814</v>
      </c>
      <c r="BC142">
        <v>3325.8534104247315</v>
      </c>
      <c r="BD142">
        <v>3862.6830571224418</v>
      </c>
      <c r="BE142">
        <v>4048.4784603386161</v>
      </c>
      <c r="BF142">
        <v>4236.6322716543227</v>
      </c>
      <c r="BG142">
        <v>4373.1562913773596</v>
      </c>
      <c r="BH142">
        <v>4187.8440693151788</v>
      </c>
      <c r="BI142">
        <v>4176.4675046835291</v>
      </c>
      <c r="BJ142">
        <v>4507.7259069751071</v>
      </c>
      <c r="BK142">
        <v>4738.2034033993668</v>
      </c>
      <c r="BL142">
        <v>4791.4208833472621</v>
      </c>
      <c r="BM142">
        <v>4585.3757587220189</v>
      </c>
      <c r="BN142">
        <v>5345.679193422714</v>
      </c>
      <c r="BO142">
        <v>5551.335145939679</v>
      </c>
      <c r="BP142">
        <v>5658.5474959643898</v>
      </c>
      <c r="BQ142">
        <f t="shared" si="3"/>
        <v>0</v>
      </c>
    </row>
    <row r="143" spans="1:69" x14ac:dyDescent="0.45">
      <c r="A143" t="s">
        <v>362</v>
      </c>
      <c r="B143" t="s">
        <v>183</v>
      </c>
      <c r="C143" t="s">
        <v>243</v>
      </c>
      <c r="D143" t="s">
        <v>143</v>
      </c>
      <c r="E143">
        <v>46.951780268846619</v>
      </c>
      <c r="F143">
        <v>47.046463633208376</v>
      </c>
      <c r="G143">
        <v>53.542125436493457</v>
      </c>
      <c r="H143">
        <v>58.407695793138735</v>
      </c>
      <c r="I143">
        <v>62.620764716317595</v>
      </c>
      <c r="J143">
        <v>64.255497720391048</v>
      </c>
      <c r="K143">
        <v>64.295165183087164</v>
      </c>
      <c r="L143">
        <v>64.839325386287129</v>
      </c>
      <c r="M143">
        <v>64.809251529746007</v>
      </c>
      <c r="N143">
        <v>67.095036028009062</v>
      </c>
      <c r="O143">
        <v>67.440197576126323</v>
      </c>
      <c r="P143">
        <v>72.407644624842362</v>
      </c>
      <c r="Q143">
        <v>73.956618978324144</v>
      </c>
      <c r="R143">
        <v>106.99129225191271</v>
      </c>
      <c r="S143">
        <v>128.66661821469287</v>
      </c>
      <c r="T143">
        <v>123.23137521872663</v>
      </c>
      <c r="U143">
        <v>117.82507769224509</v>
      </c>
      <c r="V143">
        <v>149.86046025112432</v>
      </c>
      <c r="W143">
        <v>200.84541352168156</v>
      </c>
      <c r="X143">
        <v>212.37093838537334</v>
      </c>
      <c r="Y143">
        <v>306.81556597006517</v>
      </c>
      <c r="Z143">
        <v>299.83932684701779</v>
      </c>
      <c r="AA143">
        <v>233.93989239772498</v>
      </c>
      <c r="AB143">
        <v>252.0177480633759</v>
      </c>
      <c r="AC143">
        <v>210.99849541428824</v>
      </c>
      <c r="AD143">
        <v>165.37392188202685</v>
      </c>
      <c r="AE143">
        <v>191.37575818405335</v>
      </c>
      <c r="AF143">
        <v>236.45103263607896</v>
      </c>
      <c r="AG143">
        <v>270.36712009928965</v>
      </c>
      <c r="AH143">
        <v>279.03525253942053</v>
      </c>
      <c r="AI143">
        <v>329.5637851572028</v>
      </c>
      <c r="AJ143">
        <v>382.29124773914225</v>
      </c>
      <c r="AK143">
        <v>443.62429719557639</v>
      </c>
      <c r="AL143">
        <v>439.36541068148244</v>
      </c>
      <c r="AM143">
        <v>455.59358620395602</v>
      </c>
      <c r="AN143">
        <v>513.41344879617452</v>
      </c>
      <c r="AO143">
        <v>479.67139462570663</v>
      </c>
      <c r="AP143">
        <v>501.98138890096482</v>
      </c>
      <c r="AQ143">
        <v>464.68374554826465</v>
      </c>
      <c r="AR143">
        <v>455.65005438737654</v>
      </c>
      <c r="AS143">
        <v>442.77954577908105</v>
      </c>
      <c r="AT143">
        <v>412.67747367682148</v>
      </c>
      <c r="AU143">
        <v>388.9233498513496</v>
      </c>
      <c r="AV143">
        <v>583.27003620028768</v>
      </c>
      <c r="AW143">
        <v>766.68582092824249</v>
      </c>
      <c r="AX143">
        <v>861.38149641499513</v>
      </c>
      <c r="AY143">
        <v>925.46748550284235</v>
      </c>
      <c r="AZ143">
        <v>861.18842089956331</v>
      </c>
      <c r="BA143">
        <v>898.48251788259302</v>
      </c>
      <c r="BB143">
        <v>878.84795053777157</v>
      </c>
      <c r="BC143">
        <v>1119.4755779304196</v>
      </c>
      <c r="BD143">
        <v>1280.7339093158059</v>
      </c>
      <c r="BE143">
        <v>1217.9307122894418</v>
      </c>
      <c r="BF143">
        <v>1151.0373583722674</v>
      </c>
      <c r="BG143">
        <v>1173.5377928819003</v>
      </c>
      <c r="BH143">
        <v>1121.1985134251822</v>
      </c>
      <c r="BI143">
        <v>992.49184067846511</v>
      </c>
      <c r="BJ143">
        <v>1069.366732475424</v>
      </c>
      <c r="BK143">
        <v>1170.6556970281936</v>
      </c>
      <c r="BL143">
        <v>1082.0570677751584</v>
      </c>
      <c r="BM143">
        <v>918.58257742198157</v>
      </c>
      <c r="BN143">
        <v>1066.5864514382265</v>
      </c>
      <c r="BO143">
        <v>1029.9955333382684</v>
      </c>
      <c r="BP143">
        <v>916.28297932862199</v>
      </c>
      <c r="BQ143">
        <f t="shared" si="3"/>
        <v>0</v>
      </c>
    </row>
    <row r="144" spans="1:69" x14ac:dyDescent="0.45">
      <c r="A144" t="s">
        <v>296</v>
      </c>
      <c r="B144" t="s">
        <v>523</v>
      </c>
      <c r="C144" t="s">
        <v>243</v>
      </c>
      <c r="D144" t="s">
        <v>143</v>
      </c>
      <c r="E144">
        <v>167.17772786880039</v>
      </c>
      <c r="F144">
        <v>155.06488588352636</v>
      </c>
      <c r="G144">
        <v>155.93041915420554</v>
      </c>
      <c r="H144">
        <v>166.32260464049702</v>
      </c>
      <c r="I144">
        <v>178.45795703107649</v>
      </c>
      <c r="J144">
        <v>195.67364024405111</v>
      </c>
      <c r="K144">
        <v>212.77302311165607</v>
      </c>
      <c r="L144">
        <v>209.03359702734991</v>
      </c>
      <c r="M144">
        <v>207.86832485278546</v>
      </c>
      <c r="N144">
        <v>226.36627668359674</v>
      </c>
      <c r="O144">
        <v>251.44849063882185</v>
      </c>
      <c r="P144">
        <v>273.27526325543437</v>
      </c>
      <c r="Q144">
        <v>307.67840719138201</v>
      </c>
      <c r="R144">
        <v>391.43931602487447</v>
      </c>
      <c r="S144">
        <v>461.561671329886</v>
      </c>
      <c r="T144">
        <v>501.09726824513149</v>
      </c>
      <c r="U144">
        <v>531.77290979155475</v>
      </c>
      <c r="V144">
        <v>607.71886494545004</v>
      </c>
      <c r="W144">
        <v>623.22472020850932</v>
      </c>
      <c r="X144">
        <v>731.33503531803854</v>
      </c>
      <c r="Y144">
        <v>826.95571708655496</v>
      </c>
      <c r="Z144">
        <v>854.5103257511139</v>
      </c>
      <c r="AA144">
        <v>849.49502494030969</v>
      </c>
      <c r="AB144">
        <v>774.62639952795405</v>
      </c>
      <c r="AC144">
        <v>797.07368862069029</v>
      </c>
      <c r="AD144">
        <v>849.39602300213369</v>
      </c>
      <c r="AE144">
        <v>889.21611690289126</v>
      </c>
      <c r="AF144">
        <v>924.45936760831853</v>
      </c>
      <c r="AG144">
        <v>993.50601142669382</v>
      </c>
      <c r="AH144">
        <v>1043.6516362248817</v>
      </c>
      <c r="AI144">
        <v>1108.6369638826679</v>
      </c>
      <c r="AJ144">
        <v>1060.3512274522261</v>
      </c>
      <c r="AK144">
        <v>1068.0118585351509</v>
      </c>
      <c r="AL144">
        <v>1099.5037614751434</v>
      </c>
      <c r="AM144">
        <v>1263.2128699078528</v>
      </c>
      <c r="AN144">
        <v>1549.1051673774605</v>
      </c>
      <c r="AO144">
        <v>1691.6721736084387</v>
      </c>
      <c r="AP144">
        <v>1754.0664333165453</v>
      </c>
      <c r="AQ144">
        <v>1674.8297993196363</v>
      </c>
      <c r="AR144">
        <v>1534.9054044716702</v>
      </c>
      <c r="AS144">
        <v>1670.8894775360216</v>
      </c>
      <c r="AT144">
        <v>1714.5983135861775</v>
      </c>
      <c r="AU144">
        <v>1805.1177340774625</v>
      </c>
      <c r="AV144">
        <v>2043.3326037056406</v>
      </c>
      <c r="AW144">
        <v>2440.0621053477021</v>
      </c>
      <c r="AX144">
        <v>2924.780650203953</v>
      </c>
      <c r="AY144">
        <v>3506.8797979159781</v>
      </c>
      <c r="AZ144">
        <v>4388.2420288337216</v>
      </c>
      <c r="BA144">
        <v>5420.8848739844916</v>
      </c>
      <c r="BB144">
        <v>5204.5330411139648</v>
      </c>
      <c r="BC144">
        <v>6225.2043655387279</v>
      </c>
      <c r="BD144">
        <v>7540.2692544287911</v>
      </c>
      <c r="BE144">
        <v>8005.4864846658893</v>
      </c>
      <c r="BF144">
        <v>8562.3159787033492</v>
      </c>
      <c r="BG144">
        <v>8829.3216741118194</v>
      </c>
      <c r="BH144">
        <v>8228.5219032544974</v>
      </c>
      <c r="BI144">
        <v>8192.827242808482</v>
      </c>
      <c r="BJ144">
        <v>9032.3184804333505</v>
      </c>
      <c r="BK144">
        <v>9850.3611512135612</v>
      </c>
      <c r="BL144">
        <v>9991.4040163308582</v>
      </c>
      <c r="BM144">
        <v>9734.689592653569</v>
      </c>
      <c r="BN144">
        <v>11597.485556983096</v>
      </c>
      <c r="BO144">
        <v>12082.000103377803</v>
      </c>
      <c r="BP144">
        <v>12184.207083795365</v>
      </c>
      <c r="BQ144">
        <f t="shared" si="3"/>
        <v>0</v>
      </c>
    </row>
    <row r="145" spans="1:69" x14ac:dyDescent="0.45">
      <c r="A145" t="s">
        <v>304</v>
      </c>
      <c r="B145" t="s">
        <v>81</v>
      </c>
      <c r="C145" t="s">
        <v>243</v>
      </c>
      <c r="D145" t="s">
        <v>143</v>
      </c>
      <c r="AN145">
        <v>2182.6915693150504</v>
      </c>
      <c r="AO145">
        <v>2340.6754597000763</v>
      </c>
      <c r="AP145">
        <v>2844.1628679749228</v>
      </c>
      <c r="AQ145">
        <v>3180.6449855525525</v>
      </c>
      <c r="AR145">
        <v>3127.5117666718324</v>
      </c>
      <c r="AS145">
        <v>3300.636349285588</v>
      </c>
      <c r="AT145">
        <v>3532.5278736324221</v>
      </c>
      <c r="AU145">
        <v>4148.1309148501487</v>
      </c>
      <c r="AV145">
        <v>5507.4743418765238</v>
      </c>
      <c r="AW145">
        <v>6734.5748706194609</v>
      </c>
      <c r="AX145">
        <v>7857.0314878649178</v>
      </c>
      <c r="AY145">
        <v>9210.1011822941291</v>
      </c>
      <c r="AZ145">
        <v>12295.121277936596</v>
      </c>
      <c r="BA145">
        <v>14955.534546292096</v>
      </c>
      <c r="BB145">
        <v>11854.371105309569</v>
      </c>
      <c r="BC145">
        <v>11829.122609457041</v>
      </c>
      <c r="BD145">
        <v>14261.843378732543</v>
      </c>
      <c r="BE145">
        <v>14294.717860715207</v>
      </c>
      <c r="BF145">
        <v>15655.351330732665</v>
      </c>
      <c r="BG145">
        <v>16473.567823170884</v>
      </c>
      <c r="BH145">
        <v>14300.255366673628</v>
      </c>
      <c r="BI145">
        <v>14981.62081263105</v>
      </c>
      <c r="BJ145">
        <v>16884.710031931787</v>
      </c>
      <c r="BK145">
        <v>19368.539104535328</v>
      </c>
      <c r="BL145">
        <v>19727.760745373613</v>
      </c>
      <c r="BM145">
        <v>20541.824988603021</v>
      </c>
      <c r="BN145">
        <v>23934.72848991603</v>
      </c>
      <c r="BO145">
        <v>25085.784063499046</v>
      </c>
      <c r="BP145">
        <v>27786.005782927572</v>
      </c>
      <c r="BQ145">
        <f t="shared" si="3"/>
        <v>35</v>
      </c>
    </row>
    <row r="146" spans="1:69" x14ac:dyDescent="0.45">
      <c r="A146" t="s">
        <v>213</v>
      </c>
      <c r="B146" t="s">
        <v>398</v>
      </c>
      <c r="C146" t="s">
        <v>243</v>
      </c>
      <c r="D146" t="s">
        <v>143</v>
      </c>
      <c r="E146">
        <v>2261.1774183659418</v>
      </c>
      <c r="F146">
        <v>2241.3600322142265</v>
      </c>
      <c r="G146">
        <v>2331.5568580192466</v>
      </c>
      <c r="H146">
        <v>2461.9011238448697</v>
      </c>
      <c r="I146">
        <v>2779.1843974632629</v>
      </c>
      <c r="J146">
        <v>2803.8530461176529</v>
      </c>
      <c r="K146">
        <v>2925.2220472347713</v>
      </c>
      <c r="L146">
        <v>2934.5283211100682</v>
      </c>
      <c r="M146">
        <v>3202.5059485282541</v>
      </c>
      <c r="N146">
        <v>3690.1718262006179</v>
      </c>
      <c r="O146">
        <v>4298.0338974210244</v>
      </c>
      <c r="P146">
        <v>4435.3980082368089</v>
      </c>
      <c r="Q146">
        <v>5486.7206278908889</v>
      </c>
      <c r="R146">
        <v>7447.2130178666412</v>
      </c>
      <c r="S146">
        <v>8966.7289587904743</v>
      </c>
      <c r="T146">
        <v>8701.3047313924872</v>
      </c>
      <c r="U146">
        <v>9490.6903118849004</v>
      </c>
      <c r="V146">
        <v>10486.335789109513</v>
      </c>
      <c r="W146">
        <v>13034.388207961414</v>
      </c>
      <c r="X146">
        <v>15204.330819199422</v>
      </c>
      <c r="Y146">
        <v>16531.114898839685</v>
      </c>
      <c r="Z146">
        <v>13837.12998146172</v>
      </c>
      <c r="AA146">
        <v>12590.976795620387</v>
      </c>
      <c r="AB146">
        <v>12374.030423440849</v>
      </c>
      <c r="AC146">
        <v>12126.939198790935</v>
      </c>
      <c r="AD146">
        <v>12481.965844855944</v>
      </c>
      <c r="AE146">
        <v>18149.869250023916</v>
      </c>
      <c r="AF146">
        <v>22443.431463301171</v>
      </c>
      <c r="AG146">
        <v>25219.354278173152</v>
      </c>
      <c r="AH146">
        <v>26618.069577496786</v>
      </c>
      <c r="AI146">
        <v>33465.47820791899</v>
      </c>
      <c r="AJ146">
        <v>35747.337799206645</v>
      </c>
      <c r="AK146">
        <v>39570.861566598593</v>
      </c>
      <c r="AL146">
        <v>40066.724251877291</v>
      </c>
      <c r="AM146">
        <v>43933.235442736011</v>
      </c>
      <c r="AN146">
        <v>51032.349635317958</v>
      </c>
      <c r="AO146">
        <v>50444.359123617498</v>
      </c>
      <c r="AP146">
        <v>46641.640875487603</v>
      </c>
      <c r="AQ146">
        <v>47445.381081205123</v>
      </c>
      <c r="AR146">
        <v>50872.449268462427</v>
      </c>
      <c r="AS146">
        <v>48659.59887532334</v>
      </c>
      <c r="AT146">
        <v>48440.142015135505</v>
      </c>
      <c r="AU146">
        <v>53005.733920917868</v>
      </c>
      <c r="AV146">
        <v>65689.32145369114</v>
      </c>
      <c r="AW146">
        <v>76544.917086847316</v>
      </c>
      <c r="AX146">
        <v>80988.137623085844</v>
      </c>
      <c r="AY146">
        <v>90788.800487614484</v>
      </c>
      <c r="AZ146">
        <v>107475.32029797773</v>
      </c>
      <c r="BA146">
        <v>120422.1379341569</v>
      </c>
      <c r="BB146">
        <v>109419.74695310641</v>
      </c>
      <c r="BC146">
        <v>110885.99137872107</v>
      </c>
      <c r="BD146">
        <v>119025.05720346651</v>
      </c>
      <c r="BE146">
        <v>112584.6762709582</v>
      </c>
      <c r="BF146">
        <v>120000.14072985915</v>
      </c>
      <c r="BG146">
        <v>123678.70214327476</v>
      </c>
      <c r="BH146">
        <v>105462.01258442263</v>
      </c>
      <c r="BI146">
        <v>106899.29354955172</v>
      </c>
      <c r="BJ146">
        <v>110193.21379722781</v>
      </c>
      <c r="BK146">
        <v>116786.51165467739</v>
      </c>
      <c r="BL146">
        <v>112726.43967281375</v>
      </c>
      <c r="BM146">
        <v>116905.37039685264</v>
      </c>
      <c r="BN146">
        <v>133711.79443598544</v>
      </c>
      <c r="BO146">
        <v>125006.02181548558</v>
      </c>
      <c r="BP146">
        <v>128678.18994282609</v>
      </c>
      <c r="BQ146">
        <f t="shared" si="3"/>
        <v>0</v>
      </c>
    </row>
    <row r="147" spans="1:69" x14ac:dyDescent="0.45">
      <c r="A147" t="s">
        <v>195</v>
      </c>
      <c r="B147" t="s">
        <v>336</v>
      </c>
      <c r="C147" t="s">
        <v>243</v>
      </c>
      <c r="D147" t="s">
        <v>143</v>
      </c>
      <c r="AN147">
        <v>2256.7736038705375</v>
      </c>
      <c r="AO147">
        <v>2360.1714816213007</v>
      </c>
      <c r="AP147">
        <v>2609.8930869719456</v>
      </c>
      <c r="AQ147">
        <v>2893.7999871656257</v>
      </c>
      <c r="AR147">
        <v>3063.8979459970724</v>
      </c>
      <c r="AS147">
        <v>3278.1789644080341</v>
      </c>
      <c r="AT147">
        <v>3504.6182946239664</v>
      </c>
      <c r="AU147">
        <v>4003.6093578353848</v>
      </c>
      <c r="AV147">
        <v>4914.5799282930202</v>
      </c>
      <c r="AW147">
        <v>6109.7326518681748</v>
      </c>
      <c r="AX147">
        <v>7283.7873812762173</v>
      </c>
      <c r="AY147">
        <v>9211.7374468147991</v>
      </c>
      <c r="AZ147">
        <v>13370.978945250783</v>
      </c>
      <c r="BA147">
        <v>15677.608086450567</v>
      </c>
      <c r="BB147">
        <v>11996.032272977303</v>
      </c>
      <c r="BC147">
        <v>11188.419170097699</v>
      </c>
      <c r="BD147">
        <v>12902.574053337019</v>
      </c>
      <c r="BE147">
        <v>13329.349993127104</v>
      </c>
      <c r="BF147">
        <v>14484.471528213249</v>
      </c>
      <c r="BG147">
        <v>15185.814581235951</v>
      </c>
      <c r="BH147">
        <v>13321.975314061563</v>
      </c>
      <c r="BI147">
        <v>13838.526682327232</v>
      </c>
      <c r="BJ147">
        <v>15132.495833398172</v>
      </c>
      <c r="BK147">
        <v>17252.171042862567</v>
      </c>
      <c r="BL147">
        <v>17294.975160096918</v>
      </c>
      <c r="BM147">
        <v>17564.232154935427</v>
      </c>
      <c r="BN147">
        <v>20262.843386245149</v>
      </c>
      <c r="BO147">
        <v>20229.461361732567</v>
      </c>
      <c r="BP147">
        <v>22502.842993809412</v>
      </c>
      <c r="BQ147">
        <f t="shared" si="3"/>
        <v>35</v>
      </c>
    </row>
    <row r="148" spans="1:69" x14ac:dyDescent="0.45">
      <c r="A148" t="s">
        <v>426</v>
      </c>
      <c r="B148" t="s">
        <v>219</v>
      </c>
      <c r="C148" t="s">
        <v>243</v>
      </c>
      <c r="D148" t="s">
        <v>143</v>
      </c>
      <c r="AA148">
        <v>4486.541208636002</v>
      </c>
      <c r="AB148">
        <v>4207.2530081709883</v>
      </c>
      <c r="AC148">
        <v>4611.4949735557266</v>
      </c>
      <c r="AD148">
        <v>4701.6643422338693</v>
      </c>
      <c r="AE148">
        <v>5175.1564606850588</v>
      </c>
      <c r="AF148">
        <v>6380.0711401636163</v>
      </c>
      <c r="AG148">
        <v>7242.9171598499097</v>
      </c>
      <c r="AH148">
        <v>8322.5638019586277</v>
      </c>
      <c r="AI148">
        <v>9692.4353880996205</v>
      </c>
      <c r="AJ148">
        <v>10707.378675077442</v>
      </c>
      <c r="AK148">
        <v>13249.838741034895</v>
      </c>
      <c r="AL148">
        <v>14754.182590633256</v>
      </c>
      <c r="AM148">
        <v>15905.261542148202</v>
      </c>
      <c r="AN148">
        <v>17215.117852227482</v>
      </c>
      <c r="AO148">
        <v>17289.551795691747</v>
      </c>
      <c r="AP148">
        <v>17415.698281097797</v>
      </c>
      <c r="AQ148">
        <v>16097.068885145172</v>
      </c>
      <c r="AR148">
        <v>15319.771734347205</v>
      </c>
      <c r="AS148">
        <v>15731.986875028091</v>
      </c>
      <c r="AT148">
        <v>15810.722766656158</v>
      </c>
      <c r="AU148">
        <v>16814.992642413417</v>
      </c>
      <c r="AV148">
        <v>18589.899833053376</v>
      </c>
      <c r="AW148">
        <v>23407.199369219361</v>
      </c>
      <c r="AX148">
        <v>25681.216731522149</v>
      </c>
      <c r="AY148">
        <v>29813.787716793278</v>
      </c>
      <c r="AZ148">
        <v>35400.233465940852</v>
      </c>
      <c r="BA148">
        <v>38888.511804450267</v>
      </c>
      <c r="BB148">
        <v>40351.003562336271</v>
      </c>
      <c r="BC148">
        <v>52591.803522519585</v>
      </c>
      <c r="BD148">
        <v>67041.282309295202</v>
      </c>
      <c r="BE148">
        <v>76051.631232584332</v>
      </c>
      <c r="BF148">
        <v>87069.767003343964</v>
      </c>
      <c r="BG148">
        <v>88310.811956734397</v>
      </c>
      <c r="BH148">
        <v>70070.29180016309</v>
      </c>
      <c r="BI148">
        <v>69074.036304921217</v>
      </c>
      <c r="BJ148">
        <v>77704.921531266606</v>
      </c>
      <c r="BK148">
        <v>83761.817179814199</v>
      </c>
      <c r="BL148">
        <v>81967.699172769018</v>
      </c>
      <c r="BM148">
        <v>36976.256107142945</v>
      </c>
      <c r="BN148">
        <v>45376.314586155982</v>
      </c>
      <c r="BO148">
        <v>36909.956409031183</v>
      </c>
      <c r="BP148">
        <v>67476.529081330576</v>
      </c>
      <c r="BQ148">
        <f t="shared" si="3"/>
        <v>22</v>
      </c>
    </row>
    <row r="149" spans="1:69" x14ac:dyDescent="0.45">
      <c r="A149" t="s">
        <v>289</v>
      </c>
      <c r="B149" t="s">
        <v>339</v>
      </c>
      <c r="C149" t="s">
        <v>243</v>
      </c>
      <c r="D149" t="s">
        <v>143</v>
      </c>
      <c r="BD149">
        <v>20930.582117775815</v>
      </c>
      <c r="BG149">
        <v>20638.770588237883</v>
      </c>
      <c r="BL149">
        <v>19033.06496348889</v>
      </c>
      <c r="BN149">
        <v>21668.377652532254</v>
      </c>
      <c r="BQ149">
        <f t="shared" si="3"/>
        <v>60</v>
      </c>
    </row>
    <row r="150" spans="1:69" x14ac:dyDescent="0.45">
      <c r="A150" t="s">
        <v>23</v>
      </c>
      <c r="B150" t="s">
        <v>147</v>
      </c>
      <c r="C150" t="s">
        <v>243</v>
      </c>
      <c r="D150" t="s">
        <v>143</v>
      </c>
      <c r="E150">
        <v>174.78413391113301</v>
      </c>
      <c r="F150">
        <v>169.318435668945</v>
      </c>
      <c r="G150">
        <v>193.64781188964801</v>
      </c>
      <c r="H150">
        <v>210.63565063476599</v>
      </c>
      <c r="I150">
        <v>216.26304626464801</v>
      </c>
      <c r="J150">
        <v>221.967697143555</v>
      </c>
      <c r="K150">
        <v>210.82443237304699</v>
      </c>
      <c r="L150">
        <v>217.30430603027301</v>
      </c>
      <c r="M150">
        <v>227.12086486816401</v>
      </c>
      <c r="N150">
        <v>246.79965209960901</v>
      </c>
      <c r="O150">
        <v>260.26513671875</v>
      </c>
      <c r="P150">
        <v>279.167236328125</v>
      </c>
      <c r="Q150">
        <v>317.07406616210898</v>
      </c>
      <c r="R150">
        <v>380.52780151367199</v>
      </c>
      <c r="S150">
        <v>456.592529296875</v>
      </c>
      <c r="T150">
        <v>521.83892822265602</v>
      </c>
      <c r="U150">
        <v>543.36846923828102</v>
      </c>
      <c r="V150">
        <v>610.75036621093795</v>
      </c>
      <c r="W150">
        <v>712.879638671875</v>
      </c>
      <c r="X150">
        <v>834.81213378906295</v>
      </c>
      <c r="Y150">
        <v>1109.88220214844</v>
      </c>
      <c r="Z150">
        <v>884.44323730468795</v>
      </c>
      <c r="AA150">
        <v>856.56976318359398</v>
      </c>
      <c r="AB150">
        <v>766.52960205078102</v>
      </c>
      <c r="AC150">
        <v>681.90972900390602</v>
      </c>
      <c r="AD150">
        <v>673.2900390625</v>
      </c>
      <c r="AE150">
        <v>855.16931152343795</v>
      </c>
      <c r="AF150">
        <v>937.45715332031295</v>
      </c>
      <c r="AG150">
        <v>1086.03527832031</v>
      </c>
      <c r="AH150">
        <v>1091.27624511719</v>
      </c>
      <c r="AI150">
        <v>1229.07104492188</v>
      </c>
      <c r="AJ150">
        <v>1292.23376464844</v>
      </c>
      <c r="AK150">
        <v>1327.02954101563</v>
      </c>
      <c r="AL150">
        <v>1226.43054199219</v>
      </c>
      <c r="AM150">
        <v>1358.79443359375</v>
      </c>
      <c r="AN150">
        <v>1466.78820800781</v>
      </c>
      <c r="AO150">
        <v>1596.83239746094</v>
      </c>
      <c r="AP150">
        <v>1426.30114746094</v>
      </c>
      <c r="AQ150">
        <v>1668.49755859375</v>
      </c>
      <c r="AR150">
        <v>1635.65673828125</v>
      </c>
      <c r="AS150">
        <v>1499.107421875</v>
      </c>
      <c r="AT150">
        <v>1506.24523925781</v>
      </c>
      <c r="AU150">
        <v>1596.02062988281</v>
      </c>
      <c r="AV150">
        <v>1941.87255859375</v>
      </c>
      <c r="AW150">
        <v>2183.55541992188</v>
      </c>
      <c r="AX150">
        <v>2242.98828125</v>
      </c>
      <c r="AY150">
        <v>2438.12646484375</v>
      </c>
      <c r="AZ150">
        <v>2755.5859375</v>
      </c>
      <c r="BA150">
        <v>3183.20043945313</v>
      </c>
      <c r="BB150">
        <v>3119.58862304688</v>
      </c>
      <c r="BC150">
        <v>3067.9853515625</v>
      </c>
      <c r="BD150">
        <v>3301.98876953125</v>
      </c>
      <c r="BE150">
        <v>3164.17724609375</v>
      </c>
      <c r="BF150">
        <v>3379.7431640625</v>
      </c>
      <c r="BG150">
        <v>3435.40698242188</v>
      </c>
      <c r="BH150">
        <v>3146.24780273438</v>
      </c>
      <c r="BI150">
        <v>3140.85546875</v>
      </c>
      <c r="BJ150">
        <v>3296.52661132813</v>
      </c>
      <c r="BK150">
        <v>3501.69799804688</v>
      </c>
      <c r="BL150">
        <v>3508.09765625</v>
      </c>
      <c r="BM150">
        <v>3268.0302734375</v>
      </c>
      <c r="BN150">
        <v>3785.93627929688</v>
      </c>
      <c r="BO150">
        <v>3455.39624023438</v>
      </c>
      <c r="BP150">
        <v>3771.4462890625</v>
      </c>
      <c r="BQ150">
        <f t="shared" si="3"/>
        <v>0</v>
      </c>
    </row>
    <row r="151" spans="1:69" x14ac:dyDescent="0.45">
      <c r="A151" t="s">
        <v>295</v>
      </c>
      <c r="B151" t="s">
        <v>5</v>
      </c>
      <c r="C151" t="s">
        <v>243</v>
      </c>
      <c r="D151" t="s">
        <v>143</v>
      </c>
      <c r="O151">
        <v>12098.201875358662</v>
      </c>
      <c r="P151">
        <v>13334.399838672567</v>
      </c>
      <c r="Q151">
        <v>16187.430650039736</v>
      </c>
      <c r="R151">
        <v>20882.021346649966</v>
      </c>
      <c r="S151">
        <v>22347.899905450118</v>
      </c>
      <c r="T151">
        <v>27920.743603673505</v>
      </c>
      <c r="U151">
        <v>28396.379404031548</v>
      </c>
      <c r="V151">
        <v>30875.476429196406</v>
      </c>
      <c r="W151">
        <v>37607.78868754318</v>
      </c>
      <c r="X151">
        <v>44989.965323924887</v>
      </c>
      <c r="Y151">
        <v>50813.934227264297</v>
      </c>
      <c r="Z151">
        <v>44157.426736951813</v>
      </c>
      <c r="AA151">
        <v>41479.498442290009</v>
      </c>
      <c r="AB151">
        <v>39075.835640900877</v>
      </c>
      <c r="AC151">
        <v>36582.367200983201</v>
      </c>
      <c r="AD151">
        <v>37689.864861349102</v>
      </c>
      <c r="AE151">
        <v>52082.450880750199</v>
      </c>
      <c r="AF151">
        <v>62456.07088489968</v>
      </c>
      <c r="AG151">
        <v>67180.576371356758</v>
      </c>
      <c r="AH151">
        <v>66815.710449827267</v>
      </c>
      <c r="AI151">
        <v>81734.866496801129</v>
      </c>
      <c r="AJ151">
        <v>80997.25209248715</v>
      </c>
      <c r="AK151">
        <v>88614.926367222986</v>
      </c>
      <c r="AL151">
        <v>82685.455926694805</v>
      </c>
      <c r="AM151">
        <v>86703.813052947444</v>
      </c>
      <c r="AN151">
        <v>99032.237505409139</v>
      </c>
      <c r="AO151">
        <v>98561.013742565745</v>
      </c>
      <c r="AP151">
        <v>88581.704468360724</v>
      </c>
      <c r="AQ151">
        <v>90947.205122443775</v>
      </c>
      <c r="AR151">
        <v>89698.199357530233</v>
      </c>
      <c r="AS151">
        <v>81789.020652254898</v>
      </c>
      <c r="AT151">
        <v>82402.780957018942</v>
      </c>
      <c r="AU151">
        <v>90051.445987746789</v>
      </c>
      <c r="AV151">
        <v>111110.45131224942</v>
      </c>
      <c r="AW151">
        <v>125160.22808759805</v>
      </c>
      <c r="AX151">
        <v>130538.74258711666</v>
      </c>
      <c r="AY151">
        <v>143083.46110720161</v>
      </c>
      <c r="AZ151">
        <v>184558.55659333797</v>
      </c>
      <c r="BA151">
        <v>204263.79711429437</v>
      </c>
      <c r="BB151">
        <v>169150.26734461568</v>
      </c>
      <c r="BC151">
        <v>161853.92062224419</v>
      </c>
      <c r="BD151">
        <v>179363.9842215126</v>
      </c>
      <c r="BE151">
        <v>165444.65137877085</v>
      </c>
      <c r="BF151">
        <v>184940.66380471826</v>
      </c>
      <c r="BG151">
        <v>195693.57073889393</v>
      </c>
      <c r="BH151">
        <v>170437.10118826115</v>
      </c>
      <c r="BI151">
        <v>173604.75355591517</v>
      </c>
      <c r="BJ151">
        <v>170663.37524787249</v>
      </c>
      <c r="BK151">
        <v>188298.31566843708</v>
      </c>
      <c r="BL151">
        <v>193746.78564741169</v>
      </c>
      <c r="BM151">
        <v>176891.88653849173</v>
      </c>
      <c r="BN151">
        <v>223823.36396022621</v>
      </c>
      <c r="BO151">
        <v>226052.00190520074</v>
      </c>
      <c r="BP151">
        <v>256580.51512274524</v>
      </c>
      <c r="BQ151">
        <f t="shared" si="3"/>
        <v>10</v>
      </c>
    </row>
    <row r="152" spans="1:69" x14ac:dyDescent="0.45">
      <c r="A152" t="s">
        <v>345</v>
      </c>
      <c r="B152" t="s">
        <v>62</v>
      </c>
      <c r="C152" t="s">
        <v>243</v>
      </c>
      <c r="D152" t="s">
        <v>143</v>
      </c>
      <c r="AI152">
        <v>1206.5020870497744</v>
      </c>
      <c r="AJ152">
        <v>1037.8995033624503</v>
      </c>
      <c r="AK152">
        <v>778.01766742010159</v>
      </c>
      <c r="AL152">
        <v>796.98928504219646</v>
      </c>
      <c r="AM152">
        <v>573.79864720130422</v>
      </c>
      <c r="AN152">
        <v>593.59317704916066</v>
      </c>
      <c r="AO152">
        <v>575.14545513901862</v>
      </c>
      <c r="AP152">
        <v>657.2921345979496</v>
      </c>
      <c r="AQ152">
        <v>578.73462756219317</v>
      </c>
      <c r="AR152">
        <v>399.4998185963363</v>
      </c>
      <c r="AS152">
        <v>440.53868398037235</v>
      </c>
      <c r="AT152">
        <v>507.4040762528191</v>
      </c>
      <c r="AU152">
        <v>570.79986618829309</v>
      </c>
      <c r="AV152">
        <v>682.31909596529897</v>
      </c>
      <c r="AW152">
        <v>897.17849474946843</v>
      </c>
      <c r="AX152">
        <v>1034.3919774699293</v>
      </c>
      <c r="AY152">
        <v>1183.0248144289401</v>
      </c>
      <c r="AZ152">
        <v>1531.2161859074765</v>
      </c>
      <c r="BA152">
        <v>2110.5530535385687</v>
      </c>
      <c r="BB152">
        <v>1898.4397571098814</v>
      </c>
      <c r="BC152">
        <v>2436.7993510242086</v>
      </c>
      <c r="BD152">
        <v>2941.362240660208</v>
      </c>
      <c r="BE152">
        <v>3044.8084324814986</v>
      </c>
      <c r="BF152">
        <v>3321.0439779571934</v>
      </c>
      <c r="BG152">
        <v>3289.9575856877727</v>
      </c>
      <c r="BH152">
        <v>2749.5513705433796</v>
      </c>
      <c r="BI152">
        <v>2847.0879477047888</v>
      </c>
      <c r="BJ152">
        <v>3453.2672772029409</v>
      </c>
      <c r="BK152">
        <v>4156.4498195664619</v>
      </c>
      <c r="BL152">
        <v>4405.334181621547</v>
      </c>
      <c r="BM152">
        <v>4375.778893052403</v>
      </c>
      <c r="BN152">
        <v>5274.6058219535234</v>
      </c>
      <c r="BO152">
        <v>5738.4247351561753</v>
      </c>
      <c r="BP152">
        <v>6729.4128681396905</v>
      </c>
      <c r="BQ152">
        <f t="shared" si="3"/>
        <v>30</v>
      </c>
    </row>
    <row r="153" spans="1:69" x14ac:dyDescent="0.45">
      <c r="A153" t="s">
        <v>305</v>
      </c>
      <c r="B153" t="s">
        <v>12</v>
      </c>
      <c r="C153" t="s">
        <v>243</v>
      </c>
      <c r="D153" t="s">
        <v>143</v>
      </c>
      <c r="E153">
        <v>131.69201832960991</v>
      </c>
      <c r="F153">
        <v>133.27123288282533</v>
      </c>
      <c r="G153">
        <v>137.30800731643396</v>
      </c>
      <c r="H153">
        <v>137.43356353364942</v>
      </c>
      <c r="I153">
        <v>141.53466913200157</v>
      </c>
      <c r="J153">
        <v>143.24572203030496</v>
      </c>
      <c r="K153">
        <v>150.69008069272112</v>
      </c>
      <c r="L153">
        <v>155.86068836485424</v>
      </c>
      <c r="M153">
        <v>163.58848529531943</v>
      </c>
      <c r="N153">
        <v>162.90475258996267</v>
      </c>
      <c r="O153">
        <v>166.64554420651834</v>
      </c>
      <c r="P153">
        <v>174.62959414506545</v>
      </c>
      <c r="Q153">
        <v>189.64026202846537</v>
      </c>
      <c r="R153">
        <v>226.81825572538236</v>
      </c>
      <c r="S153">
        <v>255.33663812060439</v>
      </c>
      <c r="T153">
        <v>294.99290576780675</v>
      </c>
      <c r="U153">
        <v>273.52267818553463</v>
      </c>
      <c r="V153">
        <v>286.89632096228047</v>
      </c>
      <c r="W153">
        <v>314.98324124942877</v>
      </c>
      <c r="X153">
        <v>396.39871193299723</v>
      </c>
      <c r="Y153">
        <v>577.59270095851537</v>
      </c>
      <c r="Z153">
        <v>512.91392998321294</v>
      </c>
      <c r="AA153">
        <v>500.64260696544522</v>
      </c>
      <c r="AB153">
        <v>476.11867134058377</v>
      </c>
      <c r="AC153">
        <v>385.40818101062126</v>
      </c>
      <c r="AD153">
        <v>364.46910191310553</v>
      </c>
      <c r="AE153">
        <v>404.95927142296551</v>
      </c>
      <c r="AF153">
        <v>290.83153107934777</v>
      </c>
      <c r="AG153">
        <v>280.52839835765349</v>
      </c>
      <c r="AH153">
        <v>271.3061832769821</v>
      </c>
      <c r="AI153">
        <v>326.09925322197842</v>
      </c>
      <c r="AJ153">
        <v>262.0244023804787</v>
      </c>
      <c r="AK153">
        <v>290.2120463948005</v>
      </c>
      <c r="AL153">
        <v>307.88760309644135</v>
      </c>
      <c r="AM153">
        <v>258.72380643450549</v>
      </c>
      <c r="AN153">
        <v>273.14965394597556</v>
      </c>
      <c r="AO153">
        <v>339.87728366360767</v>
      </c>
      <c r="AP153">
        <v>284.37184396724422</v>
      </c>
      <c r="AQ153">
        <v>284.19292313985153</v>
      </c>
      <c r="AR153">
        <v>267.36053099141401</v>
      </c>
      <c r="AS153">
        <v>280.28290555964884</v>
      </c>
      <c r="AT153">
        <v>319.28327823565746</v>
      </c>
      <c r="AU153">
        <v>304.94177739844491</v>
      </c>
      <c r="AV153">
        <v>352.62009584992484</v>
      </c>
      <c r="AW153">
        <v>272.20074858856009</v>
      </c>
      <c r="AX153">
        <v>305.81207492438796</v>
      </c>
      <c r="AY153">
        <v>324.14687488260375</v>
      </c>
      <c r="AZ153">
        <v>419.54800143186503</v>
      </c>
      <c r="BA153">
        <v>512.57980005844399</v>
      </c>
      <c r="BB153">
        <v>446.31523837059217</v>
      </c>
      <c r="BC153">
        <v>450.00939164572554</v>
      </c>
      <c r="BD153">
        <v>506.16369155930926</v>
      </c>
      <c r="BE153">
        <v>493.51116290421072</v>
      </c>
      <c r="BF153">
        <v>515.30158936183193</v>
      </c>
      <c r="BG153">
        <v>505.6849225034353</v>
      </c>
      <c r="BH153">
        <v>445.32006948056755</v>
      </c>
      <c r="BI153">
        <v>453.97071452246337</v>
      </c>
      <c r="BJ153">
        <v>491.86684871892879</v>
      </c>
      <c r="BK153">
        <v>500.45718552915952</v>
      </c>
      <c r="BL153">
        <v>499.81883762253409</v>
      </c>
      <c r="BM153">
        <v>450.77161520150946</v>
      </c>
      <c r="BN153">
        <v>490.2062385714483</v>
      </c>
      <c r="BO153">
        <v>497.24251479296078</v>
      </c>
      <c r="BP153">
        <v>506.15936868780756</v>
      </c>
      <c r="BQ153">
        <f t="shared" si="3"/>
        <v>0</v>
      </c>
    </row>
    <row r="154" spans="1:69" x14ac:dyDescent="0.45">
      <c r="A154" t="s">
        <v>162</v>
      </c>
      <c r="B154" t="s">
        <v>69</v>
      </c>
      <c r="C154" t="s">
        <v>243</v>
      </c>
      <c r="D154" t="s">
        <v>143</v>
      </c>
      <c r="O154">
        <v>156.85923693415359</v>
      </c>
      <c r="P154">
        <v>169.76741856113131</v>
      </c>
      <c r="Q154">
        <v>192.23884863939375</v>
      </c>
      <c r="R154">
        <v>228.68902723938899</v>
      </c>
      <c r="S154">
        <v>281.48463243692771</v>
      </c>
      <c r="T154">
        <v>171.42512192239809</v>
      </c>
      <c r="U154">
        <v>151.8350591781946</v>
      </c>
      <c r="V154">
        <v>137.25918983424296</v>
      </c>
      <c r="W154">
        <v>156.05318388042349</v>
      </c>
      <c r="X154">
        <v>240.23050939125287</v>
      </c>
      <c r="Y154">
        <v>257.61261964352474</v>
      </c>
      <c r="Z154">
        <v>264.14751759928737</v>
      </c>
      <c r="AA154">
        <v>274.82656859848328</v>
      </c>
      <c r="AB154">
        <v>322.84057899402973</v>
      </c>
      <c r="AC154">
        <v>594.48824688265233</v>
      </c>
      <c r="AD154">
        <v>668.83013509030775</v>
      </c>
      <c r="AE154">
        <v>720.45220113325524</v>
      </c>
      <c r="AF154">
        <v>692.45983889236288</v>
      </c>
      <c r="AG154">
        <v>799.08250171928364</v>
      </c>
      <c r="AH154">
        <v>870.3783181805635</v>
      </c>
      <c r="AI154">
        <v>956.76301976867194</v>
      </c>
      <c r="AJ154">
        <v>1054.3341382875881</v>
      </c>
      <c r="AK154">
        <v>1194.2325242812988</v>
      </c>
      <c r="AL154">
        <v>1316.6145487739952</v>
      </c>
      <c r="AM154">
        <v>1419.3927651340821</v>
      </c>
      <c r="AN154">
        <v>1554.6094275460391</v>
      </c>
      <c r="AO154">
        <v>1716.7428175371604</v>
      </c>
      <c r="AP154">
        <v>1898.4322501052625</v>
      </c>
      <c r="AQ154">
        <v>1980.3844839675073</v>
      </c>
      <c r="AR154">
        <v>2124.060075306314</v>
      </c>
      <c r="AS154">
        <v>2213.8123505317794</v>
      </c>
      <c r="AT154">
        <v>3033.9323450703646</v>
      </c>
      <c r="AU154">
        <v>3076.0700716010097</v>
      </c>
      <c r="AV154">
        <v>3548.5767011055987</v>
      </c>
      <c r="AW154">
        <v>4070.2609459446007</v>
      </c>
      <c r="AX154">
        <v>3796.5154652464357</v>
      </c>
      <c r="AY154">
        <v>5018.9433540915916</v>
      </c>
      <c r="AZ154">
        <v>5758.102869330527</v>
      </c>
      <c r="BA154">
        <v>6757.4328092929172</v>
      </c>
      <c r="BB154">
        <v>6734.0316560189503</v>
      </c>
      <c r="BC154">
        <v>7173.5960184469168</v>
      </c>
      <c r="BD154">
        <v>7424.5204109709985</v>
      </c>
      <c r="BE154">
        <v>7461.2970368630904</v>
      </c>
      <c r="BF154">
        <v>8236.0817794412615</v>
      </c>
      <c r="BG154">
        <v>8939.0741657147209</v>
      </c>
      <c r="BH154">
        <v>9644.9065502814537</v>
      </c>
      <c r="BI154">
        <v>9947.8074473173929</v>
      </c>
      <c r="BJ154">
        <v>10509.628805811957</v>
      </c>
      <c r="BK154">
        <v>11423.283842702867</v>
      </c>
      <c r="BL154">
        <v>11740.272402978468</v>
      </c>
      <c r="BM154">
        <v>7393.8886543932958</v>
      </c>
      <c r="BN154">
        <v>10176.143882547023</v>
      </c>
      <c r="BO154">
        <v>11786.009154534322</v>
      </c>
      <c r="BP154">
        <v>12530.360235968281</v>
      </c>
      <c r="BQ154">
        <f t="shared" si="3"/>
        <v>10</v>
      </c>
    </row>
    <row r="155" spans="1:69" x14ac:dyDescent="0.45">
      <c r="A155" s="1" t="s">
        <v>97</v>
      </c>
      <c r="B155" t="s">
        <v>119</v>
      </c>
      <c r="C155" t="s">
        <v>243</v>
      </c>
      <c r="D155" t="s">
        <v>143</v>
      </c>
      <c r="E155">
        <v>243.92038947016829</v>
      </c>
      <c r="F155">
        <v>252.33684140913275</v>
      </c>
      <c r="G155">
        <v>242.14262837808764</v>
      </c>
      <c r="H155">
        <v>260.85857902536628</v>
      </c>
      <c r="I155">
        <v>282.50000449922129</v>
      </c>
      <c r="J155">
        <v>300.42511564581093</v>
      </c>
      <c r="K155">
        <v>312.9587706443391</v>
      </c>
      <c r="L155">
        <v>327.58460357813397</v>
      </c>
      <c r="M155">
        <v>365.57475639054417</v>
      </c>
      <c r="N155">
        <v>396.31480059525825</v>
      </c>
      <c r="O155">
        <v>433.73765930881035</v>
      </c>
      <c r="P155">
        <v>486.22084292625226</v>
      </c>
      <c r="Q155">
        <v>579.46572658428931</v>
      </c>
      <c r="R155">
        <v>774.02907969746877</v>
      </c>
      <c r="S155">
        <v>1384.4441468325949</v>
      </c>
      <c r="T155">
        <v>1467.0187429052935</v>
      </c>
      <c r="U155">
        <v>1771.5445731840373</v>
      </c>
      <c r="V155">
        <v>1993.9886257601379</v>
      </c>
      <c r="W155">
        <v>2044.243412444669</v>
      </c>
      <c r="X155">
        <v>2595.6037939351686</v>
      </c>
      <c r="Y155">
        <v>3240.2407623896756</v>
      </c>
      <c r="Z155">
        <v>3200.1422915021203</v>
      </c>
      <c r="AA155">
        <v>3082.621532488216</v>
      </c>
      <c r="AB155">
        <v>3031.2888015839517</v>
      </c>
      <c r="AC155">
        <v>2953.5902111587138</v>
      </c>
      <c r="AD155">
        <v>2912.5539395227711</v>
      </c>
      <c r="AE155">
        <v>2853.5665017010056</v>
      </c>
      <c r="AF155">
        <v>2565.9738767901231</v>
      </c>
      <c r="AG155">
        <v>2467.4906891695055</v>
      </c>
      <c r="AH155">
        <v>2469.2208365952911</v>
      </c>
      <c r="AI155">
        <v>3113.5587530960515</v>
      </c>
      <c r="AJ155">
        <v>2389.1598626246964</v>
      </c>
      <c r="AK155">
        <v>2452.4720023917321</v>
      </c>
      <c r="AL155">
        <v>2226.1639396379601</v>
      </c>
      <c r="AM155">
        <v>2307.7734029146513</v>
      </c>
      <c r="AN155">
        <v>2492.2022520891351</v>
      </c>
      <c r="AO155">
        <v>2713.9974401332793</v>
      </c>
      <c r="AP155">
        <v>2785.2453115879243</v>
      </c>
      <c r="AQ155">
        <v>2666.1685982741728</v>
      </c>
      <c r="AR155">
        <v>2838.6912673922338</v>
      </c>
      <c r="AS155">
        <v>3112.3741219379931</v>
      </c>
      <c r="AT155">
        <v>3028.8635330173179</v>
      </c>
      <c r="AU155">
        <v>2944.4731351122268</v>
      </c>
      <c r="AV155">
        <v>3206.8859362211556</v>
      </c>
      <c r="AW155">
        <v>3697.3716735041198</v>
      </c>
      <c r="AX155">
        <v>4335.6848775399949</v>
      </c>
      <c r="AY155">
        <v>4977.1891114252139</v>
      </c>
      <c r="AZ155">
        <v>5749.0157459650327</v>
      </c>
      <c r="BA155">
        <v>7011.1036351952935</v>
      </c>
      <c r="BB155">
        <v>6161.9128095106662</v>
      </c>
      <c r="BC155">
        <v>7103.4417522372478</v>
      </c>
      <c r="BD155">
        <v>8379.0471296539345</v>
      </c>
      <c r="BE155">
        <v>8823.3962754963832</v>
      </c>
      <c r="BF155">
        <v>8500.6009163385206</v>
      </c>
      <c r="BG155">
        <v>8372.7426276333736</v>
      </c>
      <c r="BH155">
        <v>7228.3088953497145</v>
      </c>
      <c r="BI155">
        <v>7156.7961350821306</v>
      </c>
      <c r="BJ155">
        <v>7340.2687393287706</v>
      </c>
      <c r="BK155">
        <v>7732.442965802883</v>
      </c>
      <c r="BL155">
        <v>7590.7545179673161</v>
      </c>
      <c r="BM155">
        <v>6650.8536882624212</v>
      </c>
      <c r="BN155">
        <v>7801.4039340052814</v>
      </c>
      <c r="BO155">
        <v>8986.0989592368769</v>
      </c>
      <c r="BP155">
        <v>8499.8430639422204</v>
      </c>
      <c r="BQ155">
        <f t="shared" si="3"/>
        <v>0</v>
      </c>
    </row>
    <row r="156" spans="1:69" x14ac:dyDescent="0.45">
      <c r="A156" t="s">
        <v>173</v>
      </c>
      <c r="B156" t="s">
        <v>221</v>
      </c>
      <c r="C156" t="s">
        <v>243</v>
      </c>
      <c r="D156" t="s">
        <v>143</v>
      </c>
      <c r="E156">
        <v>355.07519956301786</v>
      </c>
      <c r="F156">
        <v>373.71221699547095</v>
      </c>
      <c r="G156">
        <v>388.45670241149833</v>
      </c>
      <c r="H156">
        <v>419.55206632484885</v>
      </c>
      <c r="I156">
        <v>480.70421443774518</v>
      </c>
      <c r="J156">
        <v>505.85441949881641</v>
      </c>
      <c r="K156">
        <v>544.93585419344947</v>
      </c>
      <c r="L156">
        <v>575.7690375344182</v>
      </c>
      <c r="M156">
        <v>615.92291212884163</v>
      </c>
      <c r="N156">
        <v>659.71750685117036</v>
      </c>
      <c r="O156">
        <v>699.00684548502875</v>
      </c>
      <c r="P156">
        <v>747.9123610032542</v>
      </c>
      <c r="Q156">
        <v>836.56967344613849</v>
      </c>
      <c r="R156">
        <v>993.04287954842562</v>
      </c>
      <c r="S156">
        <v>1256.1028060132921</v>
      </c>
      <c r="T156">
        <v>1491.9704861111111</v>
      </c>
      <c r="U156">
        <v>1465.4987786247391</v>
      </c>
      <c r="V156">
        <v>1314.620444816446</v>
      </c>
      <c r="W156">
        <v>1604.4092045248242</v>
      </c>
      <c r="X156">
        <v>2049.2646887181627</v>
      </c>
      <c r="Y156">
        <v>3054.6216229178413</v>
      </c>
      <c r="Z156">
        <v>3829.1443754412853</v>
      </c>
      <c r="AA156">
        <v>2620.9579339294728</v>
      </c>
      <c r="AB156">
        <v>2169.8528527922285</v>
      </c>
      <c r="AC156">
        <v>2506.307427547546</v>
      </c>
      <c r="AD156">
        <v>2601.708252266837</v>
      </c>
      <c r="AE156">
        <v>1756.9356336749076</v>
      </c>
      <c r="AF156">
        <v>1888.2631431040998</v>
      </c>
      <c r="AG156">
        <v>2278.8122272099222</v>
      </c>
      <c r="AH156">
        <v>2725.0557227544159</v>
      </c>
      <c r="AI156">
        <v>3154.4692034903796</v>
      </c>
      <c r="AJ156">
        <v>3708.8420548156969</v>
      </c>
      <c r="AK156">
        <v>4220.5664367705722</v>
      </c>
      <c r="AL156">
        <v>6048.3484075427132</v>
      </c>
      <c r="AM156">
        <v>6202.3658837286248</v>
      </c>
      <c r="AN156">
        <v>4183.8784772747931</v>
      </c>
      <c r="AO156">
        <v>4674.3679273368134</v>
      </c>
      <c r="AP156">
        <v>5567.3559951666748</v>
      </c>
      <c r="AQ156">
        <v>5832.6934200446758</v>
      </c>
      <c r="AR156">
        <v>6499.9718295042539</v>
      </c>
      <c r="AS156">
        <v>7524.0271369367802</v>
      </c>
      <c r="AT156">
        <v>7952.764796176396</v>
      </c>
      <c r="AU156">
        <v>7983.0339848374288</v>
      </c>
      <c r="AV156">
        <v>7434.0746485155005</v>
      </c>
      <c r="AW156">
        <v>7849.6675964956539</v>
      </c>
      <c r="AX156">
        <v>8671.7589188516267</v>
      </c>
      <c r="AY156">
        <v>9512.6357534669914</v>
      </c>
      <c r="AZ156">
        <v>10134.332713811855</v>
      </c>
      <c r="BA156">
        <v>10523.768540324385</v>
      </c>
      <c r="BB156">
        <v>8423.5693321471117</v>
      </c>
      <c r="BC156">
        <v>9728.8007837708155</v>
      </c>
      <c r="BD156">
        <v>10664.494403231251</v>
      </c>
      <c r="BE156">
        <v>10744.133524268636</v>
      </c>
      <c r="BF156">
        <v>11216.800850542808</v>
      </c>
      <c r="BG156">
        <v>11391.3773497683</v>
      </c>
      <c r="BH156">
        <v>10021.238611882723</v>
      </c>
      <c r="BI156">
        <v>9097.9239767476884</v>
      </c>
      <c r="BJ156">
        <v>9649.2781677240237</v>
      </c>
      <c r="BK156">
        <v>10084.793756202112</v>
      </c>
      <c r="BL156">
        <v>10369.555356876055</v>
      </c>
      <c r="BM156">
        <v>8841.2707500316264</v>
      </c>
      <c r="BN156">
        <v>10314.050674143673</v>
      </c>
      <c r="BO156">
        <v>11385.407075792888</v>
      </c>
      <c r="BP156">
        <v>13790.024342834357</v>
      </c>
      <c r="BQ156">
        <f t="shared" si="3"/>
        <v>0</v>
      </c>
    </row>
    <row r="157" spans="1:69" x14ac:dyDescent="0.45">
      <c r="A157" t="s">
        <v>515</v>
      </c>
      <c r="B157" t="s">
        <v>468</v>
      </c>
      <c r="C157" t="s">
        <v>243</v>
      </c>
      <c r="D157" t="s">
        <v>143</v>
      </c>
      <c r="O157">
        <v>373.2128717265868</v>
      </c>
      <c r="P157">
        <v>390.17418471283059</v>
      </c>
      <c r="Q157">
        <v>415.70740246748915</v>
      </c>
      <c r="R157">
        <v>472.20886050201375</v>
      </c>
      <c r="S157">
        <v>601.5785895003163</v>
      </c>
      <c r="T157">
        <v>638.19304886441842</v>
      </c>
      <c r="U157">
        <v>671.83475815106772</v>
      </c>
      <c r="V157">
        <v>724.21948684870642</v>
      </c>
      <c r="W157">
        <v>770.91776875282028</v>
      </c>
      <c r="X157">
        <v>859.01358531172241</v>
      </c>
      <c r="Y157">
        <v>867.96168843829207</v>
      </c>
      <c r="Z157">
        <v>968.86029296935999</v>
      </c>
      <c r="AA157">
        <v>1045.5430128454652</v>
      </c>
      <c r="AB157">
        <v>1199.3048174427624</v>
      </c>
      <c r="AC157">
        <v>1244.870946393117</v>
      </c>
      <c r="AD157">
        <v>1162.019014326951</v>
      </c>
      <c r="AE157">
        <v>1425.164180624141</v>
      </c>
      <c r="AF157">
        <v>1542.64230430097</v>
      </c>
      <c r="AG157">
        <v>1670.2818931499728</v>
      </c>
      <c r="AH157">
        <v>1670.2152067177535</v>
      </c>
      <c r="AI157">
        <v>1758.4082099083555</v>
      </c>
      <c r="AJ157">
        <v>1810.6346558988764</v>
      </c>
      <c r="AK157">
        <v>1963.0723462964561</v>
      </c>
      <c r="AL157">
        <v>2112.0124009937781</v>
      </c>
      <c r="AM157">
        <v>2265.069584171697</v>
      </c>
      <c r="AN157">
        <v>2490.9874445779637</v>
      </c>
      <c r="AO157">
        <v>2272.8446950281905</v>
      </c>
      <c r="AP157">
        <v>2230.7537708845084</v>
      </c>
      <c r="AQ157">
        <v>2254.160548705674</v>
      </c>
      <c r="AR157">
        <v>2257.9200031871242</v>
      </c>
      <c r="AS157">
        <v>2264.7911489764524</v>
      </c>
      <c r="AT157">
        <v>2394.345011051777</v>
      </c>
      <c r="AU157">
        <v>2566.0670879922218</v>
      </c>
      <c r="AV157">
        <v>2539.3307383953988</v>
      </c>
      <c r="AW157">
        <v>2566.0829101581357</v>
      </c>
      <c r="AX157">
        <v>2658.6521789388512</v>
      </c>
      <c r="AY157">
        <v>2754.2698876750269</v>
      </c>
      <c r="AZ157">
        <v>2892.2840395887383</v>
      </c>
      <c r="BA157">
        <v>2817.6052277532194</v>
      </c>
      <c r="BB157">
        <v>2906.6302697091446</v>
      </c>
      <c r="BC157">
        <v>3095.4576896472217</v>
      </c>
      <c r="BD157">
        <v>3319.3981543915079</v>
      </c>
      <c r="BE157">
        <v>3514.2651549038292</v>
      </c>
      <c r="BF157">
        <v>3677.9069079142087</v>
      </c>
      <c r="BG157">
        <v>3735.2397782954454</v>
      </c>
      <c r="BH157">
        <v>3764.344262295082</v>
      </c>
      <c r="BI157">
        <v>4229.8098891194531</v>
      </c>
      <c r="BJ157">
        <v>4592.8345762857571</v>
      </c>
      <c r="BK157">
        <v>4858.1207905487472</v>
      </c>
      <c r="BL157">
        <v>5292.339855023065</v>
      </c>
      <c r="BM157">
        <v>5661.9678733667397</v>
      </c>
      <c r="BN157">
        <v>6258.6119370512724</v>
      </c>
      <c r="BO157">
        <v>6322.8285550315641</v>
      </c>
      <c r="BP157">
        <v>6678.3423906044763</v>
      </c>
      <c r="BQ157">
        <f t="shared" si="3"/>
        <v>10</v>
      </c>
    </row>
    <row r="158" spans="1:69" x14ac:dyDescent="0.45">
      <c r="A158" s="1" t="s">
        <v>326</v>
      </c>
      <c r="B158" t="s">
        <v>444</v>
      </c>
      <c r="C158" t="s">
        <v>243</v>
      </c>
      <c r="D158" t="s">
        <v>143</v>
      </c>
      <c r="E158">
        <v>133.88467122837866</v>
      </c>
      <c r="F158">
        <v>131.25442216804547</v>
      </c>
      <c r="G158">
        <v>131.3905974431419</v>
      </c>
      <c r="H158">
        <v>137.53466710020177</v>
      </c>
      <c r="I158">
        <v>152.71707631018612</v>
      </c>
      <c r="J158">
        <v>164.20307256607501</v>
      </c>
      <c r="K158">
        <v>166.02403033573435</v>
      </c>
      <c r="L158">
        <v>166.74547134472661</v>
      </c>
      <c r="M158">
        <v>172.32413420490494</v>
      </c>
      <c r="N158">
        <v>187.80396442941765</v>
      </c>
      <c r="O158">
        <v>200.37721983839694</v>
      </c>
      <c r="P158">
        <v>209.97286968545578</v>
      </c>
      <c r="Q158">
        <v>230.39976162766243</v>
      </c>
      <c r="R158">
        <v>287.57219493171431</v>
      </c>
      <c r="S158">
        <v>357.97486774034996</v>
      </c>
      <c r="T158">
        <v>386.611167680753</v>
      </c>
      <c r="U158">
        <v>407.73702689876569</v>
      </c>
      <c r="V158">
        <v>448.1318496616384</v>
      </c>
      <c r="W158">
        <v>487.13039997986328</v>
      </c>
      <c r="X158">
        <v>555.09534502912993</v>
      </c>
      <c r="Y158">
        <v>643.43183803484749</v>
      </c>
      <c r="Z158">
        <v>706.6270010616023</v>
      </c>
      <c r="AA158">
        <v>681.5649670243638</v>
      </c>
      <c r="AB158">
        <v>646.99712458664862</v>
      </c>
      <c r="AC158">
        <v>652.22923711779561</v>
      </c>
      <c r="AD158">
        <v>665.29437170338724</v>
      </c>
      <c r="AE158">
        <v>665.06159644816682</v>
      </c>
      <c r="AF158">
        <v>672.06392703503502</v>
      </c>
      <c r="AG158">
        <v>702.08616683547723</v>
      </c>
      <c r="AH158">
        <v>737.59222593036566</v>
      </c>
      <c r="AI158">
        <v>848.79098255851682</v>
      </c>
      <c r="AJ158">
        <v>786.66473449405714</v>
      </c>
      <c r="AK158">
        <v>821.40696946941023</v>
      </c>
      <c r="AL158">
        <v>873.16269086355294</v>
      </c>
      <c r="AM158">
        <v>966.35985462888289</v>
      </c>
      <c r="AN158">
        <v>1090.4670216571899</v>
      </c>
      <c r="AO158">
        <v>1194.4277237709398</v>
      </c>
      <c r="AP158">
        <v>1247.1611420032275</v>
      </c>
      <c r="AQ158">
        <v>1221.3785140268308</v>
      </c>
      <c r="AR158">
        <v>1156.9193792328331</v>
      </c>
      <c r="AS158">
        <v>1236.4254560355951</v>
      </c>
      <c r="AT158">
        <v>1221.819191607909</v>
      </c>
      <c r="AU158">
        <v>1226.2224787931239</v>
      </c>
      <c r="AV158">
        <v>1353.7775562853883</v>
      </c>
      <c r="AW158">
        <v>1566.7261020217495</v>
      </c>
      <c r="AX158">
        <v>1825.529117376424</v>
      </c>
      <c r="AY158">
        <v>2121.9417484925671</v>
      </c>
      <c r="AZ158">
        <v>2573.0872167415696</v>
      </c>
      <c r="BA158">
        <v>3015.0815490237369</v>
      </c>
      <c r="BB158">
        <v>2984.3538258503741</v>
      </c>
      <c r="BC158">
        <v>3590.8365345546754</v>
      </c>
      <c r="BD158">
        <v>4182.8132140015214</v>
      </c>
      <c r="BE158">
        <v>4398.5178128751431</v>
      </c>
      <c r="BF158">
        <v>4610.5421971813385</v>
      </c>
      <c r="BG158">
        <v>4763.0257236461666</v>
      </c>
      <c r="BH158">
        <v>4565.9274457299134</v>
      </c>
      <c r="BI158">
        <v>4566.4928505246862</v>
      </c>
      <c r="BJ158">
        <v>4939.4630826985531</v>
      </c>
      <c r="BK158">
        <v>5202.5103430053778</v>
      </c>
      <c r="BL158">
        <v>5267.9276273193964</v>
      </c>
      <c r="BM158">
        <v>5049.558237057011</v>
      </c>
      <c r="BN158">
        <v>5906.2267497876273</v>
      </c>
      <c r="BO158">
        <v>6137.8170764371971</v>
      </c>
      <c r="BP158">
        <v>6254.0876495568509</v>
      </c>
      <c r="BQ158">
        <f t="shared" si="3"/>
        <v>0</v>
      </c>
    </row>
    <row r="159" spans="1:69" x14ac:dyDescent="0.45">
      <c r="A159" t="s">
        <v>88</v>
      </c>
      <c r="B159" t="s">
        <v>477</v>
      </c>
      <c r="C159" t="s">
        <v>243</v>
      </c>
      <c r="D159" t="s">
        <v>143</v>
      </c>
      <c r="AI159">
        <v>2277.303723143139</v>
      </c>
      <c r="AJ159">
        <v>2402.1351765637846</v>
      </c>
      <c r="AK159">
        <v>1198.928298462569</v>
      </c>
      <c r="AL159">
        <v>1336.6477564146294</v>
      </c>
      <c r="AM159">
        <v>1786.3548833491384</v>
      </c>
      <c r="AN159">
        <v>2355.2470537113818</v>
      </c>
      <c r="AO159">
        <v>2306.5336695763494</v>
      </c>
      <c r="AP159">
        <v>1959.560737821876</v>
      </c>
      <c r="AQ159">
        <v>1875.8166273598836</v>
      </c>
      <c r="AR159">
        <v>1915.3928106099581</v>
      </c>
      <c r="AS159">
        <v>1861.8989978064396</v>
      </c>
      <c r="AT159">
        <v>1823.0226768263633</v>
      </c>
      <c r="AU159">
        <v>1989.1353726515904</v>
      </c>
      <c r="AV159">
        <v>2445.3628640001334</v>
      </c>
      <c r="AW159">
        <v>2818.5814561241964</v>
      </c>
      <c r="AX159">
        <v>3120.9840139423313</v>
      </c>
      <c r="AY159">
        <v>3440.441105796795</v>
      </c>
      <c r="AZ159">
        <v>4204.1132876045194</v>
      </c>
      <c r="BA159">
        <v>5026.4202989872965</v>
      </c>
      <c r="BB159">
        <v>4799.7872276888802</v>
      </c>
      <c r="BC159">
        <v>4833.3658675996794</v>
      </c>
      <c r="BD159">
        <v>5416.8667293165936</v>
      </c>
      <c r="BE159">
        <v>5049.8265386156972</v>
      </c>
      <c r="BF159">
        <v>5626.261156648935</v>
      </c>
      <c r="BG159">
        <v>5925.3859221801476</v>
      </c>
      <c r="BH159">
        <v>5262.6867192867439</v>
      </c>
      <c r="BI159">
        <v>5598.4862261796734</v>
      </c>
      <c r="BJ159">
        <v>5955.2973863450961</v>
      </c>
      <c r="BK159">
        <v>6713.9892539898865</v>
      </c>
      <c r="BL159">
        <v>6718.8582663545758</v>
      </c>
      <c r="BM159">
        <v>6659.5965107077564</v>
      </c>
      <c r="BN159">
        <v>7620.8029697750817</v>
      </c>
      <c r="BO159">
        <v>7606.2375253797018</v>
      </c>
      <c r="BP159">
        <v>8624.2936094853103</v>
      </c>
      <c r="BQ159">
        <f t="shared" si="3"/>
        <v>30</v>
      </c>
    </row>
    <row r="160" spans="1:69" x14ac:dyDescent="0.45">
      <c r="A160" t="s">
        <v>254</v>
      </c>
      <c r="B160" t="s">
        <v>451</v>
      </c>
      <c r="C160" t="s">
        <v>243</v>
      </c>
      <c r="D160" t="s">
        <v>143</v>
      </c>
      <c r="E160" s="1">
        <f t="shared" ref="E160:K160" si="4">F160</f>
        <v>45.98544487029136</v>
      </c>
      <c r="F160" s="1">
        <f t="shared" si="4"/>
        <v>45.98544487029136</v>
      </c>
      <c r="G160" s="1">
        <f t="shared" si="4"/>
        <v>45.98544487029136</v>
      </c>
      <c r="H160" s="1">
        <f t="shared" si="4"/>
        <v>45.98544487029136</v>
      </c>
      <c r="I160" s="1">
        <f t="shared" si="4"/>
        <v>45.98544487029136</v>
      </c>
      <c r="J160" s="1">
        <f t="shared" si="4"/>
        <v>45.98544487029136</v>
      </c>
      <c r="K160" s="1">
        <f t="shared" si="4"/>
        <v>45.98544487029136</v>
      </c>
      <c r="L160">
        <v>45.98544487029136</v>
      </c>
      <c r="M160">
        <v>56.513753046633092</v>
      </c>
      <c r="N160">
        <v>55.022685951412463</v>
      </c>
      <c r="O160">
        <v>57.320787076274371</v>
      </c>
      <c r="P160">
        <v>61.966462690906965</v>
      </c>
      <c r="Q160">
        <v>75.052104338701099</v>
      </c>
      <c r="R160">
        <v>85.444087650661444</v>
      </c>
      <c r="S160">
        <v>80.225221408711619</v>
      </c>
      <c r="T160">
        <v>121.49757266542174</v>
      </c>
      <c r="U160">
        <v>134.92757516547462</v>
      </c>
      <c r="V160">
        <v>148.0526945728071</v>
      </c>
      <c r="W160">
        <v>169.1233190712787</v>
      </c>
      <c r="X160">
        <v>216.32073414631085</v>
      </c>
      <c r="Y160">
        <v>233.67474686657334</v>
      </c>
      <c r="Z160">
        <v>200.05449592075814</v>
      </c>
      <c r="AA160">
        <v>169.68464455196474</v>
      </c>
      <c r="AB160">
        <v>161.52610349282165</v>
      </c>
      <c r="AC160">
        <v>150.20006508696113</v>
      </c>
      <c r="AD160">
        <v>166.23905320094073</v>
      </c>
      <c r="AE160">
        <v>217.10272133389364</v>
      </c>
      <c r="AF160">
        <v>240.82369449263101</v>
      </c>
      <c r="AG160">
        <v>245.53334676560164</v>
      </c>
      <c r="AH160">
        <v>242.42632663457434</v>
      </c>
      <c r="AI160">
        <v>292.18453209160867</v>
      </c>
      <c r="AJ160">
        <v>290.94991398617162</v>
      </c>
      <c r="AK160">
        <v>296.29575823517371</v>
      </c>
      <c r="AL160">
        <v>288.91265119362521</v>
      </c>
      <c r="AM160">
        <v>208.87328410501399</v>
      </c>
      <c r="AN160">
        <v>265.71705161218722</v>
      </c>
      <c r="AO160">
        <v>267.161312421177</v>
      </c>
      <c r="AP160">
        <v>253.33274692432559</v>
      </c>
      <c r="AQ160">
        <v>267.4425740371409</v>
      </c>
      <c r="AR160">
        <v>306.45742671777822</v>
      </c>
      <c r="AS160">
        <v>256.19955497824145</v>
      </c>
      <c r="AT160">
        <v>291.15949791134693</v>
      </c>
      <c r="AU160">
        <v>318.04243203922226</v>
      </c>
      <c r="AV160">
        <v>371.62701638975881</v>
      </c>
      <c r="AW160">
        <v>416.27834436626586</v>
      </c>
      <c r="AX160">
        <v>461.45792028888371</v>
      </c>
      <c r="AY160">
        <v>493.62870647025085</v>
      </c>
      <c r="AZ160">
        <v>564.15795833912568</v>
      </c>
      <c r="BA160">
        <v>658.49318332236862</v>
      </c>
      <c r="BB160">
        <v>662.88338814808242</v>
      </c>
      <c r="BC160">
        <v>670.36909897646126</v>
      </c>
      <c r="BD160">
        <v>789.06272549554012</v>
      </c>
      <c r="BE160">
        <v>733.73893529044426</v>
      </c>
      <c r="BF160">
        <v>758.47553259873223</v>
      </c>
      <c r="BG160">
        <v>797.1545107557323</v>
      </c>
      <c r="BH160">
        <v>704.8216464395058</v>
      </c>
      <c r="BI160">
        <v>730.85493818079044</v>
      </c>
      <c r="BJ160">
        <v>775.5364920657089</v>
      </c>
      <c r="BK160">
        <v>835.08671056179298</v>
      </c>
      <c r="BL160">
        <v>820.19739083391153</v>
      </c>
      <c r="BM160">
        <v>804.34395674585721</v>
      </c>
      <c r="BN160">
        <v>862.46740010611086</v>
      </c>
      <c r="BO160">
        <v>813.96503407318801</v>
      </c>
      <c r="BP160">
        <v>869.27023428699169</v>
      </c>
      <c r="BQ160">
        <f t="shared" si="3"/>
        <v>0</v>
      </c>
    </row>
    <row r="161" spans="1:69" x14ac:dyDescent="0.45">
      <c r="A161" t="s">
        <v>290</v>
      </c>
      <c r="B161" t="s">
        <v>84</v>
      </c>
      <c r="C161" t="s">
        <v>243</v>
      </c>
      <c r="D161" t="s">
        <v>143</v>
      </c>
      <c r="O161">
        <v>828.44470497270186</v>
      </c>
      <c r="P161">
        <v>874.06132029352648</v>
      </c>
      <c r="Q161">
        <v>975.72088903272538</v>
      </c>
      <c r="R161">
        <v>1143.666606752141</v>
      </c>
      <c r="S161">
        <v>1245.3185941538018</v>
      </c>
      <c r="T161">
        <v>1560.1050892478943</v>
      </c>
      <c r="U161">
        <v>1726.5592765291096</v>
      </c>
      <c r="V161">
        <v>2037.8647367974286</v>
      </c>
      <c r="W161">
        <v>2558.735459420418</v>
      </c>
      <c r="X161">
        <v>3195.5124797663734</v>
      </c>
      <c r="Y161">
        <v>3948.2672669122267</v>
      </c>
      <c r="Z161">
        <v>3898.370132455902</v>
      </c>
      <c r="AA161">
        <v>3787.9173703763277</v>
      </c>
      <c r="AB161">
        <v>3526.9154123464123</v>
      </c>
      <c r="AC161">
        <v>3332.8210469024166</v>
      </c>
      <c r="AD161">
        <v>3322.3082600249745</v>
      </c>
      <c r="AE161">
        <v>4194.5335425553885</v>
      </c>
      <c r="AF161">
        <v>5083.8011755537564</v>
      </c>
      <c r="AG161">
        <v>5814.4498864307434</v>
      </c>
      <c r="AH161">
        <v>6040.8393583736424</v>
      </c>
      <c r="AI161">
        <v>7192.3941022711124</v>
      </c>
      <c r="AJ161">
        <v>7558.7543893378988</v>
      </c>
      <c r="AK161">
        <v>8220.3392527239794</v>
      </c>
      <c r="AL161">
        <v>7296.35435906561</v>
      </c>
      <c r="AM161">
        <v>8000.3424362209544</v>
      </c>
      <c r="AN161">
        <v>9828.2323595456837</v>
      </c>
      <c r="AO161">
        <v>10061.695238254377</v>
      </c>
      <c r="AP161">
        <v>9893.3092968133951</v>
      </c>
      <c r="AQ161">
        <v>10408.061986892502</v>
      </c>
      <c r="AR161">
        <v>10609.194724057133</v>
      </c>
      <c r="AS161">
        <v>10348.486548096684</v>
      </c>
      <c r="AT161">
        <v>10357.704035866842</v>
      </c>
      <c r="AU161">
        <v>11251.206086204265</v>
      </c>
      <c r="AV161">
        <v>13593.974199671975</v>
      </c>
      <c r="AW161">
        <v>15212.126740281818</v>
      </c>
      <c r="AX161">
        <v>15831.344051103433</v>
      </c>
      <c r="AY161">
        <v>16653.60717699799</v>
      </c>
      <c r="AZ161">
        <v>19444.187501608758</v>
      </c>
      <c r="BA161">
        <v>22315.319863018165</v>
      </c>
      <c r="BB161">
        <v>21176.311240636111</v>
      </c>
      <c r="BC161">
        <v>21946.60696765154</v>
      </c>
      <c r="BD161">
        <v>23516.969124932282</v>
      </c>
      <c r="BE161">
        <v>22878.313086001013</v>
      </c>
      <c r="BF161">
        <v>25346.523645047724</v>
      </c>
      <c r="BG161">
        <v>27356.608030302075</v>
      </c>
      <c r="BH161">
        <v>25481.897755562743</v>
      </c>
      <c r="BI161">
        <v>26409.628585896786</v>
      </c>
      <c r="BJ161">
        <v>30259.395262976795</v>
      </c>
      <c r="BK161">
        <v>33332.190560130162</v>
      </c>
      <c r="BL161">
        <v>32412.269781849933</v>
      </c>
      <c r="BM161">
        <v>31796.821341725776</v>
      </c>
      <c r="BN161">
        <v>38027.380173089317</v>
      </c>
      <c r="BO161">
        <v>36142.205853185173</v>
      </c>
      <c r="BP161">
        <v>40395.769206445802</v>
      </c>
      <c r="BQ161">
        <f t="shared" si="3"/>
        <v>10</v>
      </c>
    </row>
    <row r="162" spans="1:69" x14ac:dyDescent="0.45">
      <c r="A162" t="s">
        <v>308</v>
      </c>
      <c r="B162" t="s">
        <v>47</v>
      </c>
      <c r="C162" t="s">
        <v>243</v>
      </c>
      <c r="D162" t="s">
        <v>143</v>
      </c>
      <c r="E162">
        <v>25.084775722362252</v>
      </c>
      <c r="F162">
        <v>27.265454122387265</v>
      </c>
      <c r="G162">
        <v>27.947003969543076</v>
      </c>
      <c r="H162">
        <v>25.803984435399713</v>
      </c>
      <c r="I162">
        <v>17.332200623643455</v>
      </c>
      <c r="J162">
        <v>15.117863232648386</v>
      </c>
      <c r="K162">
        <v>11.801321673898101</v>
      </c>
      <c r="L162">
        <v>16.5453805372426</v>
      </c>
      <c r="M162">
        <v>21.545341000726449</v>
      </c>
      <c r="N162">
        <v>21.510318052793682</v>
      </c>
      <c r="O162">
        <v>20.724278276802586</v>
      </c>
      <c r="P162">
        <v>21.125751751326622</v>
      </c>
      <c r="Q162">
        <v>23.294130274494375</v>
      </c>
      <c r="R162">
        <v>24.796562884743512</v>
      </c>
      <c r="S162">
        <v>41.4076276435663</v>
      </c>
      <c r="T162">
        <v>35.163291569876044</v>
      </c>
      <c r="U162">
        <v>39.166008371582279</v>
      </c>
      <c r="V162">
        <v>27.860086719379051</v>
      </c>
      <c r="W162">
        <v>29.256231104415132</v>
      </c>
      <c r="X162">
        <v>29.213675785884782</v>
      </c>
      <c r="Y162">
        <v>31.246239288109333</v>
      </c>
      <c r="Z162">
        <v>32.812779044358138</v>
      </c>
      <c r="AA162">
        <v>42.953541490186161</v>
      </c>
      <c r="AB162">
        <v>39.290868616126481</v>
      </c>
      <c r="AC162">
        <v>36.325576844363638</v>
      </c>
      <c r="AD162">
        <v>40.382141260366289</v>
      </c>
      <c r="AE162">
        <v>42.41937358928741</v>
      </c>
      <c r="AF162">
        <v>41.147813722460207</v>
      </c>
      <c r="AG162">
        <v>39.923608887800391</v>
      </c>
      <c r="AH162">
        <v>51.34432850346149</v>
      </c>
      <c r="AI162">
        <v>53.12254010945059</v>
      </c>
      <c r="AJ162">
        <v>51.2408970610106</v>
      </c>
      <c r="AK162">
        <v>58.889673955888327</v>
      </c>
      <c r="AL162">
        <v>76.21288948259803</v>
      </c>
      <c r="AM162">
        <v>105.39156111415902</v>
      </c>
      <c r="AN162">
        <v>124.14348039050969</v>
      </c>
      <c r="AO162">
        <v>141.8972675803673</v>
      </c>
      <c r="AP162">
        <v>108.03977029203243</v>
      </c>
      <c r="AQ162">
        <v>145.95083038375694</v>
      </c>
      <c r="AR162">
        <v>189.49015584906664</v>
      </c>
      <c r="AS162">
        <v>196.61958062528421</v>
      </c>
      <c r="AT162">
        <v>141.52566070572198</v>
      </c>
      <c r="AU162">
        <v>146.59839036444865</v>
      </c>
      <c r="AV162">
        <v>224.29268891240932</v>
      </c>
      <c r="AW162">
        <v>224.50881141332741</v>
      </c>
      <c r="AX162">
        <v>252.68519306072838</v>
      </c>
      <c r="AY162">
        <v>303.49508711925381</v>
      </c>
      <c r="AZ162">
        <v>419.37578072504238</v>
      </c>
      <c r="BA162">
        <v>658.44248722970519</v>
      </c>
      <c r="BB162">
        <v>758.4429357892551</v>
      </c>
      <c r="BC162">
        <v>1010.5341734340149</v>
      </c>
      <c r="BD162">
        <v>1213.6289870337603</v>
      </c>
      <c r="BE162">
        <v>1202.6658960055008</v>
      </c>
      <c r="BF162">
        <v>1199.0956159705486</v>
      </c>
      <c r="BG162">
        <v>1293.0004229870362</v>
      </c>
      <c r="BH162">
        <v>1166.7330554628834</v>
      </c>
      <c r="BI162">
        <v>1229.1971351589325</v>
      </c>
      <c r="BJ162">
        <v>1272.8224183060327</v>
      </c>
      <c r="BK162">
        <v>1298.2131032078464</v>
      </c>
      <c r="BL162">
        <v>1425.9895421190286</v>
      </c>
      <c r="BM162">
        <v>1490.2168354836733</v>
      </c>
      <c r="BN162">
        <v>1242.7213441959868</v>
      </c>
      <c r="BO162">
        <v>1158.0500503433166</v>
      </c>
      <c r="BP162">
        <v>1233.1966620926912</v>
      </c>
      <c r="BQ162">
        <f t="shared" si="3"/>
        <v>0</v>
      </c>
    </row>
    <row r="163" spans="1:69" x14ac:dyDescent="0.45">
      <c r="A163" s="1" t="s">
        <v>71</v>
      </c>
      <c r="B163" t="s">
        <v>403</v>
      </c>
      <c r="C163" t="s">
        <v>243</v>
      </c>
      <c r="D163" t="s">
        <v>143</v>
      </c>
      <c r="E163">
        <v>185.39538800345741</v>
      </c>
      <c r="F163">
        <v>186.14061587634882</v>
      </c>
      <c r="G163">
        <v>183.40532556592606</v>
      </c>
      <c r="H163">
        <v>197.97309927813615</v>
      </c>
      <c r="I163">
        <v>215.02202686606114</v>
      </c>
      <c r="J163">
        <v>230.61238280159472</v>
      </c>
      <c r="K163">
        <v>237.61483226238249</v>
      </c>
      <c r="L163">
        <v>251.53767716125623</v>
      </c>
      <c r="M163">
        <v>277.67777900005882</v>
      </c>
      <c r="N163">
        <v>302.5342405104243</v>
      </c>
      <c r="O163">
        <v>328.32846964689742</v>
      </c>
      <c r="P163">
        <v>366.81507531669257</v>
      </c>
      <c r="Q163">
        <v>426.64871611362202</v>
      </c>
      <c r="R163">
        <v>551.73997058204191</v>
      </c>
      <c r="S163">
        <v>832.12911288515545</v>
      </c>
      <c r="T163">
        <v>921.42250122418295</v>
      </c>
      <c r="U163">
        <v>1108.0460153154777</v>
      </c>
      <c r="V163">
        <v>1243.4740055660707</v>
      </c>
      <c r="W163">
        <v>1285.8783304220246</v>
      </c>
      <c r="X163">
        <v>1567.0351522423371</v>
      </c>
      <c r="Y163">
        <v>1846.4135615365185</v>
      </c>
      <c r="Z163">
        <v>1710.9315685055392</v>
      </c>
      <c r="AA163">
        <v>1850.6239556239921</v>
      </c>
      <c r="AB163">
        <v>1990.5710737714178</v>
      </c>
      <c r="AC163">
        <v>2007.395083917135</v>
      </c>
      <c r="AD163">
        <v>2101.8887052357245</v>
      </c>
      <c r="AE163">
        <v>2198.3181760058956</v>
      </c>
      <c r="AF163">
        <v>1840.503948661589</v>
      </c>
      <c r="AG163">
        <v>1705.1438371457243</v>
      </c>
      <c r="AH163">
        <v>1658.5966280675882</v>
      </c>
      <c r="AI163">
        <v>2225.561989863982</v>
      </c>
      <c r="AJ163">
        <v>1390.334782628408</v>
      </c>
      <c r="AK163">
        <v>1383.7712112171816</v>
      </c>
      <c r="AL163">
        <v>1159.5305739462362</v>
      </c>
      <c r="AM163">
        <v>1203.3737760686436</v>
      </c>
      <c r="AN163">
        <v>1304.6792413728722</v>
      </c>
      <c r="AO163">
        <v>1431.5029142781063</v>
      </c>
      <c r="AP163">
        <v>1475.9365054354612</v>
      </c>
      <c r="AQ163">
        <v>1483.8754537607906</v>
      </c>
      <c r="AR163">
        <v>1590.7344986049304</v>
      </c>
      <c r="AS163">
        <v>1647.9058022567133</v>
      </c>
      <c r="AT163">
        <v>1636.0433886499666</v>
      </c>
      <c r="AU163">
        <v>1549.3508174047975</v>
      </c>
      <c r="AV163">
        <v>1668.0390905350134</v>
      </c>
      <c r="AW163">
        <v>1938.0772933577673</v>
      </c>
      <c r="AX163">
        <v>2223.3500256566235</v>
      </c>
      <c r="AY163">
        <v>2553.9941712623126</v>
      </c>
      <c r="AZ163">
        <v>3075.0606124212654</v>
      </c>
      <c r="BA163">
        <v>3723.8950821665881</v>
      </c>
      <c r="BB163">
        <v>3551.6610768202222</v>
      </c>
      <c r="BC163">
        <v>4040.0175460337637</v>
      </c>
      <c r="BD163">
        <v>4649.1616685654708</v>
      </c>
      <c r="BE163">
        <v>4906.9131364569357</v>
      </c>
      <c r="BF163">
        <v>4458.3552767320298</v>
      </c>
      <c r="BG163">
        <v>4312.2164127382239</v>
      </c>
      <c r="BH163">
        <v>3803.8711055544682</v>
      </c>
      <c r="BI163">
        <v>3830.7130089191573</v>
      </c>
      <c r="BJ163">
        <v>3768.7597495354016</v>
      </c>
      <c r="BK163">
        <v>3682.7102553344939</v>
      </c>
      <c r="BL163">
        <v>3594.1087640058877</v>
      </c>
      <c r="BM163">
        <v>3175.6170665497621</v>
      </c>
      <c r="BN163">
        <v>3653.7037697085179</v>
      </c>
      <c r="BO163">
        <v>4030.0869299764445</v>
      </c>
      <c r="BP163">
        <v>3797.1041803416256</v>
      </c>
      <c r="BQ163">
        <f t="shared" si="3"/>
        <v>0</v>
      </c>
    </row>
    <row r="164" spans="1:69" x14ac:dyDescent="0.45">
      <c r="A164" t="s">
        <v>294</v>
      </c>
      <c r="B164" t="s">
        <v>145</v>
      </c>
      <c r="C164" t="s">
        <v>243</v>
      </c>
      <c r="D164" t="s">
        <v>143</v>
      </c>
      <c r="AP164">
        <v>1375.3266813958608</v>
      </c>
      <c r="AQ164">
        <v>1405.8163266985359</v>
      </c>
      <c r="AR164">
        <v>1367.9025733509702</v>
      </c>
      <c r="AS164">
        <v>1627.065119119869</v>
      </c>
      <c r="AT164">
        <v>1909.5987018617886</v>
      </c>
      <c r="AU164">
        <v>2106.6350684522995</v>
      </c>
      <c r="AV164">
        <v>2789.1590648350862</v>
      </c>
      <c r="AW164">
        <v>3380.1651213585906</v>
      </c>
      <c r="AX164">
        <v>3674.6179242796979</v>
      </c>
      <c r="AY164">
        <v>4425.6788730780308</v>
      </c>
      <c r="AZ164">
        <v>5976.3941445459586</v>
      </c>
      <c r="BA164">
        <v>7367.7519091088161</v>
      </c>
      <c r="BB164">
        <v>6727.1077667696864</v>
      </c>
      <c r="BC164">
        <v>6688.402596413458</v>
      </c>
      <c r="BD164">
        <v>7328.7894308549821</v>
      </c>
      <c r="BE164">
        <v>6586.3997025668396</v>
      </c>
      <c r="BF164">
        <v>7188.8636161127124</v>
      </c>
      <c r="BG164">
        <v>7387.8729691754779</v>
      </c>
      <c r="BH164">
        <v>6517.1926751476358</v>
      </c>
      <c r="BI164">
        <v>7033.4396239837324</v>
      </c>
      <c r="BJ164">
        <v>7803.3582446520331</v>
      </c>
      <c r="BK164">
        <v>8850.3749248372042</v>
      </c>
      <c r="BL164">
        <v>8909.6538759125979</v>
      </c>
      <c r="BM164">
        <v>7677.3713210681672</v>
      </c>
      <c r="BN164">
        <v>9465.9615302779384</v>
      </c>
      <c r="BO164">
        <v>10093.43870072661</v>
      </c>
      <c r="BP164">
        <v>12221.477554696685</v>
      </c>
      <c r="BQ164">
        <f t="shared" si="3"/>
        <v>37</v>
      </c>
    </row>
    <row r="165" spans="1:69" x14ac:dyDescent="0.45">
      <c r="A165" t="s">
        <v>288</v>
      </c>
      <c r="B165" t="s">
        <v>343</v>
      </c>
      <c r="C165" t="s">
        <v>243</v>
      </c>
      <c r="D165" t="s">
        <v>143</v>
      </c>
      <c r="Y165">
        <v>1235.1442249762686</v>
      </c>
      <c r="Z165">
        <v>1325.4668053661317</v>
      </c>
      <c r="AA165">
        <v>1429.6255180082792</v>
      </c>
      <c r="AB165">
        <v>1490.2129763474629</v>
      </c>
      <c r="AC165">
        <v>1119.713884660754</v>
      </c>
      <c r="AD165">
        <v>1137.9076473031162</v>
      </c>
      <c r="AE165">
        <v>1469.4217637891422</v>
      </c>
      <c r="AF165">
        <v>1493.2823808582164</v>
      </c>
      <c r="AG165">
        <v>1543.335555210929</v>
      </c>
      <c r="AH165">
        <v>1683.9243286248609</v>
      </c>
      <c r="AI165">
        <v>1220.1712766413655</v>
      </c>
      <c r="AJ165">
        <v>1098.6801744554855</v>
      </c>
      <c r="AK165">
        <v>607.81342466279727</v>
      </c>
      <c r="AL165">
        <v>354.89861308770054</v>
      </c>
      <c r="AM165">
        <v>422.86434938304143</v>
      </c>
      <c r="AN165">
        <v>652.67456284915045</v>
      </c>
      <c r="AO165">
        <v>595.58101495539995</v>
      </c>
      <c r="AP165">
        <v>515.29800494731558</v>
      </c>
      <c r="AQ165">
        <v>483.8780660748705</v>
      </c>
      <c r="AR165">
        <v>448.66036833753333</v>
      </c>
      <c r="AS165">
        <v>476.02755082717044</v>
      </c>
      <c r="AT165">
        <v>524.45348355248495</v>
      </c>
      <c r="AU165">
        <v>570.24921324839886</v>
      </c>
      <c r="AV165">
        <v>643.16806892165766</v>
      </c>
      <c r="AW165">
        <v>794.1545520018152</v>
      </c>
      <c r="AX165">
        <v>994.90010913240974</v>
      </c>
      <c r="AY165">
        <v>1329.8917957905269</v>
      </c>
      <c r="AZ165">
        <v>1627.6878774335903</v>
      </c>
      <c r="BA165">
        <v>2127.4267859473734</v>
      </c>
      <c r="BB165">
        <v>1703.3275679001902</v>
      </c>
      <c r="BC165">
        <v>2625.2188140243306</v>
      </c>
      <c r="BD165">
        <v>3736.0420145507728</v>
      </c>
      <c r="BE165">
        <v>4328.8900190565537</v>
      </c>
      <c r="BF165">
        <v>4340.1431054444938</v>
      </c>
      <c r="BG165">
        <v>4126.2397580052384</v>
      </c>
      <c r="BH165">
        <v>3838.9212698998431</v>
      </c>
      <c r="BI165">
        <v>3619.9002638379216</v>
      </c>
      <c r="BJ165">
        <v>3645.9670866955144</v>
      </c>
      <c r="BK165">
        <v>4107.6428852846775</v>
      </c>
      <c r="BL165">
        <v>4347.5461031487303</v>
      </c>
      <c r="BM165">
        <v>4001.2519307770281</v>
      </c>
      <c r="BN165">
        <v>4517.6157801878499</v>
      </c>
      <c r="BO165">
        <v>4993.5148746349541</v>
      </c>
      <c r="BP165">
        <v>5838.6310808390235</v>
      </c>
      <c r="BQ165">
        <f t="shared" si="3"/>
        <v>20</v>
      </c>
    </row>
    <row r="166" spans="1:69" x14ac:dyDescent="0.45">
      <c r="A166" t="s">
        <v>133</v>
      </c>
      <c r="B166" t="s">
        <v>452</v>
      </c>
      <c r="C166" t="s">
        <v>243</v>
      </c>
      <c r="D166" t="s">
        <v>143</v>
      </c>
      <c r="AU166">
        <v>19227.889424660818</v>
      </c>
      <c r="AV166">
        <v>18938.872838996653</v>
      </c>
      <c r="AW166">
        <v>18924.58318996528</v>
      </c>
      <c r="AX166">
        <v>17015.748789171506</v>
      </c>
      <c r="AY166">
        <v>16314.557859002669</v>
      </c>
      <c r="AZ166">
        <v>15914.219304049813</v>
      </c>
      <c r="BA166">
        <v>16430.446194225722</v>
      </c>
      <c r="BB166">
        <v>14369.633981021238</v>
      </c>
      <c r="BC166">
        <v>14771.403745539923</v>
      </c>
      <c r="BD166">
        <v>13598.716609461275</v>
      </c>
      <c r="BE166">
        <v>14013.600330615773</v>
      </c>
      <c r="BF166">
        <v>14632.851889760794</v>
      </c>
      <c r="BG166">
        <v>15945.417608953965</v>
      </c>
      <c r="BH166">
        <v>17665.100749310866</v>
      </c>
      <c r="BI166">
        <v>24225.474169341975</v>
      </c>
      <c r="BJ166">
        <v>31225.604996096801</v>
      </c>
      <c r="BK166">
        <v>26509.362837989283</v>
      </c>
      <c r="BL166">
        <v>24496.6652122421</v>
      </c>
      <c r="BM166">
        <v>18220.838242720081</v>
      </c>
      <c r="BN166">
        <v>19455.501394239978</v>
      </c>
      <c r="BO166">
        <v>23785.754590042972</v>
      </c>
      <c r="BP166" s="1">
        <f>BO166</f>
        <v>23785.754590042972</v>
      </c>
      <c r="BQ166">
        <f t="shared" si="3"/>
        <v>42</v>
      </c>
    </row>
    <row r="167" spans="1:69" x14ac:dyDescent="0.45">
      <c r="A167" t="s">
        <v>447</v>
      </c>
      <c r="B167" t="s">
        <v>102</v>
      </c>
      <c r="C167" t="s">
        <v>243</v>
      </c>
      <c r="D167" t="s">
        <v>143</v>
      </c>
      <c r="AJ167">
        <v>288.70809248444436</v>
      </c>
      <c r="AK167">
        <v>205.58521606209391</v>
      </c>
      <c r="AL167">
        <v>205.18984420869864</v>
      </c>
      <c r="AM167">
        <v>196.76314317564575</v>
      </c>
      <c r="AN167">
        <v>191.82609686140609</v>
      </c>
      <c r="AO167">
        <v>244.36265101249791</v>
      </c>
      <c r="AP167">
        <v>287.53209147538877</v>
      </c>
      <c r="AQ167">
        <v>320.12512172329184</v>
      </c>
      <c r="AR167">
        <v>354.40624572371087</v>
      </c>
      <c r="AS167">
        <v>327.12623979156967</v>
      </c>
      <c r="AT167">
        <v>304.7921386219133</v>
      </c>
      <c r="AU167">
        <v>313.88666172119804</v>
      </c>
      <c r="AV167">
        <v>339.4887378006477</v>
      </c>
      <c r="AW167">
        <v>400.05697316154482</v>
      </c>
      <c r="AX167">
        <v>436.77385616738417</v>
      </c>
      <c r="AY167">
        <v>457.48764783318262</v>
      </c>
      <c r="AZ167">
        <v>507.87492391430419</v>
      </c>
      <c r="BA167">
        <v>592.15911118412157</v>
      </c>
      <c r="BB167">
        <v>547.69714419365107</v>
      </c>
      <c r="BC167">
        <v>496.18583939265926</v>
      </c>
      <c r="BD167">
        <v>618.17649286789026</v>
      </c>
      <c r="BE167">
        <v>685.68574819951277</v>
      </c>
      <c r="BF167">
        <v>686.50567251735094</v>
      </c>
      <c r="BG167">
        <v>697.14268044412256</v>
      </c>
      <c r="BH167">
        <v>610.56377470658924</v>
      </c>
      <c r="BI167">
        <v>441.48973481907149</v>
      </c>
      <c r="BJ167">
        <v>470.93856305196022</v>
      </c>
      <c r="BK167">
        <v>517.5072602581007</v>
      </c>
      <c r="BL167">
        <v>519.09255091361956</v>
      </c>
      <c r="BM167">
        <v>462.43387647992148</v>
      </c>
      <c r="BN167">
        <v>509.90782947555147</v>
      </c>
      <c r="BO167">
        <v>578.25166375135097</v>
      </c>
      <c r="BP167">
        <v>622.98561932059567</v>
      </c>
      <c r="BQ167">
        <f t="shared" si="3"/>
        <v>31</v>
      </c>
    </row>
    <row r="168" spans="1:69" x14ac:dyDescent="0.45">
      <c r="A168" t="s">
        <v>40</v>
      </c>
      <c r="B168" t="s">
        <v>299</v>
      </c>
      <c r="C168" t="s">
        <v>243</v>
      </c>
      <c r="D168" t="s">
        <v>143</v>
      </c>
      <c r="E168" s="1">
        <f>F168</f>
        <v>188.1584015977393</v>
      </c>
      <c r="F168">
        <v>188.1584015977393</v>
      </c>
      <c r="G168">
        <v>188.99514661276933</v>
      </c>
      <c r="H168">
        <v>188.24934804798698</v>
      </c>
      <c r="I168">
        <v>244.29459969752432</v>
      </c>
      <c r="J168">
        <v>269.96216582314054</v>
      </c>
      <c r="K168">
        <v>273.60436273191158</v>
      </c>
      <c r="L168">
        <v>281.53337744675565</v>
      </c>
      <c r="M168">
        <v>300.94152952866034</v>
      </c>
      <c r="N168">
        <v>276.59826771185834</v>
      </c>
      <c r="O168">
        <v>281.32717587162603</v>
      </c>
      <c r="P168">
        <v>295.99392702133122</v>
      </c>
      <c r="Q168">
        <v>335.23154288786003</v>
      </c>
      <c r="R168">
        <v>409.72113878531076</v>
      </c>
      <c r="S168">
        <v>494.28840829033658</v>
      </c>
      <c r="T168">
        <v>550.66258324178034</v>
      </c>
      <c r="U168">
        <v>589.23766765890298</v>
      </c>
      <c r="V168">
        <v>590.22669841321738</v>
      </c>
      <c r="W168">
        <v>577.74277747683186</v>
      </c>
      <c r="X168">
        <v>664.38361904277781</v>
      </c>
      <c r="Y168">
        <v>710.91895253053383</v>
      </c>
      <c r="Z168">
        <v>728.79652182209475</v>
      </c>
      <c r="AA168">
        <v>710.21886884238961</v>
      </c>
      <c r="AB168">
        <v>725.17452251066823</v>
      </c>
      <c r="AC168">
        <v>649.68118650967335</v>
      </c>
      <c r="AD168">
        <v>593.21965442130227</v>
      </c>
      <c r="AE168">
        <v>677.36332387890127</v>
      </c>
      <c r="AF168">
        <v>745.78717896250703</v>
      </c>
      <c r="AG168">
        <v>762.42391801684551</v>
      </c>
      <c r="AH168">
        <v>762.27558063747483</v>
      </c>
      <c r="AI168">
        <v>772.0330921402192</v>
      </c>
      <c r="AJ168">
        <v>1061.6770428526363</v>
      </c>
      <c r="AK168">
        <v>1036.4743780857648</v>
      </c>
      <c r="AL168">
        <v>849.6203016966615</v>
      </c>
      <c r="AM168">
        <v>864.59947836545257</v>
      </c>
      <c r="AN168">
        <v>904.7191700710423</v>
      </c>
      <c r="AO168">
        <v>904.12087979814237</v>
      </c>
      <c r="AP168">
        <v>859.28395817575961</v>
      </c>
      <c r="AQ168">
        <v>821.26637855193735</v>
      </c>
      <c r="AR168">
        <v>781.33703356319734</v>
      </c>
      <c r="AS168">
        <v>680.91106187977812</v>
      </c>
      <c r="AT168">
        <v>651.81784019977681</v>
      </c>
      <c r="AU168">
        <v>648.87964393486243</v>
      </c>
      <c r="AV168">
        <v>732.0178208126755</v>
      </c>
      <c r="AW168">
        <v>823.55445714189295</v>
      </c>
      <c r="AX168">
        <v>998.96583416746989</v>
      </c>
      <c r="AY168">
        <v>1300.6036798865928</v>
      </c>
      <c r="AZ168">
        <v>1405.1501620336849</v>
      </c>
      <c r="BA168">
        <v>1635.5630623124007</v>
      </c>
      <c r="BB168">
        <v>1435.430108118934</v>
      </c>
      <c r="BC168">
        <v>1659.9636970545478</v>
      </c>
      <c r="BD168">
        <v>1931.1997552546511</v>
      </c>
      <c r="BE168">
        <v>1859.1173324764088</v>
      </c>
      <c r="BF168">
        <v>1934.2410306471409</v>
      </c>
      <c r="BG168">
        <v>1713.008652642339</v>
      </c>
      <c r="BH168">
        <v>1554.9489787178247</v>
      </c>
      <c r="BI168">
        <v>1565.7657572269575</v>
      </c>
      <c r="BJ168">
        <v>1615.0040132732322</v>
      </c>
      <c r="BK168">
        <v>1722.9352885407272</v>
      </c>
      <c r="BL168">
        <v>1767.0727106209977</v>
      </c>
      <c r="BM168">
        <v>1795.7645956671436</v>
      </c>
      <c r="BN168">
        <v>1947.7891838331329</v>
      </c>
      <c r="BO168">
        <v>1960.3524007742351</v>
      </c>
      <c r="BP168">
        <v>2120.8232035895348</v>
      </c>
      <c r="BQ168">
        <f t="shared" si="3"/>
        <v>0</v>
      </c>
    </row>
    <row r="169" spans="1:69" x14ac:dyDescent="0.45">
      <c r="A169" t="s">
        <v>34</v>
      </c>
      <c r="B169" t="s">
        <v>306</v>
      </c>
      <c r="C169" t="s">
        <v>243</v>
      </c>
      <c r="D169" t="s">
        <v>143</v>
      </c>
      <c r="E169">
        <v>239.53544544426833</v>
      </c>
      <c r="F169">
        <v>281.68308144863659</v>
      </c>
      <c r="G169">
        <v>282.34238623630199</v>
      </c>
      <c r="H169">
        <v>353.1135476115104</v>
      </c>
      <c r="I169">
        <v>297.28438021156057</v>
      </c>
      <c r="J169">
        <v>305.4769728076501</v>
      </c>
      <c r="K169">
        <v>295.95504167344143</v>
      </c>
      <c r="L169">
        <v>304.16394958550694</v>
      </c>
      <c r="M169">
        <v>258.73405189623736</v>
      </c>
      <c r="N169">
        <v>272.71325616362878</v>
      </c>
      <c r="O169">
        <v>271.33874698039347</v>
      </c>
      <c r="P169">
        <v>299.60480183202583</v>
      </c>
      <c r="Q169">
        <v>373.99657020994101</v>
      </c>
      <c r="R169">
        <v>467.48021849626184</v>
      </c>
      <c r="S169">
        <v>762.94075867027914</v>
      </c>
      <c r="T169">
        <v>754.83328147240172</v>
      </c>
      <c r="U169">
        <v>787.09822596258914</v>
      </c>
      <c r="V169">
        <v>905.94963874786947</v>
      </c>
      <c r="W169">
        <v>1102.3475369197408</v>
      </c>
      <c r="X169">
        <v>1292.2014302482046</v>
      </c>
      <c r="Y169">
        <v>1187.3515708041161</v>
      </c>
      <c r="Z169">
        <v>1180.8407093743822</v>
      </c>
      <c r="AA169">
        <v>1101.159205273914</v>
      </c>
      <c r="AB169">
        <v>1103.0912458013661</v>
      </c>
      <c r="AC169">
        <v>1041.8325237801605</v>
      </c>
      <c r="AD169">
        <v>1068.6735931609912</v>
      </c>
      <c r="AE169">
        <v>1441.7145283771431</v>
      </c>
      <c r="AF169">
        <v>1839.7910956542207</v>
      </c>
      <c r="AG169">
        <v>2073.5923878718918</v>
      </c>
      <c r="AH169">
        <v>2103.4880269445789</v>
      </c>
      <c r="AI169">
        <v>2539.9284646745182</v>
      </c>
      <c r="AJ169">
        <v>2705.2664815880498</v>
      </c>
      <c r="AK169">
        <v>3013.2370633716732</v>
      </c>
      <c r="AL169">
        <v>3013.8331379049214</v>
      </c>
      <c r="AM169">
        <v>3240.3862466270243</v>
      </c>
      <c r="AN169">
        <v>3648.016496222559</v>
      </c>
      <c r="AO169">
        <v>3951.9449464933564</v>
      </c>
      <c r="AP169">
        <v>3695.7366884432672</v>
      </c>
      <c r="AQ169">
        <v>3641.6214256408616</v>
      </c>
      <c r="AR169">
        <v>3745.6962506983077</v>
      </c>
      <c r="AS169">
        <v>3981.9834324958229</v>
      </c>
      <c r="AT169">
        <v>3908.5569492743539</v>
      </c>
      <c r="AU169">
        <v>4073.0605305590316</v>
      </c>
      <c r="AV169">
        <v>4858.2657554974739</v>
      </c>
      <c r="AW169">
        <v>5460.6080018419825</v>
      </c>
      <c r="AX169">
        <v>5354.0297426064226</v>
      </c>
      <c r="AY169">
        <v>5695.9752550986914</v>
      </c>
      <c r="AZ169">
        <v>6574.6635764099046</v>
      </c>
      <c r="BA169">
        <v>8030.0522808753904</v>
      </c>
      <c r="BB169">
        <v>7318.126409724222</v>
      </c>
      <c r="BC169">
        <v>8000.3764318215426</v>
      </c>
      <c r="BD169">
        <v>9197.0429908945935</v>
      </c>
      <c r="BE169">
        <v>9291.2362760105298</v>
      </c>
      <c r="BF169">
        <v>9764.644130600449</v>
      </c>
      <c r="BG169">
        <v>10366.355075493615</v>
      </c>
      <c r="BH169">
        <v>9507.8713365642361</v>
      </c>
      <c r="BI169">
        <v>9965.7253108522782</v>
      </c>
      <c r="BJ169">
        <v>10841.684775484389</v>
      </c>
      <c r="BK169">
        <v>11643.460596212401</v>
      </c>
      <c r="BL169">
        <v>11403.252787067413</v>
      </c>
      <c r="BM169">
        <v>9011.0428844502349</v>
      </c>
      <c r="BN169">
        <v>9068.9730022670719</v>
      </c>
      <c r="BO169">
        <v>10239.797046109496</v>
      </c>
      <c r="BP169">
        <v>11613.044158758805</v>
      </c>
      <c r="BQ169">
        <f t="shared" si="3"/>
        <v>0</v>
      </c>
    </row>
    <row r="170" spans="1:69" x14ac:dyDescent="0.45">
      <c r="A170" t="s">
        <v>396</v>
      </c>
      <c r="B170" t="s">
        <v>174</v>
      </c>
      <c r="C170" t="s">
        <v>243</v>
      </c>
      <c r="D170" t="s">
        <v>143</v>
      </c>
      <c r="Y170">
        <v>287.47082242672946</v>
      </c>
      <c r="Z170">
        <v>276.40706272471652</v>
      </c>
      <c r="AA170">
        <v>253.34269790513261</v>
      </c>
      <c r="AB170">
        <v>252.44207460012237</v>
      </c>
      <c r="AC170">
        <v>239.74828969102958</v>
      </c>
      <c r="AD170">
        <v>216.05413614039145</v>
      </c>
      <c r="AE170">
        <v>217.87018994660036</v>
      </c>
      <c r="AF170">
        <v>207.60589473717945</v>
      </c>
      <c r="AG170">
        <v>229.42184392272844</v>
      </c>
      <c r="AH170">
        <v>252.19590741942966</v>
      </c>
      <c r="AI170">
        <v>286.73059896826936</v>
      </c>
      <c r="AJ170">
        <v>325.75273105930967</v>
      </c>
      <c r="AK170">
        <v>258.39343087755714</v>
      </c>
      <c r="AL170">
        <v>293.01688307992168</v>
      </c>
      <c r="AM170">
        <v>169.19652691963941</v>
      </c>
      <c r="AN170">
        <v>200.36237000724722</v>
      </c>
      <c r="AO170">
        <v>320.66273555913739</v>
      </c>
      <c r="AP170">
        <v>366.95446127410429</v>
      </c>
      <c r="AQ170">
        <v>236.04547945050393</v>
      </c>
      <c r="AR170">
        <v>233.93598619787292</v>
      </c>
      <c r="AS170">
        <v>224.22415918428038</v>
      </c>
      <c r="AT170">
        <v>215.47452489835686</v>
      </c>
      <c r="AU170">
        <v>428.21043983839792</v>
      </c>
      <c r="AV170">
        <v>383.34859685264161</v>
      </c>
      <c r="AW170">
        <v>404.6742484454283</v>
      </c>
      <c r="AX170">
        <v>414.36112198447466</v>
      </c>
      <c r="AY170">
        <v>440.82214902387295</v>
      </c>
      <c r="AZ170">
        <v>475.18026165933128</v>
      </c>
      <c r="BA170">
        <v>554.04882039611937</v>
      </c>
      <c r="BB170">
        <v>625.86972986962542</v>
      </c>
      <c r="BC170">
        <v>683.12469471679947</v>
      </c>
      <c r="BD170">
        <v>763.06100039457181</v>
      </c>
      <c r="BE170">
        <v>558.46208832772004</v>
      </c>
      <c r="BF170">
        <v>496.94736826731287</v>
      </c>
      <c r="BG170">
        <v>529.51334402059967</v>
      </c>
      <c r="BH170">
        <v>539.60536324068596</v>
      </c>
      <c r="BI170">
        <v>450.50610551071867</v>
      </c>
      <c r="BJ170">
        <v>495.76968336716527</v>
      </c>
      <c r="BK170">
        <v>533.2031736867051</v>
      </c>
      <c r="BL170">
        <v>580.88981606677635</v>
      </c>
      <c r="BM170">
        <v>602.50747817610556</v>
      </c>
      <c r="BN170">
        <v>617.44752080245382</v>
      </c>
      <c r="BO170">
        <v>604.26975118451469</v>
      </c>
      <c r="BP170">
        <v>602.343619809252</v>
      </c>
      <c r="BQ170">
        <f t="shared" si="3"/>
        <v>20</v>
      </c>
    </row>
    <row r="171" spans="1:69" x14ac:dyDescent="0.45">
      <c r="A171" t="s">
        <v>323</v>
      </c>
      <c r="B171" t="s">
        <v>433</v>
      </c>
      <c r="C171" t="s">
        <v>243</v>
      </c>
      <c r="D171" t="s">
        <v>143</v>
      </c>
      <c r="E171">
        <v>240.84741455453735</v>
      </c>
      <c r="F171">
        <v>232.94376881831539</v>
      </c>
      <c r="G171">
        <v>238.83633918071726</v>
      </c>
      <c r="H171">
        <v>291.80000699380662</v>
      </c>
      <c r="I171">
        <v>302.93395234523871</v>
      </c>
      <c r="J171">
        <v>326.4360074430445</v>
      </c>
      <c r="K171">
        <v>338.57012145441161</v>
      </c>
      <c r="L171">
        <v>335.42563058294922</v>
      </c>
      <c r="M171">
        <v>342.44476341728415</v>
      </c>
      <c r="N171">
        <v>368.38565548473605</v>
      </c>
      <c r="O171">
        <v>379.62676427084887</v>
      </c>
      <c r="P171">
        <v>407.19672797331009</v>
      </c>
      <c r="Q171">
        <v>472.36350944995883</v>
      </c>
      <c r="R171">
        <v>700.72862601060319</v>
      </c>
      <c r="S171">
        <v>847.80680257023903</v>
      </c>
      <c r="T171">
        <v>810.57099970127229</v>
      </c>
      <c r="U171">
        <v>940.43773414167288</v>
      </c>
      <c r="V171">
        <v>1091.7083709585504</v>
      </c>
      <c r="W171">
        <v>1326.8876979835334</v>
      </c>
      <c r="X171">
        <v>1679.8777941993719</v>
      </c>
      <c r="Y171">
        <v>1886.1233932387538</v>
      </c>
      <c r="Z171">
        <v>1866.1024683174417</v>
      </c>
      <c r="AA171">
        <v>1937.749227258993</v>
      </c>
      <c r="AB171">
        <v>2124.2922910622065</v>
      </c>
      <c r="AC171">
        <v>2299.808708162353</v>
      </c>
      <c r="AD171">
        <v>2045.5747177211265</v>
      </c>
      <c r="AE171">
        <v>1759.7318573670243</v>
      </c>
      <c r="AF171">
        <v>1977.1290866201953</v>
      </c>
      <c r="AG171">
        <v>2099.9546765670111</v>
      </c>
      <c r="AH171">
        <v>2243.6021959991399</v>
      </c>
      <c r="AI171">
        <v>2468.6908032011615</v>
      </c>
      <c r="AJ171">
        <v>2679.2010110674473</v>
      </c>
      <c r="AK171">
        <v>3141.4332198765114</v>
      </c>
      <c r="AL171">
        <v>3461.9950421418889</v>
      </c>
      <c r="AM171">
        <v>3757.6529285860079</v>
      </c>
      <c r="AN171">
        <v>4363.1445833303442</v>
      </c>
      <c r="AO171">
        <v>4837.1689725076794</v>
      </c>
      <c r="AP171">
        <v>4678.5639005818184</v>
      </c>
      <c r="AQ171">
        <v>3294.3097844409517</v>
      </c>
      <c r="AR171">
        <v>3527.8158137924875</v>
      </c>
      <c r="AS171">
        <v>4083.5287448360468</v>
      </c>
      <c r="AT171">
        <v>3943.7994391023894</v>
      </c>
      <c r="AU171">
        <v>4184.0316377353856</v>
      </c>
      <c r="AV171">
        <v>4465.3219456720835</v>
      </c>
      <c r="AW171">
        <v>4939.2485185442747</v>
      </c>
      <c r="AX171">
        <v>5555.5817995120606</v>
      </c>
      <c r="AY171">
        <v>6158.4078553323625</v>
      </c>
      <c r="AZ171">
        <v>7168.9303194250833</v>
      </c>
      <c r="BA171">
        <v>8371.8215608600494</v>
      </c>
      <c r="BB171">
        <v>7191.4328723462595</v>
      </c>
      <c r="BC171">
        <v>8899.3450554467508</v>
      </c>
      <c r="BD171">
        <v>10217.106858503092</v>
      </c>
      <c r="BE171">
        <v>10600.574424002583</v>
      </c>
      <c r="BF171">
        <v>10713.640763889869</v>
      </c>
      <c r="BG171">
        <v>11013.310733440316</v>
      </c>
      <c r="BH171">
        <v>9648.6797937523024</v>
      </c>
      <c r="BI171">
        <v>9476.5340980992278</v>
      </c>
      <c r="BJ171">
        <v>9862.5480661223464</v>
      </c>
      <c r="BK171">
        <v>10901.80199544212</v>
      </c>
      <c r="BL171">
        <v>10920.191763972032</v>
      </c>
      <c r="BM171">
        <v>9957.5262669761341</v>
      </c>
      <c r="BN171">
        <v>10903.111642593807</v>
      </c>
      <c r="BO171">
        <v>11748.091930794435</v>
      </c>
      <c r="BP171">
        <v>11379.086100063179</v>
      </c>
      <c r="BQ171">
        <f t="shared" si="3"/>
        <v>0</v>
      </c>
    </row>
    <row r="172" spans="1:69" x14ac:dyDescent="0.45">
      <c r="A172" s="1" t="s">
        <v>161</v>
      </c>
      <c r="B172" t="s">
        <v>483</v>
      </c>
      <c r="C172" t="s">
        <v>243</v>
      </c>
      <c r="D172" t="s">
        <v>143</v>
      </c>
      <c r="E172">
        <v>2933.3261207616242</v>
      </c>
      <c r="F172">
        <v>2985.3450953455854</v>
      </c>
      <c r="G172">
        <v>3148.4803449488659</v>
      </c>
      <c r="H172">
        <v>3276.2405732953503</v>
      </c>
      <c r="I172">
        <v>3473.1565868210782</v>
      </c>
      <c r="J172">
        <v>3722.1791383506124</v>
      </c>
      <c r="K172">
        <v>4035.8818535580194</v>
      </c>
      <c r="L172">
        <v>4223.1916713564733</v>
      </c>
      <c r="M172">
        <v>4570.7538890365204</v>
      </c>
      <c r="N172">
        <v>4902.6912499110122</v>
      </c>
      <c r="O172">
        <v>5130.4649665882907</v>
      </c>
      <c r="P172">
        <v>5506.3199573530464</v>
      </c>
      <c r="Q172">
        <v>5999.1629003962325</v>
      </c>
      <c r="R172">
        <v>6642.7174780485075</v>
      </c>
      <c r="S172">
        <v>7209.1105671854148</v>
      </c>
      <c r="T172">
        <v>7775.5295036674643</v>
      </c>
      <c r="U172">
        <v>8615.9103639579644</v>
      </c>
      <c r="V172">
        <v>9403.3908348776185</v>
      </c>
      <c r="W172">
        <v>10427.5235353317</v>
      </c>
      <c r="X172">
        <v>11518.754248332218</v>
      </c>
      <c r="Y172">
        <v>12441.490408386675</v>
      </c>
      <c r="Z172">
        <v>13820.193280509822</v>
      </c>
      <c r="AA172">
        <v>14247.347986306855</v>
      </c>
      <c r="AB172">
        <v>15341.785247096775</v>
      </c>
      <c r="AC172">
        <v>16808.917340104454</v>
      </c>
      <c r="AD172">
        <v>17838.582544609508</v>
      </c>
      <c r="AE172">
        <v>18625.659439701216</v>
      </c>
      <c r="AF172">
        <v>19679.337090798384</v>
      </c>
      <c r="AG172">
        <v>21180.347235177418</v>
      </c>
      <c r="AH172">
        <v>22652.663045871894</v>
      </c>
      <c r="AI172">
        <v>23653.502005869716</v>
      </c>
      <c r="AJ172">
        <v>24094.130691652135</v>
      </c>
      <c r="AK172">
        <v>24974.740563087835</v>
      </c>
      <c r="AL172">
        <v>25772.072437097322</v>
      </c>
      <c r="AM172">
        <v>26931.650928290019</v>
      </c>
      <c r="AN172">
        <v>27897.934607713934</v>
      </c>
      <c r="AO172">
        <v>29112.24514369214</v>
      </c>
      <c r="AP172">
        <v>30518.063769434524</v>
      </c>
      <c r="AQ172">
        <v>31691.945326512632</v>
      </c>
      <c r="AR172">
        <v>33320.931585867504</v>
      </c>
      <c r="AS172">
        <v>35151.374186527144</v>
      </c>
      <c r="AT172">
        <v>35831.454472413287</v>
      </c>
      <c r="AU172">
        <v>36652.003127850949</v>
      </c>
      <c r="AV172">
        <v>38395.54529697293</v>
      </c>
      <c r="AW172">
        <v>40788.4830356565</v>
      </c>
      <c r="AX172">
        <v>43368.571704457492</v>
      </c>
      <c r="AY172">
        <v>45741.251426849951</v>
      </c>
      <c r="AZ172">
        <v>47727.773381119332</v>
      </c>
      <c r="BA172">
        <v>48398.372260078999</v>
      </c>
      <c r="BB172">
        <v>46581.412331332387</v>
      </c>
      <c r="BC172">
        <v>48553.01607375707</v>
      </c>
      <c r="BD172">
        <v>50289.171947375689</v>
      </c>
      <c r="BE172">
        <v>51881.458973239758</v>
      </c>
      <c r="BF172">
        <v>53341.416423754737</v>
      </c>
      <c r="BG172">
        <v>54877.604065563435</v>
      </c>
      <c r="BH172">
        <v>55702.089462784956</v>
      </c>
      <c r="BI172">
        <v>56618.047957614253</v>
      </c>
      <c r="BJ172">
        <v>58796.516850038519</v>
      </c>
      <c r="BK172">
        <v>61512.721201278779</v>
      </c>
      <c r="BL172">
        <v>63634.786103642044</v>
      </c>
      <c r="BM172">
        <v>62271.196915065339</v>
      </c>
      <c r="BN172">
        <v>69382.172847476948</v>
      </c>
      <c r="BO172">
        <v>75686.489829132261</v>
      </c>
      <c r="BP172">
        <v>79640.42962295546</v>
      </c>
      <c r="BQ172">
        <f t="shared" si="3"/>
        <v>0</v>
      </c>
    </row>
    <row r="173" spans="1:69" x14ac:dyDescent="0.45">
      <c r="A173" t="s">
        <v>113</v>
      </c>
      <c r="B173" t="s">
        <v>191</v>
      </c>
      <c r="C173" t="s">
        <v>243</v>
      </c>
      <c r="D173" t="s">
        <v>143</v>
      </c>
      <c r="Y173">
        <v>2467.8076550443861</v>
      </c>
      <c r="Z173">
        <v>2266.9104060767272</v>
      </c>
      <c r="AA173">
        <v>2097.0934094646059</v>
      </c>
      <c r="AB173">
        <v>2214.338631157153</v>
      </c>
      <c r="AC173">
        <v>1830.4692055409732</v>
      </c>
      <c r="AD173">
        <v>1466.1792435373186</v>
      </c>
      <c r="AE173">
        <v>1599.39785666132</v>
      </c>
      <c r="AF173">
        <v>1969.4236498237233</v>
      </c>
      <c r="AG173">
        <v>2062.5799758288367</v>
      </c>
      <c r="AH173">
        <v>1966.8270281925179</v>
      </c>
      <c r="AI173">
        <v>2037.4758935977816</v>
      </c>
      <c r="AJ173">
        <v>2116.9055251621412</v>
      </c>
      <c r="AK173">
        <v>2346.8624296374087</v>
      </c>
      <c r="AL173">
        <v>2154.9647365543469</v>
      </c>
      <c r="AM173">
        <v>2355.904456731535</v>
      </c>
      <c r="AN173">
        <v>2483.2035341516066</v>
      </c>
      <c r="AO173">
        <v>2423.3982907313007</v>
      </c>
      <c r="AP173">
        <v>2459.6451176393552</v>
      </c>
      <c r="AQ173">
        <v>2235.2451546862549</v>
      </c>
      <c r="AR173">
        <v>2177.7873337009187</v>
      </c>
      <c r="AS173">
        <v>2156.675905127136</v>
      </c>
      <c r="AT173">
        <v>1915.589265948749</v>
      </c>
      <c r="AU173">
        <v>1772.0756553749343</v>
      </c>
      <c r="AV173">
        <v>2569.2473931788263</v>
      </c>
      <c r="AW173">
        <v>3403.1549619295456</v>
      </c>
      <c r="AX173">
        <v>3685.7729999158723</v>
      </c>
      <c r="AY173">
        <v>4017.1834716928024</v>
      </c>
      <c r="AZ173">
        <v>4379.0431368273221</v>
      </c>
      <c r="BA173">
        <v>4204.785554227491</v>
      </c>
      <c r="BB173">
        <v>4302.9137414837614</v>
      </c>
      <c r="BC173">
        <v>5418.2163336581389</v>
      </c>
      <c r="BD173">
        <v>5834.7917675794033</v>
      </c>
      <c r="BE173">
        <v>5942.6468097867291</v>
      </c>
      <c r="BF173">
        <v>5346.6213114996744</v>
      </c>
      <c r="BG173">
        <v>5378.323262412051</v>
      </c>
      <c r="BH173">
        <v>4774.1065086577528</v>
      </c>
      <c r="BI173">
        <v>4395.6877616237643</v>
      </c>
      <c r="BJ173">
        <v>5143.9607232307562</v>
      </c>
      <c r="BK173">
        <v>5308.6081340870514</v>
      </c>
      <c r="BL173">
        <v>4731.9210318831019</v>
      </c>
      <c r="BM173">
        <v>3878.5898299396622</v>
      </c>
      <c r="BN173">
        <v>4412.8355693052044</v>
      </c>
      <c r="BO173">
        <v>4349.0453224896628</v>
      </c>
      <c r="BP173">
        <v>4168.2852108734687</v>
      </c>
      <c r="BQ173">
        <f t="shared" si="3"/>
        <v>20</v>
      </c>
    </row>
    <row r="174" spans="1:69" x14ac:dyDescent="0.45">
      <c r="A174" t="s">
        <v>524</v>
      </c>
      <c r="B174" t="s">
        <v>142</v>
      </c>
      <c r="C174" t="s">
        <v>243</v>
      </c>
      <c r="D174" t="s">
        <v>143</v>
      </c>
      <c r="E174" s="1">
        <f>F174</f>
        <v>1713.1408931359836</v>
      </c>
      <c r="F174" s="1">
        <f>G174</f>
        <v>1713.1408931359836</v>
      </c>
      <c r="G174" s="1">
        <f>H174</f>
        <v>1713.1408931359836</v>
      </c>
      <c r="H174" s="1">
        <f>I174</f>
        <v>1713.1408931359836</v>
      </c>
      <c r="I174" s="1">
        <f>J174</f>
        <v>1713.1408931359836</v>
      </c>
      <c r="J174">
        <v>1713.1408931359836</v>
      </c>
      <c r="K174">
        <v>1713.6979382713666</v>
      </c>
      <c r="L174">
        <v>1826.1714794938573</v>
      </c>
      <c r="M174">
        <v>2124.4581832684021</v>
      </c>
      <c r="N174">
        <v>2509.4072555619596</v>
      </c>
      <c r="O174">
        <v>3281.7106959327211</v>
      </c>
      <c r="P174">
        <v>3615.1542919612957</v>
      </c>
      <c r="Q174">
        <v>4225.8381627324125</v>
      </c>
      <c r="R174">
        <v>4318.1383116026473</v>
      </c>
      <c r="S174">
        <v>4848.944698387897</v>
      </c>
      <c r="T174">
        <v>5940.9303254735187</v>
      </c>
      <c r="U174">
        <v>5618.3257327332667</v>
      </c>
      <c r="V174">
        <v>5792.710368387945</v>
      </c>
      <c r="W174">
        <v>5779.0363391311876</v>
      </c>
      <c r="X174">
        <v>7069.544214442948</v>
      </c>
      <c r="Y174">
        <v>7892.7221291184633</v>
      </c>
      <c r="Z174">
        <v>6422.0663810667565</v>
      </c>
      <c r="AA174">
        <v>5912.3788061897158</v>
      </c>
      <c r="AB174">
        <v>5315.1093408716124</v>
      </c>
      <c r="AC174">
        <v>5051.7263584179336</v>
      </c>
      <c r="AD174">
        <v>5334.8283983245528</v>
      </c>
      <c r="AE174">
        <v>7374.685470458021</v>
      </c>
      <c r="AF174">
        <v>8983.3570872487453</v>
      </c>
      <c r="AG174">
        <v>12301.19231907018</v>
      </c>
      <c r="AH174">
        <v>12701.828987733335</v>
      </c>
      <c r="AI174">
        <v>14334.680737217643</v>
      </c>
      <c r="AJ174">
        <v>14642.517971372155</v>
      </c>
      <c r="AK174">
        <v>15713.71985621583</v>
      </c>
      <c r="AL174">
        <v>14787.216507518326</v>
      </c>
      <c r="AM174">
        <v>15534.30932789239</v>
      </c>
      <c r="AN174">
        <v>18107.888077802221</v>
      </c>
      <c r="AO174">
        <v>17592.050274584544</v>
      </c>
      <c r="AP174">
        <v>15704.959348353666</v>
      </c>
      <c r="AQ174">
        <v>16614.597881217855</v>
      </c>
      <c r="AR174">
        <v>16692.683511918924</v>
      </c>
      <c r="AS174">
        <v>15329.729720005778</v>
      </c>
      <c r="AT174">
        <v>14482.360626360245</v>
      </c>
      <c r="AU174">
        <v>16104.552040681865</v>
      </c>
      <c r="AV174">
        <v>20768.10614888481</v>
      </c>
      <c r="AW174">
        <v>24475.648854703708</v>
      </c>
      <c r="AX174">
        <v>25528.291835344433</v>
      </c>
      <c r="AY174">
        <v>28193.253757338694</v>
      </c>
      <c r="AZ174">
        <v>35177.653526144772</v>
      </c>
      <c r="BA174">
        <v>35723.903319494661</v>
      </c>
      <c r="BB174">
        <v>33836.494080471974</v>
      </c>
      <c r="BC174">
        <v>35798.908475782919</v>
      </c>
      <c r="BD174">
        <v>38835.940185138475</v>
      </c>
      <c r="BE174">
        <v>35559.567200615696</v>
      </c>
      <c r="BF174">
        <v>36671.156675262064</v>
      </c>
      <c r="BG174">
        <v>37816.955859929461</v>
      </c>
      <c r="BH174">
        <v>30858.723706053293</v>
      </c>
      <c r="BI174">
        <v>30782.854443351425</v>
      </c>
      <c r="BJ174">
        <v>32354.710283290082</v>
      </c>
      <c r="BK174">
        <v>34902.896878003085</v>
      </c>
      <c r="BL174">
        <v>33411.335883567182</v>
      </c>
      <c r="BM174">
        <v>33270.330597636959</v>
      </c>
      <c r="BN174">
        <v>35311.554355145199</v>
      </c>
      <c r="BO174">
        <v>33516.363085906021</v>
      </c>
      <c r="BP174" s="1">
        <f>BO174</f>
        <v>33516.363085906021</v>
      </c>
      <c r="BQ174">
        <f t="shared" si="3"/>
        <v>0</v>
      </c>
    </row>
    <row r="175" spans="1:69" x14ac:dyDescent="0.45">
      <c r="A175" t="s">
        <v>131</v>
      </c>
      <c r="B175" t="s">
        <v>103</v>
      </c>
      <c r="C175" t="s">
        <v>243</v>
      </c>
      <c r="D175" t="s">
        <v>143</v>
      </c>
      <c r="E175">
        <v>128.25120135116197</v>
      </c>
      <c r="F175">
        <v>134.63509426100808</v>
      </c>
      <c r="G175">
        <v>143.15082413083371</v>
      </c>
      <c r="H175">
        <v>153.32488258491938</v>
      </c>
      <c r="I175">
        <v>148.08026913985486</v>
      </c>
      <c r="J175">
        <v>166.28005585923529</v>
      </c>
      <c r="K175">
        <v>168.59648549941457</v>
      </c>
      <c r="L175">
        <v>155.38062052494436</v>
      </c>
      <c r="M175">
        <v>145.61014593380273</v>
      </c>
      <c r="N175">
        <v>138.29120975618218</v>
      </c>
      <c r="O175">
        <v>139.75875001865009</v>
      </c>
      <c r="P175">
        <v>145.21378361159137</v>
      </c>
      <c r="Q175">
        <v>151.43794774731774</v>
      </c>
      <c r="R175">
        <v>187.85439967004515</v>
      </c>
      <c r="S175">
        <v>198.28916531089044</v>
      </c>
      <c r="T175">
        <v>197.2328730084044</v>
      </c>
      <c r="U175">
        <v>194.78957059358305</v>
      </c>
      <c r="V175">
        <v>229.80841762500631</v>
      </c>
      <c r="W175">
        <v>306.8280224820474</v>
      </c>
      <c r="X175">
        <v>354.16973086964907</v>
      </c>
      <c r="Y175">
        <v>408.82277975547061</v>
      </c>
      <c r="Z175">
        <v>343.38680070673786</v>
      </c>
      <c r="AA175">
        <v>309.79506234547148</v>
      </c>
      <c r="AB175">
        <v>268.77258074813085</v>
      </c>
      <c r="AC175">
        <v>211.46880734069947</v>
      </c>
      <c r="AD175">
        <v>202.37274066536199</v>
      </c>
      <c r="AE175">
        <v>259.56189415186577</v>
      </c>
      <c r="AF175">
        <v>295.3262539332984</v>
      </c>
      <c r="AG175">
        <v>292.58787848448918</v>
      </c>
      <c r="AH175">
        <v>271.26655793113343</v>
      </c>
      <c r="AI175">
        <v>423.88746059930202</v>
      </c>
      <c r="AJ175">
        <v>384.44311679922009</v>
      </c>
      <c r="AK175">
        <v>384.02965730431566</v>
      </c>
      <c r="AL175">
        <v>335.42958190238352</v>
      </c>
      <c r="AM175">
        <v>206.21461713585578</v>
      </c>
      <c r="AN175">
        <v>237.01998956862047</v>
      </c>
      <c r="AO175">
        <v>239.49451321397265</v>
      </c>
      <c r="AP175">
        <v>220.56295720899996</v>
      </c>
      <c r="AQ175">
        <v>246.09085592302594</v>
      </c>
      <c r="AR175">
        <v>228.27165611606435</v>
      </c>
      <c r="AS175">
        <v>194.77195989893465</v>
      </c>
      <c r="AT175">
        <v>205.4179361209311</v>
      </c>
      <c r="AU175">
        <v>225.2943911474382</v>
      </c>
      <c r="AV175">
        <v>265.2253634524692</v>
      </c>
      <c r="AW175">
        <v>283.46828179829561</v>
      </c>
      <c r="AX175">
        <v>318.64312191827327</v>
      </c>
      <c r="AY175">
        <v>333.34507841944668</v>
      </c>
      <c r="AZ175">
        <v>387.1680658833007</v>
      </c>
      <c r="BA175">
        <v>475.0449553981623</v>
      </c>
      <c r="BB175">
        <v>461.13153396148709</v>
      </c>
      <c r="BC175">
        <v>474.42569234083072</v>
      </c>
      <c r="BD175">
        <v>510.7595617626796</v>
      </c>
      <c r="BE175">
        <v>528.51010446965518</v>
      </c>
      <c r="BF175">
        <v>552.10333436311714</v>
      </c>
      <c r="BG175">
        <v>565.30989731174964</v>
      </c>
      <c r="BH175">
        <v>485.66257417527879</v>
      </c>
      <c r="BI175">
        <v>502.70647540644563</v>
      </c>
      <c r="BJ175">
        <v>521.80413002343448</v>
      </c>
      <c r="BK175">
        <v>578.56803568089151</v>
      </c>
      <c r="BL175">
        <v>561.69130434969793</v>
      </c>
      <c r="BM175">
        <v>579.51249575823613</v>
      </c>
      <c r="BN175">
        <v>608.72243959380796</v>
      </c>
      <c r="BO175">
        <v>609.74514757487827</v>
      </c>
      <c r="BP175">
        <v>642.93791786347072</v>
      </c>
      <c r="BQ175">
        <f t="shared" si="3"/>
        <v>0</v>
      </c>
    </row>
    <row r="176" spans="1:69" x14ac:dyDescent="0.45">
      <c r="A176" t="s">
        <v>216</v>
      </c>
      <c r="B176" t="s">
        <v>498</v>
      </c>
      <c r="C176" t="s">
        <v>243</v>
      </c>
      <c r="D176" t="s">
        <v>143</v>
      </c>
      <c r="E176">
        <v>93.137009042441747</v>
      </c>
      <c r="F176">
        <v>97.137528114356201</v>
      </c>
      <c r="G176">
        <v>104.53249553394302</v>
      </c>
      <c r="H176">
        <v>107.67574135894394</v>
      </c>
      <c r="I176">
        <v>113.29734567187509</v>
      </c>
      <c r="J176">
        <v>117.28722682473438</v>
      </c>
      <c r="K176">
        <v>124.38244017625259</v>
      </c>
      <c r="L176">
        <v>99.501490660469656</v>
      </c>
      <c r="M176">
        <v>97.337208125596447</v>
      </c>
      <c r="N176">
        <v>121.43666330769707</v>
      </c>
      <c r="O176">
        <v>224.46293599595018</v>
      </c>
      <c r="P176">
        <v>160.47925584111283</v>
      </c>
      <c r="Q176">
        <v>209.45477629434453</v>
      </c>
      <c r="R176">
        <v>252.36903245286777</v>
      </c>
      <c r="S176">
        <v>402.83699978268515</v>
      </c>
      <c r="T176">
        <v>438.07881391679541</v>
      </c>
      <c r="U176">
        <v>556.38968771987766</v>
      </c>
      <c r="V176">
        <v>535.96530781732861</v>
      </c>
      <c r="W176">
        <v>526.89585292847585</v>
      </c>
      <c r="X176">
        <v>660.9940408642932</v>
      </c>
      <c r="Y176">
        <v>870.35993468205675</v>
      </c>
      <c r="Z176">
        <v>2162.2099543607469</v>
      </c>
      <c r="AA176">
        <v>1821.5326548238691</v>
      </c>
      <c r="AB176">
        <v>1207.0737456534855</v>
      </c>
      <c r="AC176">
        <v>890.43410633230235</v>
      </c>
      <c r="AD176">
        <v>868.64054054889345</v>
      </c>
      <c r="AE176">
        <v>628.24845371853576</v>
      </c>
      <c r="AF176">
        <v>587.95661343408949</v>
      </c>
      <c r="AG176">
        <v>539.53946839716559</v>
      </c>
      <c r="AH176">
        <v>465.48808953218787</v>
      </c>
      <c r="AI176">
        <v>556.37644913090162</v>
      </c>
      <c r="AJ176">
        <v>596.93879571072239</v>
      </c>
      <c r="AK176">
        <v>508.51590568278522</v>
      </c>
      <c r="AL176">
        <v>539.57320229754225</v>
      </c>
      <c r="AM176">
        <v>744.88424715137728</v>
      </c>
      <c r="AN176">
        <v>1271.6161735319879</v>
      </c>
      <c r="AO176">
        <v>1632.7246937027587</v>
      </c>
      <c r="AP176">
        <v>1720.2754094939573</v>
      </c>
      <c r="AQ176">
        <v>1822.4699845247333</v>
      </c>
      <c r="AR176">
        <v>480.66936394180459</v>
      </c>
      <c r="AS176">
        <v>547.3182989033786</v>
      </c>
      <c r="AT176">
        <v>566.42823181293306</v>
      </c>
      <c r="AU176">
        <v>712.16485207768551</v>
      </c>
      <c r="AV176">
        <v>763.38874536722255</v>
      </c>
      <c r="AW176">
        <v>962.48104194733003</v>
      </c>
      <c r="AX176">
        <v>1211.3770350438622</v>
      </c>
      <c r="AY176">
        <v>1599.5389155636485</v>
      </c>
      <c r="AZ176">
        <v>1815.5269754582685</v>
      </c>
      <c r="BA176">
        <v>2154.1054354536427</v>
      </c>
      <c r="BB176">
        <v>1820.4863385478188</v>
      </c>
      <c r="BC176">
        <v>2202.2567295734402</v>
      </c>
      <c r="BD176">
        <v>2418.4131697587463</v>
      </c>
      <c r="BE176">
        <v>2633.197346713614</v>
      </c>
      <c r="BF176">
        <v>2872.7908337939821</v>
      </c>
      <c r="BG176">
        <v>3088.7213131616927</v>
      </c>
      <c r="BH176">
        <v>2585.733606717974</v>
      </c>
      <c r="BI176">
        <v>2070.4127339594961</v>
      </c>
      <c r="BJ176">
        <v>1876.3402711177298</v>
      </c>
      <c r="BK176">
        <v>2057.8794455401057</v>
      </c>
      <c r="BL176">
        <v>2265.1552086305574</v>
      </c>
      <c r="BM176">
        <v>2019.6570632622404</v>
      </c>
      <c r="BN176">
        <v>2017.2748648152663</v>
      </c>
      <c r="BO176">
        <v>2139.3747847697355</v>
      </c>
      <c r="BP176">
        <v>1596.6369612900096</v>
      </c>
      <c r="BQ176">
        <f t="shared" si="3"/>
        <v>0</v>
      </c>
    </row>
    <row r="177" spans="1:69" x14ac:dyDescent="0.45">
      <c r="A177" t="s">
        <v>445</v>
      </c>
      <c r="B177" t="s">
        <v>156</v>
      </c>
      <c r="C177" t="s">
        <v>243</v>
      </c>
      <c r="D177" t="s">
        <v>143</v>
      </c>
      <c r="E177">
        <v>127.48381208252904</v>
      </c>
      <c r="F177">
        <v>132.94350715227895</v>
      </c>
      <c r="G177">
        <v>142.30352355142074</v>
      </c>
      <c r="H177">
        <v>152.4614983165541</v>
      </c>
      <c r="I177">
        <v>172.68135633823977</v>
      </c>
      <c r="J177">
        <v>272.25126316316306</v>
      </c>
      <c r="K177">
        <v>283.99959326588856</v>
      </c>
      <c r="L177">
        <v>297.94606590847337</v>
      </c>
      <c r="M177">
        <v>304.44196533149051</v>
      </c>
      <c r="N177">
        <v>319.36665032711795</v>
      </c>
      <c r="O177">
        <v>321.31615900697057</v>
      </c>
      <c r="P177">
        <v>331.45118297256806</v>
      </c>
      <c r="Q177">
        <v>341.38077239197639</v>
      </c>
      <c r="R177">
        <v>412.52749420471429</v>
      </c>
      <c r="S177">
        <v>556.86612246539073</v>
      </c>
      <c r="T177">
        <v>561.45969535020765</v>
      </c>
      <c r="U177">
        <v>632.57377838800585</v>
      </c>
      <c r="V177">
        <v>744.18532044032213</v>
      </c>
      <c r="W177">
        <v>690.74126169629869</v>
      </c>
      <c r="X177">
        <v>495.36659741922051</v>
      </c>
      <c r="Y177">
        <v>659.29714312164776</v>
      </c>
      <c r="Z177">
        <v>739.67165571021462</v>
      </c>
      <c r="AA177">
        <v>713.77780906635746</v>
      </c>
      <c r="AB177">
        <v>779.85273068497702</v>
      </c>
      <c r="AC177">
        <v>861.42864976735802</v>
      </c>
      <c r="AD177">
        <v>724.0564253472877</v>
      </c>
      <c r="AE177">
        <v>760.59055909276037</v>
      </c>
      <c r="AF177">
        <v>992.02406641593507</v>
      </c>
      <c r="AG177">
        <v>662.30819662116653</v>
      </c>
      <c r="AH177">
        <v>249.15547406901146</v>
      </c>
      <c r="AI177">
        <v>242.50838873570891</v>
      </c>
      <c r="AJ177">
        <v>349.51431864061198</v>
      </c>
      <c r="AK177">
        <v>411.47333066178629</v>
      </c>
      <c r="AL177">
        <v>394.37807402107109</v>
      </c>
      <c r="AM177">
        <v>849.17933136489512</v>
      </c>
      <c r="AN177">
        <v>891.7793523099956</v>
      </c>
      <c r="AO177">
        <v>910.86164591729482</v>
      </c>
      <c r="AP177">
        <v>912.75739758597263</v>
      </c>
      <c r="AQ177">
        <v>949.15537349477052</v>
      </c>
      <c r="AR177">
        <v>980.21974467524569</v>
      </c>
      <c r="AS177">
        <v>1017.3124434882039</v>
      </c>
      <c r="AT177">
        <v>1051.8742358909956</v>
      </c>
      <c r="AU177">
        <v>1014.3339042590969</v>
      </c>
      <c r="AV177">
        <v>1021.3521666879383</v>
      </c>
      <c r="AW177">
        <v>1098.6211866233516</v>
      </c>
      <c r="AX177">
        <v>1183.3021730515229</v>
      </c>
      <c r="AY177">
        <v>1248.1767595990891</v>
      </c>
      <c r="AZ177">
        <v>1350.3895461462223</v>
      </c>
      <c r="BA177">
        <v>1523.6808898229476</v>
      </c>
      <c r="BB177">
        <v>1467.0801963340778</v>
      </c>
      <c r="BC177">
        <v>1526.5618534917114</v>
      </c>
      <c r="BD177">
        <v>1679.7103417723079</v>
      </c>
      <c r="BE177">
        <v>1784.6921275282373</v>
      </c>
      <c r="BF177">
        <v>1835.4343644331507</v>
      </c>
      <c r="BG177">
        <v>1958.3696645336556</v>
      </c>
      <c r="BH177">
        <v>2074.4544646002823</v>
      </c>
      <c r="BI177">
        <v>2131.6882846580174</v>
      </c>
      <c r="BJ177">
        <v>2182.6187510039526</v>
      </c>
      <c r="BK177">
        <v>2035.1675011597517</v>
      </c>
      <c r="BL177">
        <v>1958.6213289299562</v>
      </c>
      <c r="BM177">
        <v>1931.6151581164238</v>
      </c>
      <c r="BN177">
        <v>2128.6098063319791</v>
      </c>
      <c r="BO177">
        <v>2325.167378518714</v>
      </c>
      <c r="BP177">
        <v>2612.8706624128758</v>
      </c>
      <c r="BQ177">
        <f t="shared" si="3"/>
        <v>0</v>
      </c>
    </row>
    <row r="178" spans="1:69" x14ac:dyDescent="0.45">
      <c r="A178" t="s">
        <v>10</v>
      </c>
      <c r="B178" t="s">
        <v>375</v>
      </c>
      <c r="C178" t="s">
        <v>243</v>
      </c>
      <c r="D178" t="s">
        <v>143</v>
      </c>
      <c r="E178">
        <v>1156.3859772776693</v>
      </c>
      <c r="F178">
        <v>1254.4202826213088</v>
      </c>
      <c r="G178">
        <v>1342.3682718701507</v>
      </c>
      <c r="H178">
        <v>1436.8872608393428</v>
      </c>
      <c r="I178">
        <v>1668.3308611469736</v>
      </c>
      <c r="J178">
        <v>1848.0980153242742</v>
      </c>
      <c r="K178">
        <v>1986.2702443166002</v>
      </c>
      <c r="L178">
        <v>2154.5796974304581</v>
      </c>
      <c r="M178">
        <v>2364.3594192662963</v>
      </c>
      <c r="N178">
        <v>2646.8458176682475</v>
      </c>
      <c r="O178">
        <v>2931.3807802652545</v>
      </c>
      <c r="P178">
        <v>3383.5871557999599</v>
      </c>
      <c r="Q178">
        <v>4110.4916455194771</v>
      </c>
      <c r="R178">
        <v>5353.4426515498071</v>
      </c>
      <c r="S178">
        <v>6450.4577023649272</v>
      </c>
      <c r="T178">
        <v>7346.3047476861966</v>
      </c>
      <c r="U178">
        <v>7937.3524671399819</v>
      </c>
      <c r="V178">
        <v>9180.2991846177174</v>
      </c>
      <c r="W178">
        <v>11195.842487295913</v>
      </c>
      <c r="X178">
        <v>12817.379015340077</v>
      </c>
      <c r="Y178">
        <v>13812.160009819121</v>
      </c>
      <c r="Z178">
        <v>11537.402686509213</v>
      </c>
      <c r="AA178">
        <v>11088.954315088482</v>
      </c>
      <c r="AB178">
        <v>10696.077495868194</v>
      </c>
      <c r="AC178">
        <v>9991.8437765565086</v>
      </c>
      <c r="AD178">
        <v>9940.7384359379503</v>
      </c>
      <c r="AE178">
        <v>13804.136060326535</v>
      </c>
      <c r="AF178">
        <v>16734.151405231565</v>
      </c>
      <c r="AG178">
        <v>17770.616237638758</v>
      </c>
      <c r="AH178">
        <v>17423.296158552334</v>
      </c>
      <c r="AI178">
        <v>21322.194480270347</v>
      </c>
      <c r="AJ178">
        <v>21764.214498725833</v>
      </c>
      <c r="AK178">
        <v>23939.217348210845</v>
      </c>
      <c r="AL178">
        <v>23156.44044445681</v>
      </c>
      <c r="AM178">
        <v>24682.586674286311</v>
      </c>
      <c r="AN178">
        <v>29301.194049237634</v>
      </c>
      <c r="AO178">
        <v>29063.62365325361</v>
      </c>
      <c r="AP178">
        <v>26744.960131809723</v>
      </c>
      <c r="AQ178">
        <v>27924.281808994008</v>
      </c>
      <c r="AR178">
        <v>28318.746653835686</v>
      </c>
      <c r="AS178">
        <v>26225.16977341492</v>
      </c>
      <c r="AT178">
        <v>26955.71280322782</v>
      </c>
      <c r="AU178">
        <v>29446.53308728684</v>
      </c>
      <c r="AV178">
        <v>35896.750463070552</v>
      </c>
      <c r="AW178">
        <v>40611.341435309063</v>
      </c>
      <c r="AX178">
        <v>42165.396168387968</v>
      </c>
      <c r="AY178">
        <v>45123.543240642568</v>
      </c>
      <c r="AZ178">
        <v>52100.79962859473</v>
      </c>
      <c r="BA178">
        <v>58246.702690587445</v>
      </c>
      <c r="BB178">
        <v>53172.026158141831</v>
      </c>
      <c r="BC178">
        <v>51305.733853397338</v>
      </c>
      <c r="BD178">
        <v>54701.772803061118</v>
      </c>
      <c r="BE178">
        <v>50473.944200268867</v>
      </c>
      <c r="BF178">
        <v>52602.286052076568</v>
      </c>
      <c r="BG178">
        <v>53457.223486432231</v>
      </c>
      <c r="BH178">
        <v>45793.813543469711</v>
      </c>
      <c r="BI178">
        <v>46808.529149250287</v>
      </c>
      <c r="BJ178">
        <v>49513.681734638398</v>
      </c>
      <c r="BK178">
        <v>53955.077002426588</v>
      </c>
      <c r="BL178">
        <v>53554.900749147506</v>
      </c>
      <c r="BM178">
        <v>53467.927741373729</v>
      </c>
      <c r="BN178">
        <v>60141.988091149229</v>
      </c>
      <c r="BO178">
        <v>59123.318556486993</v>
      </c>
      <c r="BP178">
        <v>64572.005955885368</v>
      </c>
      <c r="BQ178">
        <f t="shared" si="3"/>
        <v>0</v>
      </c>
    </row>
    <row r="179" spans="1:69" x14ac:dyDescent="0.45">
      <c r="A179" t="s">
        <v>495</v>
      </c>
      <c r="B179" t="s">
        <v>442</v>
      </c>
      <c r="C179" t="s">
        <v>243</v>
      </c>
      <c r="D179" t="s">
        <v>143</v>
      </c>
      <c r="E179">
        <v>1451.2850779893963</v>
      </c>
      <c r="F179">
        <v>1570.638043747188</v>
      </c>
      <c r="G179">
        <v>1678.2672565399153</v>
      </c>
      <c r="H179">
        <v>1787.3185339490897</v>
      </c>
      <c r="I179">
        <v>1950.6932422293073</v>
      </c>
      <c r="J179">
        <v>2178.7750811180795</v>
      </c>
      <c r="K179">
        <v>2332.5105986609792</v>
      </c>
      <c r="L179">
        <v>2530.6605779945799</v>
      </c>
      <c r="M179">
        <v>2679.713004381892</v>
      </c>
      <c r="N179">
        <v>2894.2399823668061</v>
      </c>
      <c r="O179">
        <v>3306.2194760776933</v>
      </c>
      <c r="P179">
        <v>3736.3487374999136</v>
      </c>
      <c r="Q179">
        <v>4413.5756916852824</v>
      </c>
      <c r="R179">
        <v>5689.5888066967027</v>
      </c>
      <c r="S179">
        <v>6811.527336532321</v>
      </c>
      <c r="T179">
        <v>8204.4515115297854</v>
      </c>
      <c r="U179">
        <v>8927.201627344768</v>
      </c>
      <c r="V179">
        <v>10266.120671869805</v>
      </c>
      <c r="W179">
        <v>11462.594591605341</v>
      </c>
      <c r="X179">
        <v>13046.537221065335</v>
      </c>
      <c r="Y179">
        <v>15772.240907381391</v>
      </c>
      <c r="Z179">
        <v>15512.506704357456</v>
      </c>
      <c r="AA179">
        <v>15224.893910098159</v>
      </c>
      <c r="AB179">
        <v>14927.517476633935</v>
      </c>
      <c r="AC179">
        <v>14989.485766590566</v>
      </c>
      <c r="AD179">
        <v>15753.552765212879</v>
      </c>
      <c r="AE179">
        <v>18883.233352387266</v>
      </c>
      <c r="AF179">
        <v>22505.862262368388</v>
      </c>
      <c r="AG179">
        <v>24207.281468963014</v>
      </c>
      <c r="AH179">
        <v>24281.130405139564</v>
      </c>
      <c r="AI179">
        <v>28242.981402821981</v>
      </c>
      <c r="AJ179">
        <v>28596.933003644372</v>
      </c>
      <c r="AK179">
        <v>30523.985055897447</v>
      </c>
      <c r="AL179">
        <v>27963.697909574392</v>
      </c>
      <c r="AM179">
        <v>29315.809233773216</v>
      </c>
      <c r="AN179">
        <v>34875.704334753587</v>
      </c>
      <c r="AO179">
        <v>37321.974199347263</v>
      </c>
      <c r="AP179">
        <v>36629.03090366214</v>
      </c>
      <c r="AQ179">
        <v>34803.463405873816</v>
      </c>
      <c r="AR179">
        <v>36393.292747108775</v>
      </c>
      <c r="AS179">
        <v>38178.236877707554</v>
      </c>
      <c r="AT179">
        <v>38601.897639231</v>
      </c>
      <c r="AU179">
        <v>43170.55717449903</v>
      </c>
      <c r="AV179">
        <v>50250.329821434498</v>
      </c>
      <c r="AW179">
        <v>57768.698095846157</v>
      </c>
      <c r="AX179">
        <v>67047.170455826432</v>
      </c>
      <c r="AY179">
        <v>74434.499683567075</v>
      </c>
      <c r="AZ179">
        <v>85502.267708773084</v>
      </c>
      <c r="BA179">
        <v>97503.540780378346</v>
      </c>
      <c r="BB179">
        <v>80347.570066518354</v>
      </c>
      <c r="BC179">
        <v>88163.208593142306</v>
      </c>
      <c r="BD179">
        <v>101221.81347664402</v>
      </c>
      <c r="BE179">
        <v>102175.91929837366</v>
      </c>
      <c r="BF179">
        <v>103553.84013441675</v>
      </c>
      <c r="BG179">
        <v>97666.695183874923</v>
      </c>
      <c r="BH179">
        <v>74809.965804989755</v>
      </c>
      <c r="BI179">
        <v>70867.360997074924</v>
      </c>
      <c r="BJ179">
        <v>76131.838403276415</v>
      </c>
      <c r="BK179">
        <v>82792.84271133045</v>
      </c>
      <c r="BL179">
        <v>76430.588947333847</v>
      </c>
      <c r="BM179">
        <v>68340.018103370167</v>
      </c>
      <c r="BN179">
        <v>93072.892511957092</v>
      </c>
      <c r="BO179">
        <v>108798.45116590087</v>
      </c>
      <c r="BP179">
        <v>87925.094418839857</v>
      </c>
      <c r="BQ179">
        <f t="shared" si="3"/>
        <v>0</v>
      </c>
    </row>
    <row r="180" spans="1:69" x14ac:dyDescent="0.45">
      <c r="A180" t="s">
        <v>153</v>
      </c>
      <c r="B180" t="s">
        <v>522</v>
      </c>
      <c r="C180" t="s">
        <v>243</v>
      </c>
      <c r="D180" t="s">
        <v>143</v>
      </c>
      <c r="E180">
        <v>50.212523374958664</v>
      </c>
      <c r="F180">
        <v>51.554482074758532</v>
      </c>
      <c r="G180">
        <v>54.565608932967038</v>
      </c>
      <c r="H180">
        <v>46.314662974062834</v>
      </c>
      <c r="I180">
        <v>45.320757315163021</v>
      </c>
      <c r="J180">
        <v>65.805069042413663</v>
      </c>
      <c r="K180">
        <v>79.484178651630984</v>
      </c>
      <c r="L180">
        <v>72.255603368575976</v>
      </c>
      <c r="M180">
        <v>64.859241924783859</v>
      </c>
      <c r="N180">
        <v>64.817919946328644</v>
      </c>
      <c r="O180">
        <v>69.633489729730357</v>
      </c>
      <c r="P180">
        <v>69.454070409649347</v>
      </c>
      <c r="Q180">
        <v>78.84291284223697</v>
      </c>
      <c r="R180">
        <v>73.22668352678005</v>
      </c>
      <c r="S180">
        <v>89.763745559162615</v>
      </c>
      <c r="T180">
        <v>113.60564517274584</v>
      </c>
      <c r="U180">
        <v>102.47037325177448</v>
      </c>
      <c r="V180">
        <v>95.343355742654325</v>
      </c>
      <c r="W180">
        <v>108.09942505283652</v>
      </c>
      <c r="X180">
        <v>121.86820974914953</v>
      </c>
      <c r="Y180">
        <v>125.11434747809734</v>
      </c>
      <c r="Z180">
        <v>142.91689880784267</v>
      </c>
      <c r="AA180">
        <v>146.97666293374868</v>
      </c>
      <c r="AB180">
        <v>146.63295308625416</v>
      </c>
      <c r="AC180">
        <v>151.07818711593868</v>
      </c>
      <c r="AD180">
        <v>149.90045341888185</v>
      </c>
      <c r="AE180">
        <v>159.54568280604377</v>
      </c>
      <c r="AF180">
        <v>162.03690689891317</v>
      </c>
      <c r="AG180">
        <v>187.08477762197521</v>
      </c>
      <c r="AH180">
        <v>184.97541645725073</v>
      </c>
      <c r="AI180">
        <v>185.79460044990341</v>
      </c>
      <c r="AJ180">
        <v>195.71662141046184</v>
      </c>
      <c r="AK180">
        <v>165.02959412726048</v>
      </c>
      <c r="AL180">
        <v>172.80520257976659</v>
      </c>
      <c r="AM180">
        <v>187.25817624615092</v>
      </c>
      <c r="AN180">
        <v>197.84300133032588</v>
      </c>
      <c r="AO180">
        <v>198.821907435345</v>
      </c>
      <c r="AP180">
        <v>211.83486958915273</v>
      </c>
      <c r="AQ180">
        <v>205.07524630606866</v>
      </c>
      <c r="AR180">
        <v>208.64666791374279</v>
      </c>
      <c r="AS180">
        <v>223.83028918307789</v>
      </c>
      <c r="AT180">
        <v>240.7951145446641</v>
      </c>
      <c r="AU180">
        <v>238.89140296105998</v>
      </c>
      <c r="AV180">
        <v>246.42970658763295</v>
      </c>
      <c r="AW180">
        <v>279.58775004442833</v>
      </c>
      <c r="AX180">
        <v>309.02416833937212</v>
      </c>
      <c r="AY180">
        <v>340.43179643796771</v>
      </c>
      <c r="AZ180">
        <v>385.44976766064207</v>
      </c>
      <c r="BA180">
        <v>464.81739189152938</v>
      </c>
      <c r="BB180">
        <v>473.07875119862138</v>
      </c>
      <c r="BC180">
        <v>585.27849198457432</v>
      </c>
      <c r="BD180">
        <v>785.51865622213199</v>
      </c>
      <c r="BE180">
        <v>788.20293714837658</v>
      </c>
      <c r="BF180">
        <v>803.26959542047712</v>
      </c>
      <c r="BG180">
        <v>821.45522491173097</v>
      </c>
      <c r="BH180">
        <v>875.54363547486241</v>
      </c>
      <c r="BI180">
        <v>877.2564546967368</v>
      </c>
      <c r="BJ180">
        <v>1034.2837490684637</v>
      </c>
      <c r="BK180">
        <v>1179.1984319038922</v>
      </c>
      <c r="BL180">
        <v>1203.142947064013</v>
      </c>
      <c r="BM180">
        <v>1154.2151757831821</v>
      </c>
      <c r="BN180">
        <v>1252.7507673198581</v>
      </c>
      <c r="BO180">
        <v>1385.9106627501619</v>
      </c>
      <c r="BP180">
        <v>1377.6260357129249</v>
      </c>
      <c r="BQ180">
        <f t="shared" si="3"/>
        <v>0</v>
      </c>
    </row>
    <row r="181" spans="1:69" x14ac:dyDescent="0.45">
      <c r="A181" t="s">
        <v>77</v>
      </c>
      <c r="B181" t="s">
        <v>192</v>
      </c>
      <c r="C181" t="s">
        <v>243</v>
      </c>
      <c r="D181" t="s">
        <v>143</v>
      </c>
      <c r="O181">
        <v>2618.5344593772461</v>
      </c>
      <c r="P181">
        <v>2811.2146269152995</v>
      </c>
      <c r="Q181">
        <v>3190.5855389883714</v>
      </c>
      <c r="R181">
        <v>3863.940690957289</v>
      </c>
      <c r="S181">
        <v>5199.264975047663</v>
      </c>
      <c r="T181">
        <v>5740.1997869631705</v>
      </c>
      <c r="U181">
        <v>5703.2031714076511</v>
      </c>
      <c r="V181">
        <v>5646.3355809661025</v>
      </c>
      <c r="W181">
        <v>5721.3136892722105</v>
      </c>
      <c r="X181">
        <v>5949.5621623368042</v>
      </c>
      <c r="Y181">
        <v>6137.6812961149544</v>
      </c>
      <c r="Z181">
        <v>6593.9069518871656</v>
      </c>
      <c r="AA181">
        <v>6576.8336404702732</v>
      </c>
      <c r="AB181">
        <v>5895.7026681107518</v>
      </c>
      <c r="AC181">
        <v>5653.9610002002828</v>
      </c>
      <c r="AD181">
        <v>4858.9335174582538</v>
      </c>
      <c r="AE181">
        <v>4568.6788765349074</v>
      </c>
      <c r="AF181">
        <v>4484.5081458695113</v>
      </c>
      <c r="AG181">
        <v>5011.5803148461109</v>
      </c>
      <c r="AH181">
        <v>5722.7674219742021</v>
      </c>
      <c r="AI181">
        <v>5775.5534742308901</v>
      </c>
      <c r="AJ181">
        <v>5333.3795488962642</v>
      </c>
      <c r="AK181">
        <v>5102.5968591390674</v>
      </c>
      <c r="AL181">
        <v>4310.2443329862272</v>
      </c>
      <c r="AM181">
        <v>3920.5397298791404</v>
      </c>
      <c r="AN181">
        <v>3932.091093920902</v>
      </c>
      <c r="AO181">
        <v>3678.5624289463362</v>
      </c>
      <c r="AP181">
        <v>3661.0284670132678</v>
      </c>
      <c r="AQ181">
        <v>2908.8498652542776</v>
      </c>
      <c r="AR181">
        <v>2682.6948668004566</v>
      </c>
      <c r="AS181">
        <v>2648.601528609383</v>
      </c>
      <c r="AT181">
        <v>2232.3087402672631</v>
      </c>
      <c r="AU181">
        <v>2084.6482452097071</v>
      </c>
      <c r="AV181">
        <v>2463.2825907807883</v>
      </c>
      <c r="AW181">
        <v>3040.5134988900008</v>
      </c>
      <c r="AX181">
        <v>2992.4038277692648</v>
      </c>
      <c r="AY181">
        <v>2910.1414579468446</v>
      </c>
      <c r="AZ181">
        <v>2272.1529130704457</v>
      </c>
      <c r="BA181">
        <v>3756.8453122876617</v>
      </c>
      <c r="BB181">
        <v>4410.567646689623</v>
      </c>
      <c r="BC181">
        <v>4735.9200050209174</v>
      </c>
      <c r="BD181">
        <v>6480.9045133959726</v>
      </c>
      <c r="BE181">
        <v>9817.3687221600449</v>
      </c>
      <c r="BF181">
        <v>8974.5188687443333</v>
      </c>
      <c r="BG181">
        <v>9193.0978444723733</v>
      </c>
      <c r="BH181">
        <v>7703.4314994392289</v>
      </c>
      <c r="BI181">
        <v>8724.3070025501911</v>
      </c>
      <c r="BJ181">
        <v>9613.4120908257519</v>
      </c>
      <c r="BK181">
        <v>11408.6947593898</v>
      </c>
      <c r="BL181">
        <v>10776.828461031571</v>
      </c>
      <c r="BM181">
        <v>10695.69933016012</v>
      </c>
      <c r="BN181">
        <v>14989.664745075066</v>
      </c>
      <c r="BO181">
        <v>13287.271189093815</v>
      </c>
      <c r="BP181">
        <v>12982.761206051473</v>
      </c>
      <c r="BQ181">
        <f t="shared" si="3"/>
        <v>10</v>
      </c>
    </row>
    <row r="182" spans="1:69" x14ac:dyDescent="0.45">
      <c r="A182" t="s">
        <v>411</v>
      </c>
      <c r="B182" t="s">
        <v>209</v>
      </c>
      <c r="C182" t="s">
        <v>243</v>
      </c>
      <c r="D182" t="s">
        <v>143</v>
      </c>
      <c r="E182">
        <v>2334.1338250663243</v>
      </c>
      <c r="F182">
        <v>2364.7539439936077</v>
      </c>
      <c r="G182">
        <v>2471.0551186634102</v>
      </c>
      <c r="H182">
        <v>2646.236646867801</v>
      </c>
      <c r="I182">
        <v>2839.3156729872144</v>
      </c>
      <c r="J182">
        <v>2170.9981941665806</v>
      </c>
      <c r="K182">
        <v>2211.3823222477372</v>
      </c>
      <c r="L182">
        <v>2208.4422356727687</v>
      </c>
      <c r="M182">
        <v>1902.4219087343979</v>
      </c>
      <c r="N182">
        <v>2096.9265603943822</v>
      </c>
      <c r="O182">
        <v>2311.0277223973703</v>
      </c>
      <c r="P182">
        <v>2772.9185969395958</v>
      </c>
      <c r="Q182">
        <v>3294.6489426830362</v>
      </c>
      <c r="R182">
        <v>4323.1965345865519</v>
      </c>
      <c r="S182">
        <v>4610.5704263401321</v>
      </c>
      <c r="T182">
        <v>4171.7697396747544</v>
      </c>
      <c r="U182">
        <v>4373.840997912308</v>
      </c>
      <c r="V182">
        <v>4950.5882053892747</v>
      </c>
      <c r="W182">
        <v>5936.9852603642285</v>
      </c>
      <c r="X182">
        <v>6668.1386662247023</v>
      </c>
      <c r="Y182">
        <v>7467.1680377380499</v>
      </c>
      <c r="Z182">
        <v>7813.8875433606745</v>
      </c>
      <c r="AA182">
        <v>7656.4757323896274</v>
      </c>
      <c r="AB182">
        <v>7598.3120387500639</v>
      </c>
      <c r="AC182">
        <v>6713.760131041543</v>
      </c>
      <c r="AD182">
        <v>7600.5652417293704</v>
      </c>
      <c r="AE182">
        <v>9427.5539403534785</v>
      </c>
      <c r="AF182">
        <v>12330.916830548311</v>
      </c>
      <c r="AG182">
        <v>13759.15562959216</v>
      </c>
      <c r="AH182">
        <v>13312.385585811266</v>
      </c>
      <c r="AI182">
        <v>13663.021618429788</v>
      </c>
      <c r="AJ182">
        <v>12230.073454883395</v>
      </c>
      <c r="AK182">
        <v>11793.139241621373</v>
      </c>
      <c r="AL182">
        <v>13094.345450263889</v>
      </c>
      <c r="AM182">
        <v>15280.312784292244</v>
      </c>
      <c r="AN182">
        <v>17400.420184817209</v>
      </c>
      <c r="AO182">
        <v>18794.436039393047</v>
      </c>
      <c r="AP182">
        <v>17474.187029723951</v>
      </c>
      <c r="AQ182">
        <v>14738.445570391819</v>
      </c>
      <c r="AR182">
        <v>15322.223834026689</v>
      </c>
      <c r="AS182">
        <v>13641.102718382228</v>
      </c>
      <c r="AT182">
        <v>13882.856826858602</v>
      </c>
      <c r="AU182">
        <v>16874.187491819564</v>
      </c>
      <c r="AV182">
        <v>21913.708171996081</v>
      </c>
      <c r="AW182">
        <v>25420.234882944005</v>
      </c>
      <c r="AX182">
        <v>27751.06547088586</v>
      </c>
      <c r="AY182">
        <v>26654.593201898522</v>
      </c>
      <c r="AZ182">
        <v>32479.981738146667</v>
      </c>
      <c r="BA182">
        <v>31252.962564067326</v>
      </c>
      <c r="BB182">
        <v>28209.362327122872</v>
      </c>
      <c r="BC182">
        <v>33676.774123992458</v>
      </c>
      <c r="BD182">
        <v>38388.528090661574</v>
      </c>
      <c r="BE182">
        <v>39974.299733492539</v>
      </c>
      <c r="BF182">
        <v>42977.388040868034</v>
      </c>
      <c r="BG182">
        <v>44578.225386801627</v>
      </c>
      <c r="BH182">
        <v>38639.350194142666</v>
      </c>
      <c r="BI182">
        <v>40070.895657743094</v>
      </c>
      <c r="BJ182">
        <v>42913.186956184996</v>
      </c>
      <c r="BK182">
        <v>43228.697647377114</v>
      </c>
      <c r="BL182">
        <v>42747.209929996585</v>
      </c>
      <c r="BM182">
        <v>41785.692290589832</v>
      </c>
      <c r="BN182">
        <v>49624.181672955347</v>
      </c>
      <c r="BO182">
        <v>48216.50958363025</v>
      </c>
      <c r="BP182">
        <v>48280.811416623794</v>
      </c>
      <c r="BQ182">
        <f t="shared" si="3"/>
        <v>0</v>
      </c>
    </row>
    <row r="183" spans="1:69" x14ac:dyDescent="0.45">
      <c r="A183" s="1" t="s">
        <v>244</v>
      </c>
      <c r="B183" t="s">
        <v>476</v>
      </c>
      <c r="C183" t="s">
        <v>243</v>
      </c>
      <c r="D183" t="s">
        <v>143</v>
      </c>
      <c r="E183">
        <v>1310.7267829233683</v>
      </c>
      <c r="F183">
        <v>1378.6505548506436</v>
      </c>
      <c r="G183">
        <v>1470.3349409412483</v>
      </c>
      <c r="H183">
        <v>1561.2463650270131</v>
      </c>
      <c r="I183">
        <v>1685.4872920664047</v>
      </c>
      <c r="J183">
        <v>1807.5916204542907</v>
      </c>
      <c r="K183">
        <v>1954.7314435423768</v>
      </c>
      <c r="L183">
        <v>2064.4912310098125</v>
      </c>
      <c r="M183">
        <v>2213.5814359822739</v>
      </c>
      <c r="N183">
        <v>2411.5663341921577</v>
      </c>
      <c r="O183">
        <v>2612.7047073578674</v>
      </c>
      <c r="P183">
        <v>2856.8654292446113</v>
      </c>
      <c r="Q183">
        <v>3280.3945472626938</v>
      </c>
      <c r="R183">
        <v>3927.1957652711594</v>
      </c>
      <c r="S183">
        <v>4358.0291721015992</v>
      </c>
      <c r="T183">
        <v>4833.056454711872</v>
      </c>
      <c r="U183">
        <v>5187.7115107314894</v>
      </c>
      <c r="V183">
        <v>5795.6321388291017</v>
      </c>
      <c r="W183">
        <v>6910.4366838862852</v>
      </c>
      <c r="X183">
        <v>7902.8104483711413</v>
      </c>
      <c r="Y183">
        <v>8695.7232667696371</v>
      </c>
      <c r="Z183">
        <v>8774.6080840763098</v>
      </c>
      <c r="AA183">
        <v>8565.7548245945218</v>
      </c>
      <c r="AB183">
        <v>8781.1739449492052</v>
      </c>
      <c r="AC183">
        <v>9105.7246420785214</v>
      </c>
      <c r="AD183">
        <v>9510.5232600254349</v>
      </c>
      <c r="AE183">
        <v>11435.089831550815</v>
      </c>
      <c r="AF183">
        <v>13138.250939255937</v>
      </c>
      <c r="AG183">
        <v>14693.27417369957</v>
      </c>
      <c r="AH183">
        <v>15240.953753162097</v>
      </c>
      <c r="AI183">
        <v>17010.948879572923</v>
      </c>
      <c r="AJ183">
        <v>17838.977712440086</v>
      </c>
      <c r="AK183">
        <v>19010.6919956856</v>
      </c>
      <c r="AL183">
        <v>19132.287379268993</v>
      </c>
      <c r="AM183">
        <v>20282.607835807215</v>
      </c>
      <c r="AN183">
        <v>22178.16575321522</v>
      </c>
      <c r="AO183">
        <v>22192.187232043943</v>
      </c>
      <c r="AP183">
        <v>21688.688061133573</v>
      </c>
      <c r="AQ183">
        <v>21752.686085311296</v>
      </c>
      <c r="AR183">
        <v>22687.378664774751</v>
      </c>
      <c r="AS183">
        <v>23025.500703001991</v>
      </c>
      <c r="AT183">
        <v>22648.143816100099</v>
      </c>
      <c r="AU183">
        <v>23456.507114103249</v>
      </c>
      <c r="AV183">
        <v>26047.319428283674</v>
      </c>
      <c r="AW183">
        <v>28793.36493208562</v>
      </c>
      <c r="AX183">
        <v>30239.743840532159</v>
      </c>
      <c r="AY183">
        <v>31680.214935387561</v>
      </c>
      <c r="AZ183">
        <v>34439.656215184681</v>
      </c>
      <c r="BA183">
        <v>36287.741569024198</v>
      </c>
      <c r="BB183">
        <v>33710.382718327746</v>
      </c>
      <c r="BC183">
        <v>35124.603034847147</v>
      </c>
      <c r="BD183">
        <v>37600.196426278999</v>
      </c>
      <c r="BE183">
        <v>37325.202192276622</v>
      </c>
      <c r="BF183">
        <v>37624.064038230332</v>
      </c>
      <c r="BG183">
        <v>38167.820305509013</v>
      </c>
      <c r="BH183">
        <v>35784.870517555551</v>
      </c>
      <c r="BI183">
        <v>36253.800280322124</v>
      </c>
      <c r="BJ183">
        <v>37639.278186347561</v>
      </c>
      <c r="BK183">
        <v>39573.044748500943</v>
      </c>
      <c r="BL183">
        <v>39764.821611227308</v>
      </c>
      <c r="BM183">
        <v>38686.327403325966</v>
      </c>
      <c r="BN183">
        <v>43133.786073489871</v>
      </c>
      <c r="BO183">
        <v>44026.859254550014</v>
      </c>
      <c r="BP183">
        <v>46724.015710411375</v>
      </c>
      <c r="BQ183">
        <f t="shared" si="3"/>
        <v>0</v>
      </c>
    </row>
    <row r="184" spans="1:69" x14ac:dyDescent="0.45">
      <c r="A184" t="s">
        <v>509</v>
      </c>
      <c r="B184" t="s">
        <v>416</v>
      </c>
      <c r="C184" t="s">
        <v>243</v>
      </c>
      <c r="D184" t="s">
        <v>143</v>
      </c>
      <c r="E184">
        <v>83.385305855319189</v>
      </c>
      <c r="F184">
        <v>84.531159903798368</v>
      </c>
      <c r="G184">
        <v>102.3258841334908</v>
      </c>
      <c r="H184">
        <v>106.82930597773665</v>
      </c>
      <c r="I184">
        <v>108.05974102075486</v>
      </c>
      <c r="J184">
        <v>108.12727632614899</v>
      </c>
      <c r="K184">
        <v>113.15885147061617</v>
      </c>
      <c r="L184">
        <v>174.7084424224476</v>
      </c>
      <c r="M184">
        <v>300.3823944989025</v>
      </c>
      <c r="N184">
        <v>371.94567729061163</v>
      </c>
      <c r="O184">
        <v>386.79271283902341</v>
      </c>
      <c r="P184">
        <v>441.93538442325581</v>
      </c>
      <c r="Q184">
        <v>523.67572663099816</v>
      </c>
      <c r="R184">
        <v>669.82952999521228</v>
      </c>
      <c r="S184">
        <v>2203.4059134698614</v>
      </c>
      <c r="T184">
        <v>2691.9965351405203</v>
      </c>
      <c r="U184">
        <v>3142.527178366453</v>
      </c>
      <c r="V184">
        <v>3204.8697295806082</v>
      </c>
      <c r="W184">
        <v>3043.7512103612885</v>
      </c>
      <c r="X184">
        <v>3933.5051085710493</v>
      </c>
      <c r="Y184">
        <v>5974.3043461146717</v>
      </c>
      <c r="Z184">
        <v>6865.5848281977896</v>
      </c>
      <c r="AA184">
        <v>6759.2987029390688</v>
      </c>
      <c r="AB184">
        <v>6714.1912591069886</v>
      </c>
      <c r="AC184">
        <v>7070.0729580488487</v>
      </c>
      <c r="AD184">
        <v>7548.69588410284</v>
      </c>
      <c r="AE184">
        <v>5181.8798029056134</v>
      </c>
      <c r="AF184">
        <v>5203.9999406583884</v>
      </c>
      <c r="AG184">
        <v>5279.1041143718294</v>
      </c>
      <c r="AH184">
        <v>5591.2272384755825</v>
      </c>
      <c r="AI184">
        <v>7545.7030523044123</v>
      </c>
      <c r="AJ184">
        <v>6977.328592234504</v>
      </c>
      <c r="AK184">
        <v>7317.7881583816634</v>
      </c>
      <c r="AL184">
        <v>7038.9301587736018</v>
      </c>
      <c r="AM184">
        <v>7068.3899697907282</v>
      </c>
      <c r="AN184">
        <v>7414.3027920410859</v>
      </c>
      <c r="AO184">
        <v>8068.0007678461179</v>
      </c>
      <c r="AP184">
        <v>8234.6406375900497</v>
      </c>
      <c r="AQ184">
        <v>7219.0293243202523</v>
      </c>
      <c r="AR184">
        <v>7915.4416938053355</v>
      </c>
      <c r="AS184">
        <v>9753.8475518540381</v>
      </c>
      <c r="AT184">
        <v>9611.9636019105365</v>
      </c>
      <c r="AU184">
        <v>9869.1305021943772</v>
      </c>
      <c r="AV184">
        <v>10463.542583214121</v>
      </c>
      <c r="AW184">
        <v>11800.850741117127</v>
      </c>
      <c r="AX184">
        <v>14434.857792464712</v>
      </c>
      <c r="AY184">
        <v>16930.856507185275</v>
      </c>
      <c r="AZ184">
        <v>18792.653772481983</v>
      </c>
      <c r="BA184">
        <v>26576.779241508975</v>
      </c>
      <c r="BB184">
        <v>20655.918024921848</v>
      </c>
      <c r="BC184">
        <v>23570.179814732484</v>
      </c>
      <c r="BD184">
        <v>25188.007415188506</v>
      </c>
      <c r="BE184">
        <v>24642.297876859564</v>
      </c>
      <c r="BF184">
        <v>23458.02338400529</v>
      </c>
      <c r="BG184">
        <v>23160.650225254671</v>
      </c>
      <c r="BH184">
        <v>18808.307792183889</v>
      </c>
      <c r="BI184">
        <v>17110.189746054482</v>
      </c>
      <c r="BJ184">
        <v>17820.066180933452</v>
      </c>
      <c r="BK184">
        <v>19901.761564201621</v>
      </c>
      <c r="BL184">
        <v>19180.186415280146</v>
      </c>
      <c r="BM184">
        <v>16784.86306300576</v>
      </c>
      <c r="BN184">
        <v>19403.460016021098</v>
      </c>
      <c r="BO184">
        <v>23665.639474085187</v>
      </c>
      <c r="BP184">
        <v>21549.836872819233</v>
      </c>
      <c r="BQ184">
        <f t="shared" si="3"/>
        <v>0</v>
      </c>
    </row>
    <row r="185" spans="1:69" x14ac:dyDescent="0.45">
      <c r="A185" t="s">
        <v>507</v>
      </c>
      <c r="B185" t="s">
        <v>301</v>
      </c>
      <c r="C185" t="s">
        <v>243</v>
      </c>
      <c r="D185" t="s">
        <v>143</v>
      </c>
      <c r="T185">
        <v>1208.1032472035888</v>
      </c>
      <c r="U185">
        <v>1427.242770050224</v>
      </c>
      <c r="V185">
        <v>1724.2645704366766</v>
      </c>
      <c r="W185">
        <v>1955.0984230782412</v>
      </c>
      <c r="X185">
        <v>2480.0256564444071</v>
      </c>
      <c r="Y185">
        <v>3550.4954152703313</v>
      </c>
      <c r="Z185">
        <v>3351.6495921754267</v>
      </c>
      <c r="AA185">
        <v>3207.7167104209298</v>
      </c>
      <c r="AB185">
        <v>2957.3956269030577</v>
      </c>
      <c r="AC185">
        <v>2904.4188698024373</v>
      </c>
      <c r="AD185">
        <v>2753.5482659764357</v>
      </c>
      <c r="AE185">
        <v>2600.0197244363408</v>
      </c>
      <c r="AF185">
        <v>3122.6690830037687</v>
      </c>
      <c r="AG185">
        <v>3304.9054517065874</v>
      </c>
      <c r="AH185">
        <v>3320.8931485694552</v>
      </c>
      <c r="AI185">
        <v>3853.9968283902826</v>
      </c>
      <c r="AJ185">
        <v>3997.8275455479811</v>
      </c>
      <c r="AK185">
        <v>4260.3667683849144</v>
      </c>
      <c r="AL185">
        <v>4144.3630630795706</v>
      </c>
      <c r="AM185">
        <v>4353.3475927561658</v>
      </c>
      <c r="AN185">
        <v>5039.9773761359966</v>
      </c>
      <c r="AO185">
        <v>5131.2361936252855</v>
      </c>
      <c r="AP185">
        <v>5101.5033086953899</v>
      </c>
      <c r="AQ185">
        <v>5031.2391675336494</v>
      </c>
      <c r="AR185">
        <v>5254.5649015840536</v>
      </c>
      <c r="AS185">
        <v>5414.3417722867916</v>
      </c>
      <c r="AT185">
        <v>5324.2458716911206</v>
      </c>
      <c r="AU185">
        <v>5684.0831679885523</v>
      </c>
      <c r="AV185">
        <v>6870.2187687599335</v>
      </c>
      <c r="AW185">
        <v>8042.0611486820699</v>
      </c>
      <c r="AX185">
        <v>8975.3739755256229</v>
      </c>
      <c r="AY185">
        <v>9876.141663564762</v>
      </c>
      <c r="AZ185">
        <v>11624.588836130642</v>
      </c>
      <c r="BA185">
        <v>12581.171467764319</v>
      </c>
      <c r="BB185">
        <v>10734.504193305143</v>
      </c>
      <c r="BC185">
        <v>11292.769004041895</v>
      </c>
      <c r="BD185">
        <v>12759.230536338971</v>
      </c>
      <c r="BE185">
        <v>12547.69603025005</v>
      </c>
      <c r="BF185">
        <v>12935.078674554376</v>
      </c>
      <c r="BG185">
        <v>13159.409395269267</v>
      </c>
      <c r="BH185">
        <v>11735.688083315161</v>
      </c>
      <c r="BI185">
        <v>12174.157424552244</v>
      </c>
      <c r="BJ185">
        <v>13345.554490423256</v>
      </c>
      <c r="BK185">
        <v>14455.775753951819</v>
      </c>
      <c r="BL185">
        <v>14425.247014690705</v>
      </c>
      <c r="BM185">
        <v>13071.223622287602</v>
      </c>
      <c r="BN185">
        <v>15120.104076578345</v>
      </c>
      <c r="BO185">
        <v>16066.272968835621</v>
      </c>
      <c r="BP185">
        <v>16728.267573378413</v>
      </c>
      <c r="BQ185">
        <f t="shared" si="3"/>
        <v>15</v>
      </c>
    </row>
    <row r="186" spans="1:69" x14ac:dyDescent="0.45">
      <c r="A186" t="s">
        <v>535</v>
      </c>
      <c r="B186" t="s">
        <v>98</v>
      </c>
      <c r="C186" t="s">
        <v>243</v>
      </c>
      <c r="D186" t="s">
        <v>143</v>
      </c>
      <c r="E186">
        <v>82.024100007191237</v>
      </c>
      <c r="F186">
        <v>87.777824696618111</v>
      </c>
      <c r="G186">
        <v>89.503952575341316</v>
      </c>
      <c r="H186">
        <v>93.650872861346315</v>
      </c>
      <c r="I186">
        <v>102.45976384530998</v>
      </c>
      <c r="J186">
        <v>113.56720641459573</v>
      </c>
      <c r="K186">
        <v>122.22935375471309</v>
      </c>
      <c r="L186">
        <v>135.19047494296825</v>
      </c>
      <c r="M186">
        <v>141.55830645934563</v>
      </c>
      <c r="N186">
        <v>148.52851299007096</v>
      </c>
      <c r="O186">
        <v>166.66206195838939</v>
      </c>
      <c r="P186">
        <v>172.45366220227402</v>
      </c>
      <c r="Q186">
        <v>148.07397627061704</v>
      </c>
      <c r="R186">
        <v>97.513642592824283</v>
      </c>
      <c r="S186">
        <v>132.00515660729292</v>
      </c>
      <c r="T186">
        <v>161.68177489951847</v>
      </c>
      <c r="U186">
        <v>183.85973342234735</v>
      </c>
      <c r="V186">
        <v>204.67776264936734</v>
      </c>
      <c r="W186">
        <v>233.41799161408954</v>
      </c>
      <c r="X186">
        <v>249.22938995705698</v>
      </c>
      <c r="Y186">
        <v>287.44870727002188</v>
      </c>
      <c r="Z186">
        <v>327.50506996174488</v>
      </c>
      <c r="AA186">
        <v>344.88979246699472</v>
      </c>
      <c r="AB186">
        <v>311.09836135670253</v>
      </c>
      <c r="AC186">
        <v>327.34562515229112</v>
      </c>
      <c r="AD186">
        <v>317.06349938643223</v>
      </c>
      <c r="AE186">
        <v>313.94632404390569</v>
      </c>
      <c r="AF186">
        <v>317.23867416110994</v>
      </c>
      <c r="AG186">
        <v>353.85454278548985</v>
      </c>
      <c r="AH186">
        <v>357.59579610500685</v>
      </c>
      <c r="AI186">
        <v>344.45547384188967</v>
      </c>
      <c r="AJ186">
        <v>380.01984334622898</v>
      </c>
      <c r="AK186">
        <v>395.67720859593044</v>
      </c>
      <c r="AL186">
        <v>407.88814068846557</v>
      </c>
      <c r="AM186">
        <v>399.95592756135176</v>
      </c>
      <c r="AN186">
        <v>450.5502793462062</v>
      </c>
      <c r="AO186">
        <v>456.99696183294287</v>
      </c>
      <c r="AP186">
        <v>438.0309426801528</v>
      </c>
      <c r="AQ186">
        <v>424.45369779849705</v>
      </c>
      <c r="AR186">
        <v>418.24925705536725</v>
      </c>
      <c r="AS186">
        <v>642.33834649989774</v>
      </c>
      <c r="AT186">
        <v>609.93950690507347</v>
      </c>
      <c r="AU186">
        <v>599.93734572392736</v>
      </c>
      <c r="AV186">
        <v>672.44178669893995</v>
      </c>
      <c r="AW186">
        <v>771.90224734895378</v>
      </c>
      <c r="AX186">
        <v>827.61986118992581</v>
      </c>
      <c r="AY186">
        <v>900.87356498480847</v>
      </c>
      <c r="AZ186">
        <v>998.09011419752403</v>
      </c>
      <c r="BA186">
        <v>1067.0432456528365</v>
      </c>
      <c r="BB186">
        <v>963.78806639522475</v>
      </c>
      <c r="BC186">
        <v>987.30457112448539</v>
      </c>
      <c r="BD186">
        <v>1131.7351383432383</v>
      </c>
      <c r="BE186">
        <v>1204.364754915847</v>
      </c>
      <c r="BF186">
        <v>1225.4340119198034</v>
      </c>
      <c r="BG186">
        <v>1266.6134084995933</v>
      </c>
      <c r="BH186">
        <v>1380.4702083831723</v>
      </c>
      <c r="BI186">
        <v>1424.6916119589737</v>
      </c>
      <c r="BJ186">
        <v>1519.2345951424784</v>
      </c>
      <c r="BK186">
        <v>1569.3381462635487</v>
      </c>
      <c r="BL186">
        <v>1390.416909817447</v>
      </c>
      <c r="BM186">
        <v>1278.3973520689553</v>
      </c>
      <c r="BN186">
        <v>1455.3192237018598</v>
      </c>
      <c r="BO186">
        <v>1538.3228133170996</v>
      </c>
      <c r="BP186">
        <v>1365.2774322249265</v>
      </c>
      <c r="BQ186">
        <f t="shared" si="3"/>
        <v>0</v>
      </c>
    </row>
    <row r="187" spans="1:69" x14ac:dyDescent="0.45">
      <c r="A187" t="s">
        <v>394</v>
      </c>
      <c r="B187" t="s">
        <v>330</v>
      </c>
      <c r="C187" t="s">
        <v>243</v>
      </c>
      <c r="D187" t="s">
        <v>143</v>
      </c>
      <c r="E187">
        <v>477.03793500028866</v>
      </c>
      <c r="F187">
        <v>516.45986188107292</v>
      </c>
      <c r="G187">
        <v>545.5704462725289</v>
      </c>
      <c r="H187">
        <v>586.61668793076024</v>
      </c>
      <c r="I187">
        <v>611.10061296075401</v>
      </c>
      <c r="J187">
        <v>651.33137484862493</v>
      </c>
      <c r="K187">
        <v>688.84697876278938</v>
      </c>
      <c r="L187">
        <v>744.89092831197422</v>
      </c>
      <c r="M187">
        <v>778.47664166632273</v>
      </c>
      <c r="N187">
        <v>830.3197528564416</v>
      </c>
      <c r="O187">
        <v>892.89087748749228</v>
      </c>
      <c r="P187">
        <v>979.33025337369975</v>
      </c>
      <c r="Q187">
        <v>1046.063412228242</v>
      </c>
      <c r="R187">
        <v>1164.3274583406846</v>
      </c>
      <c r="S187">
        <v>1296.4475930816873</v>
      </c>
      <c r="T187">
        <v>1405.7489974826669</v>
      </c>
      <c r="U187">
        <v>1456.5000970772708</v>
      </c>
      <c r="V187">
        <v>1503.2650340947207</v>
      </c>
      <c r="W187">
        <v>1738.4876368408052</v>
      </c>
      <c r="X187">
        <v>1937.9810750636132</v>
      </c>
      <c r="Y187">
        <v>2357.0913199975071</v>
      </c>
      <c r="Z187">
        <v>2605.4552992439699</v>
      </c>
      <c r="AA187">
        <v>2811.4064370641108</v>
      </c>
      <c r="AB187">
        <v>2819.3512845139653</v>
      </c>
      <c r="AC187">
        <v>2874.948321122271</v>
      </c>
      <c r="AD187">
        <v>2972.1807066606389</v>
      </c>
      <c r="AE187">
        <v>3019.4815053357465</v>
      </c>
      <c r="AF187">
        <v>2966.0096786665335</v>
      </c>
      <c r="AG187">
        <v>2508.7822927787938</v>
      </c>
      <c r="AH187">
        <v>2462.1102245592433</v>
      </c>
      <c r="AI187">
        <v>2620.1382726627444</v>
      </c>
      <c r="AJ187">
        <v>2820.5454766541811</v>
      </c>
      <c r="AK187">
        <v>3139.8995289958052</v>
      </c>
      <c r="AL187">
        <v>3358.4141174005267</v>
      </c>
      <c r="AM187">
        <v>3508.1957006921775</v>
      </c>
      <c r="AN187">
        <v>3513.8973785463104</v>
      </c>
      <c r="AO187">
        <v>3308.1842957427575</v>
      </c>
      <c r="AP187">
        <v>3545.9767088107815</v>
      </c>
      <c r="AQ187">
        <v>3807.838691820144</v>
      </c>
      <c r="AR187">
        <v>3950.3414501280904</v>
      </c>
      <c r="AS187">
        <v>3975.0930865950322</v>
      </c>
      <c r="AT187">
        <v>3991.7767076923978</v>
      </c>
      <c r="AU187">
        <v>4090.5861739712859</v>
      </c>
      <c r="AV187">
        <v>4264.6642884663552</v>
      </c>
      <c r="AW187">
        <v>4644.5658235304072</v>
      </c>
      <c r="AX187">
        <v>5017.7410922824029</v>
      </c>
      <c r="AY187">
        <v>5528.7670546935369</v>
      </c>
      <c r="AZ187">
        <v>6317.817302741244</v>
      </c>
      <c r="BA187">
        <v>7347.5905032439705</v>
      </c>
      <c r="BB187">
        <v>7796.9261703504762</v>
      </c>
      <c r="BC187">
        <v>8331.4642135186787</v>
      </c>
      <c r="BD187">
        <v>9662.2959221660731</v>
      </c>
      <c r="BE187">
        <v>11064.806360620292</v>
      </c>
      <c r="BF187">
        <v>12273.322503763729</v>
      </c>
      <c r="BG187">
        <v>13213.198963747343</v>
      </c>
      <c r="BH187">
        <v>14082.654850272787</v>
      </c>
      <c r="BI187">
        <v>14832.361160819104</v>
      </c>
      <c r="BJ187">
        <v>15694.629745429473</v>
      </c>
      <c r="BK187">
        <v>16151.327347847577</v>
      </c>
      <c r="BL187">
        <v>16477.90662856873</v>
      </c>
      <c r="BM187">
        <v>13290.560834759406</v>
      </c>
      <c r="BN187">
        <v>15509.806910978379</v>
      </c>
      <c r="BO187">
        <v>17332.436074298766</v>
      </c>
      <c r="BP187">
        <v>18686.405096126524</v>
      </c>
      <c r="BQ187">
        <f t="shared" si="3"/>
        <v>0</v>
      </c>
    </row>
    <row r="188" spans="1:69" x14ac:dyDescent="0.45">
      <c r="A188" t="s">
        <v>356</v>
      </c>
      <c r="B188" t="s">
        <v>210</v>
      </c>
      <c r="C188" t="s">
        <v>243</v>
      </c>
      <c r="D188" t="s">
        <v>143</v>
      </c>
      <c r="E188">
        <v>252.79678267503365</v>
      </c>
      <c r="F188">
        <v>276.6414001320025</v>
      </c>
      <c r="G188">
        <v>304.53781751984332</v>
      </c>
      <c r="H188">
        <v>324.10740467283688</v>
      </c>
      <c r="I188">
        <v>380.96545746586611</v>
      </c>
      <c r="J188">
        <v>438.99079696930289</v>
      </c>
      <c r="K188">
        <v>504.82594854241933</v>
      </c>
      <c r="L188">
        <v>497.58475625698964</v>
      </c>
      <c r="M188">
        <v>447.99179719094951</v>
      </c>
      <c r="N188">
        <v>487.66031857554685</v>
      </c>
      <c r="O188">
        <v>550.48460944254464</v>
      </c>
      <c r="P188">
        <v>599.04196761561661</v>
      </c>
      <c r="Q188">
        <v>646.67968665499234</v>
      </c>
      <c r="R188">
        <v>753.92458116199884</v>
      </c>
      <c r="S188">
        <v>926.57995047716963</v>
      </c>
      <c r="T188">
        <v>1104.1613300128733</v>
      </c>
      <c r="U188">
        <v>1026.4143854292818</v>
      </c>
      <c r="V188">
        <v>902.86090102550929</v>
      </c>
      <c r="W188">
        <v>756.34730676191066</v>
      </c>
      <c r="X188">
        <v>942.176901705359</v>
      </c>
      <c r="Y188">
        <v>1044.6916546857524</v>
      </c>
      <c r="Z188">
        <v>1216.2735022313457</v>
      </c>
      <c r="AA188">
        <v>1194.4500061856213</v>
      </c>
      <c r="AB188">
        <v>927.25865693385219</v>
      </c>
      <c r="AC188">
        <v>917.89627468314529</v>
      </c>
      <c r="AD188">
        <v>767.4358875440704</v>
      </c>
      <c r="AE188">
        <v>1086.6091375538226</v>
      </c>
      <c r="AF188">
        <v>1792.3007023836149</v>
      </c>
      <c r="AG188">
        <v>733.29978487465655</v>
      </c>
      <c r="AH188">
        <v>1044.9072578484715</v>
      </c>
      <c r="AI188">
        <v>1199.6666675661506</v>
      </c>
      <c r="AJ188">
        <v>1527.3887947286557</v>
      </c>
      <c r="AK188">
        <v>1567.4091076512836</v>
      </c>
      <c r="AL188">
        <v>1487.6740431417534</v>
      </c>
      <c r="AM188">
        <v>1879.3665775791853</v>
      </c>
      <c r="AN188">
        <v>2189.5343151531138</v>
      </c>
      <c r="AO188">
        <v>2226.9168242926512</v>
      </c>
      <c r="AP188">
        <v>2300.6720077446143</v>
      </c>
      <c r="AQ188">
        <v>2156.3937765161345</v>
      </c>
      <c r="AR188">
        <v>1916.5339736790752</v>
      </c>
      <c r="AS188">
        <v>1945.4133845169831</v>
      </c>
      <c r="AT188">
        <v>1929.5727303884632</v>
      </c>
      <c r="AU188">
        <v>2007.3701962675275</v>
      </c>
      <c r="AV188">
        <v>2129.4411419763424</v>
      </c>
      <c r="AW188">
        <v>2397.2514727771386</v>
      </c>
      <c r="AX188">
        <v>2706.6694729760839</v>
      </c>
      <c r="AY188">
        <v>3129.5599649698206</v>
      </c>
      <c r="AZ188">
        <v>3581.0893081916961</v>
      </c>
      <c r="BA188">
        <v>4197.5844463414151</v>
      </c>
      <c r="BB188">
        <v>4181.1875546225265</v>
      </c>
      <c r="BC188">
        <v>5072.1149401961538</v>
      </c>
      <c r="BD188">
        <v>5861.3579364524485</v>
      </c>
      <c r="BE188">
        <v>6519.3785298152716</v>
      </c>
      <c r="BF188">
        <v>6746.8002569660148</v>
      </c>
      <c r="BG188">
        <v>6667.1341036086051</v>
      </c>
      <c r="BH188">
        <v>6231.7115033889386</v>
      </c>
      <c r="BI188">
        <v>6217.0359999544698</v>
      </c>
      <c r="BJ188">
        <v>6736.1669372548704</v>
      </c>
      <c r="BK188">
        <v>6978.4912154862677</v>
      </c>
      <c r="BL188">
        <v>7037.0080369260386</v>
      </c>
      <c r="BM188">
        <v>6133.3255241018305</v>
      </c>
      <c r="BN188">
        <v>6826.9720069846026</v>
      </c>
      <c r="BO188">
        <v>7363.2720693963929</v>
      </c>
      <c r="BP188">
        <v>7906.5850285799988</v>
      </c>
      <c r="BQ188">
        <f t="shared" si="3"/>
        <v>0</v>
      </c>
    </row>
    <row r="189" spans="1:69" x14ac:dyDescent="0.45">
      <c r="A189" t="s">
        <v>200</v>
      </c>
      <c r="B189" t="s">
        <v>427</v>
      </c>
      <c r="C189" t="s">
        <v>243</v>
      </c>
      <c r="D189" t="s">
        <v>143</v>
      </c>
      <c r="E189">
        <v>269.46514647479427</v>
      </c>
      <c r="F189">
        <v>283.79474119236926</v>
      </c>
      <c r="G189">
        <v>166.68922135737682</v>
      </c>
      <c r="H189">
        <v>179.46443404529575</v>
      </c>
      <c r="I189">
        <v>188.15378358211319</v>
      </c>
      <c r="J189">
        <v>199.76357537606253</v>
      </c>
      <c r="K189">
        <v>213.84958602084313</v>
      </c>
      <c r="L189">
        <v>223.12476633265877</v>
      </c>
      <c r="M189">
        <v>242.23206762781442</v>
      </c>
      <c r="N189">
        <v>261.09089036941344</v>
      </c>
      <c r="O189">
        <v>200.92165564503659</v>
      </c>
      <c r="P189">
        <v>217.42905509334312</v>
      </c>
      <c r="Q189">
        <v>230.09761131404443</v>
      </c>
      <c r="R189">
        <v>283.22859273312616</v>
      </c>
      <c r="S189">
        <v>379.06818120760221</v>
      </c>
      <c r="T189">
        <v>400.63888309095194</v>
      </c>
      <c r="U189">
        <v>448.62008450448394</v>
      </c>
      <c r="V189">
        <v>502.2342428834595</v>
      </c>
      <c r="W189">
        <v>565.26748705359762</v>
      </c>
      <c r="X189">
        <v>666.95638677167221</v>
      </c>
      <c r="Y189">
        <v>766.96945114620939</v>
      </c>
      <c r="Z189">
        <v>821.29325685809204</v>
      </c>
      <c r="AA189">
        <v>832.53620025805446</v>
      </c>
      <c r="AB189">
        <v>723.43049713801622</v>
      </c>
      <c r="AC189">
        <v>665.04234934404258</v>
      </c>
      <c r="AD189">
        <v>633.21106531019598</v>
      </c>
      <c r="AE189">
        <v>600.0028439354619</v>
      </c>
      <c r="AF189">
        <v>649.81285759060722</v>
      </c>
      <c r="AG189">
        <v>722.34371845424653</v>
      </c>
      <c r="AH189">
        <v>791.86432442583327</v>
      </c>
      <c r="AI189">
        <v>803.57258825581255</v>
      </c>
      <c r="AJ189">
        <v>804.32333053054674</v>
      </c>
      <c r="AK189">
        <v>916.51569453202865</v>
      </c>
      <c r="AL189">
        <v>918.64295379696114</v>
      </c>
      <c r="AM189">
        <v>1059.9838951587001</v>
      </c>
      <c r="AN189">
        <v>1199.8417141499276</v>
      </c>
      <c r="AO189">
        <v>1311.0924940386549</v>
      </c>
      <c r="AP189">
        <v>1273.2760487563603</v>
      </c>
      <c r="AQ189">
        <v>982.86594372856405</v>
      </c>
      <c r="AR189">
        <v>1101.4351597531847</v>
      </c>
      <c r="AS189">
        <v>1050.7927295449203</v>
      </c>
      <c r="AT189">
        <v>969.53061174445281</v>
      </c>
      <c r="AU189">
        <v>1014.9087932010623</v>
      </c>
      <c r="AV189">
        <v>1027.2301192842956</v>
      </c>
      <c r="AW189">
        <v>1099.6301302375837</v>
      </c>
      <c r="AX189">
        <v>1220.4601855986728</v>
      </c>
      <c r="AY189">
        <v>1426.1464917954625</v>
      </c>
      <c r="AZ189">
        <v>1712.6554328279278</v>
      </c>
      <c r="BA189">
        <v>1959.2923353497781</v>
      </c>
      <c r="BB189">
        <v>1864.4504340647129</v>
      </c>
      <c r="BC189">
        <v>2162.9137588561402</v>
      </c>
      <c r="BD189">
        <v>2383.9189252678689</v>
      </c>
      <c r="BE189">
        <v>2614.6164441076389</v>
      </c>
      <c r="BF189">
        <v>2781.279576704731</v>
      </c>
      <c r="BG189">
        <v>2866.8380376791938</v>
      </c>
      <c r="BH189">
        <v>2909.8581801447422</v>
      </c>
      <c r="BI189">
        <v>2985.1956402010096</v>
      </c>
      <c r="BJ189">
        <v>3038.1212495561913</v>
      </c>
      <c r="BK189">
        <v>3168.5103660625737</v>
      </c>
      <c r="BL189">
        <v>3400.7894977230153</v>
      </c>
      <c r="BM189">
        <v>3227.5791023519928</v>
      </c>
      <c r="BN189">
        <v>3484.3859388281885</v>
      </c>
      <c r="BO189">
        <v>3548.0693057211556</v>
      </c>
      <c r="BP189">
        <v>3804.8725797521047</v>
      </c>
      <c r="BQ189">
        <f t="shared" si="3"/>
        <v>0</v>
      </c>
    </row>
    <row r="190" spans="1:69" x14ac:dyDescent="0.45">
      <c r="A190" t="s">
        <v>494</v>
      </c>
      <c r="B190" t="s">
        <v>274</v>
      </c>
      <c r="C190" t="s">
        <v>243</v>
      </c>
      <c r="D190" t="s">
        <v>143</v>
      </c>
      <c r="O190">
        <v>1017.1570197044335</v>
      </c>
      <c r="P190">
        <v>1080.6083850667574</v>
      </c>
      <c r="Q190">
        <v>1144.53616532721</v>
      </c>
      <c r="R190">
        <v>1221.4698056086679</v>
      </c>
      <c r="S190">
        <v>1328.0333412154173</v>
      </c>
      <c r="T190">
        <v>1463.5410509679969</v>
      </c>
      <c r="U190">
        <v>1616.4803937132879</v>
      </c>
      <c r="V190">
        <v>1781.0861477045908</v>
      </c>
      <c r="W190">
        <v>1971.8661575562701</v>
      </c>
      <c r="X190">
        <v>2188.8831158304288</v>
      </c>
      <c r="Y190">
        <v>2422.6268437780132</v>
      </c>
      <c r="Z190">
        <v>2638.8158361554588</v>
      </c>
      <c r="AA190">
        <v>2838.1584213014021</v>
      </c>
      <c r="AB190">
        <v>3049.4794710133783</v>
      </c>
      <c r="AC190">
        <v>3360.1453850191197</v>
      </c>
      <c r="AD190">
        <v>3728.1295295149034</v>
      </c>
      <c r="AE190">
        <v>4143.5620365088416</v>
      </c>
      <c r="AF190">
        <v>4616.2902888237759</v>
      </c>
      <c r="AG190">
        <v>5145.0061454421302</v>
      </c>
      <c r="AH190">
        <v>5741.0868517898962</v>
      </c>
      <c r="AI190">
        <v>6402.9296153089981</v>
      </c>
      <c r="AJ190">
        <v>6824.3435378506465</v>
      </c>
      <c r="AK190">
        <v>6552.7112389767963</v>
      </c>
      <c r="AL190">
        <v>5891.5037869533353</v>
      </c>
      <c r="AM190">
        <v>6329.0697674418607</v>
      </c>
      <c r="AN190">
        <v>7038.0052340796747</v>
      </c>
      <c r="AO190">
        <v>7788.2972697405685</v>
      </c>
      <c r="AP190">
        <v>7944.5990722332672</v>
      </c>
      <c r="AQ190">
        <v>8047.9162167998275</v>
      </c>
      <c r="AR190">
        <v>7629.5698640283581</v>
      </c>
      <c r="AS190">
        <v>7797.2572739597454</v>
      </c>
      <c r="AT190">
        <v>8239.6393137660198</v>
      </c>
      <c r="AU190">
        <v>8340.5373532277081</v>
      </c>
      <c r="AV190">
        <v>7862.0428302558621</v>
      </c>
      <c r="AW190">
        <v>8395.1362260343085</v>
      </c>
      <c r="AX190">
        <v>9639.6589131641358</v>
      </c>
      <c r="AY190">
        <v>9885.1477568519367</v>
      </c>
      <c r="AZ190">
        <v>10408.434359133769</v>
      </c>
      <c r="BA190">
        <v>10582.739754852964</v>
      </c>
      <c r="BB190">
        <v>10155.433213961194</v>
      </c>
      <c r="BC190">
        <v>10229.087845183736</v>
      </c>
      <c r="BD190">
        <v>11000.879522071025</v>
      </c>
      <c r="BE190">
        <v>12145.364480720518</v>
      </c>
      <c r="BF190">
        <v>12768.909720648233</v>
      </c>
      <c r="BG190">
        <v>13726.022262207169</v>
      </c>
      <c r="BH190">
        <v>15690.758652222847</v>
      </c>
      <c r="BI190">
        <v>16762.572343653424</v>
      </c>
      <c r="BJ190">
        <v>16034.134291488885</v>
      </c>
      <c r="BK190">
        <v>16197.725454698551</v>
      </c>
      <c r="BL190">
        <v>15841.193532981233</v>
      </c>
      <c r="BM190">
        <v>14556.58968918615</v>
      </c>
      <c r="BN190">
        <v>13257.206672102569</v>
      </c>
      <c r="BO190">
        <v>14392.19902584605</v>
      </c>
      <c r="BP190">
        <v>15899.422491115249</v>
      </c>
      <c r="BQ190">
        <f t="shared" si="3"/>
        <v>10</v>
      </c>
    </row>
    <row r="191" spans="1:69" x14ac:dyDescent="0.45">
      <c r="A191" t="s">
        <v>324</v>
      </c>
      <c r="B191" t="s">
        <v>185</v>
      </c>
      <c r="C191" t="s">
        <v>243</v>
      </c>
      <c r="D191" t="s">
        <v>143</v>
      </c>
      <c r="E191">
        <v>115.53049048892838</v>
      </c>
      <c r="F191">
        <v>119.65632591384907</v>
      </c>
      <c r="G191">
        <v>124.73454884809139</v>
      </c>
      <c r="H191">
        <v>128.87416509519443</v>
      </c>
      <c r="I191">
        <v>139.51860388650121</v>
      </c>
      <c r="J191">
        <v>153.93728254876009</v>
      </c>
      <c r="K191">
        <v>171.05455856910177</v>
      </c>
      <c r="L191">
        <v>188.97203660805891</v>
      </c>
      <c r="M191">
        <v>202.9377533947675</v>
      </c>
      <c r="N191">
        <v>225.28823467239451</v>
      </c>
      <c r="O191">
        <v>257.64727058083417</v>
      </c>
      <c r="P191">
        <v>279.669733884528</v>
      </c>
      <c r="Q191">
        <v>326.720237042343</v>
      </c>
      <c r="R191">
        <v>482.81625242141456</v>
      </c>
      <c r="S191">
        <v>533.08865177495647</v>
      </c>
      <c r="T191">
        <v>481.95039402055744</v>
      </c>
      <c r="U191">
        <v>525.43323560064925</v>
      </c>
      <c r="V191">
        <v>558.01501624978221</v>
      </c>
      <c r="W191">
        <v>648.49011278165358</v>
      </c>
      <c r="X191">
        <v>747.80094908290391</v>
      </c>
      <c r="Y191">
        <v>812.96461757898135</v>
      </c>
      <c r="Z191">
        <v>781.41257446285988</v>
      </c>
      <c r="AA191">
        <v>725.64599278939397</v>
      </c>
      <c r="AB191">
        <v>768.63636490426904</v>
      </c>
      <c r="AC191">
        <v>749.63705992677762</v>
      </c>
      <c r="AD191">
        <v>696.57480663632475</v>
      </c>
      <c r="AE191">
        <v>744.90852274294889</v>
      </c>
      <c r="AF191">
        <v>865.46856956331362</v>
      </c>
      <c r="AG191">
        <v>984.99355601642685</v>
      </c>
      <c r="AH191">
        <v>934.24649485433088</v>
      </c>
      <c r="AI191">
        <v>826.31715208283208</v>
      </c>
      <c r="AJ191">
        <v>941.70772161656316</v>
      </c>
      <c r="AK191">
        <v>1050.7071689258048</v>
      </c>
      <c r="AL191">
        <v>1151.2838811660056</v>
      </c>
      <c r="AM191">
        <v>1228.2434363877173</v>
      </c>
      <c r="AN191">
        <v>998.22996737613141</v>
      </c>
      <c r="AO191">
        <v>1071.0418515025124</v>
      </c>
      <c r="AP191">
        <v>989.72155096534311</v>
      </c>
      <c r="AQ191">
        <v>733.4798601376624</v>
      </c>
      <c r="AR191">
        <v>649.99471971876301</v>
      </c>
      <c r="AS191">
        <v>635.95791904772523</v>
      </c>
      <c r="AT191">
        <v>537.84745963413127</v>
      </c>
      <c r="AU191">
        <v>506.33178953448248</v>
      </c>
      <c r="AV191">
        <v>577.46792238725857</v>
      </c>
      <c r="AW191">
        <v>620.59614768056122</v>
      </c>
      <c r="AX191">
        <v>744.4864899774326</v>
      </c>
      <c r="AY191">
        <v>1238.1828292670598</v>
      </c>
      <c r="AZ191">
        <v>1370.7534158289998</v>
      </c>
      <c r="BA191">
        <v>1624.7931993518789</v>
      </c>
      <c r="BB191">
        <v>1568.8319336860679</v>
      </c>
      <c r="BC191">
        <v>1866.8688985120782</v>
      </c>
      <c r="BD191">
        <v>2288.3759114123368</v>
      </c>
      <c r="BE191">
        <v>2635.087363154696</v>
      </c>
      <c r="BF191">
        <v>2560.7745897632676</v>
      </c>
      <c r="BG191">
        <v>2723.1752982519574</v>
      </c>
      <c r="BH191">
        <v>2484.5963398602998</v>
      </c>
      <c r="BI191">
        <v>2316.3947975849233</v>
      </c>
      <c r="BJ191">
        <v>2477.765309863235</v>
      </c>
      <c r="BK191">
        <v>2566.3683373504064</v>
      </c>
      <c r="BL191">
        <v>2575.7727425189128</v>
      </c>
      <c r="BM191">
        <v>2429.6113458668051</v>
      </c>
      <c r="BN191">
        <v>2607.5786188439452</v>
      </c>
      <c r="BO191">
        <v>3101.7106320004746</v>
      </c>
      <c r="BP191">
        <v>2957.6826249854862</v>
      </c>
      <c r="BQ191">
        <f t="shared" si="3"/>
        <v>0</v>
      </c>
    </row>
    <row r="192" spans="1:69" x14ac:dyDescent="0.45">
      <c r="A192" t="s">
        <v>52</v>
      </c>
      <c r="B192" t="s">
        <v>27</v>
      </c>
      <c r="C192" t="s">
        <v>243</v>
      </c>
      <c r="D192" t="s">
        <v>143</v>
      </c>
      <c r="AI192">
        <v>1731.2095094382037</v>
      </c>
      <c r="AJ192">
        <v>2235.5410886252153</v>
      </c>
      <c r="AK192">
        <v>2459.0206846825326</v>
      </c>
      <c r="AL192">
        <v>2497.1305593612706</v>
      </c>
      <c r="AM192">
        <v>2874.83163555069</v>
      </c>
      <c r="AN192">
        <v>3700.959567751443</v>
      </c>
      <c r="AO192">
        <v>4163.5119543195906</v>
      </c>
      <c r="AP192">
        <v>4137.008318231452</v>
      </c>
      <c r="AQ192">
        <v>4533.5356551780978</v>
      </c>
      <c r="AR192">
        <v>4415.5006754782644</v>
      </c>
      <c r="AS192">
        <v>4520.6410044911054</v>
      </c>
      <c r="AT192">
        <v>5015.237900366129</v>
      </c>
      <c r="AU192">
        <v>5223.4517896708176</v>
      </c>
      <c r="AV192">
        <v>5720.8136617810396</v>
      </c>
      <c r="AW192">
        <v>6711.7271526296699</v>
      </c>
      <c r="AX192">
        <v>8043.9233225375719</v>
      </c>
      <c r="AY192">
        <v>9068.855283076271</v>
      </c>
      <c r="AZ192">
        <v>11272.529368338306</v>
      </c>
      <c r="BA192">
        <v>14048.560467265392</v>
      </c>
      <c r="BB192">
        <v>11556.302686602616</v>
      </c>
      <c r="BC192">
        <v>12567.731767638152</v>
      </c>
      <c r="BD192">
        <v>13867.666940819152</v>
      </c>
      <c r="BE192">
        <v>13087.420943320951</v>
      </c>
      <c r="BF192">
        <v>13621.902379403095</v>
      </c>
      <c r="BG192">
        <v>14262.284191411594</v>
      </c>
      <c r="BH192">
        <v>12637.522032440615</v>
      </c>
      <c r="BI192">
        <v>12464.011050847552</v>
      </c>
      <c r="BJ192">
        <v>13913.340291992668</v>
      </c>
      <c r="BK192">
        <v>15658.212031679395</v>
      </c>
      <c r="BL192">
        <v>15874.522053125382</v>
      </c>
      <c r="BM192">
        <v>15987.575365404538</v>
      </c>
      <c r="BN192">
        <v>18635.510489575368</v>
      </c>
      <c r="BO192">
        <v>18891.212116927858</v>
      </c>
      <c r="BP192">
        <v>22056.666170412682</v>
      </c>
      <c r="BQ192">
        <f t="shared" si="3"/>
        <v>30</v>
      </c>
    </row>
    <row r="193" spans="1:69" x14ac:dyDescent="0.45">
      <c r="A193" t="s">
        <v>168</v>
      </c>
      <c r="B193" t="s">
        <v>208</v>
      </c>
      <c r="C193" t="s">
        <v>243</v>
      </c>
      <c r="D193" t="s">
        <v>143</v>
      </c>
      <c r="E193">
        <v>129.02166190244802</v>
      </c>
      <c r="F193">
        <v>130.68897874430371</v>
      </c>
      <c r="G193">
        <v>139.78603277747789</v>
      </c>
      <c r="H193">
        <v>157.71630853330819</v>
      </c>
      <c r="I193">
        <v>145.61525425543297</v>
      </c>
      <c r="J193">
        <v>156.46460322469773</v>
      </c>
      <c r="K193">
        <v>166.7857028993904</v>
      </c>
      <c r="L193">
        <v>154.68241730715013</v>
      </c>
      <c r="M193">
        <v>162.54510396405746</v>
      </c>
      <c r="N193">
        <v>178.09480711552254</v>
      </c>
      <c r="O193">
        <v>195.39036650663226</v>
      </c>
      <c r="P193">
        <v>188.15570046705653</v>
      </c>
      <c r="Q193">
        <v>215.27177947405269</v>
      </c>
      <c r="R193">
        <v>258.06343902400175</v>
      </c>
      <c r="S193">
        <v>345.75890774524299</v>
      </c>
      <c r="T193">
        <v>382.74565092751675</v>
      </c>
      <c r="U193">
        <v>434.91061344755173</v>
      </c>
      <c r="V193">
        <v>466.41017174116604</v>
      </c>
      <c r="W193">
        <v>513.36634405446671</v>
      </c>
      <c r="X193">
        <v>614.23544361830739</v>
      </c>
      <c r="Y193">
        <v>734.73130325480918</v>
      </c>
      <c r="Z193">
        <v>980.56164260934884</v>
      </c>
      <c r="AA193">
        <v>906.86634311460637</v>
      </c>
      <c r="AB193">
        <v>731.83619542830809</v>
      </c>
      <c r="AC193">
        <v>664.95440405885358</v>
      </c>
      <c r="AD193">
        <v>670.3587812860668</v>
      </c>
      <c r="AE193">
        <v>565.3540766487414</v>
      </c>
      <c r="AF193">
        <v>591.85098310292108</v>
      </c>
      <c r="AG193">
        <v>603.24230947445426</v>
      </c>
      <c r="AH193">
        <v>593.6636321811435</v>
      </c>
      <c r="AI193">
        <v>938.8638671798011</v>
      </c>
      <c r="AJ193">
        <v>515.78349037098099</v>
      </c>
      <c r="AK193">
        <v>390.74430540958019</v>
      </c>
      <c r="AL193">
        <v>395.95806290183953</v>
      </c>
      <c r="AM193">
        <v>399.94434864859909</v>
      </c>
      <c r="AN193">
        <v>570.72766779350422</v>
      </c>
      <c r="AO193">
        <v>673.2436411891523</v>
      </c>
      <c r="AP193">
        <v>719.36244153834468</v>
      </c>
      <c r="AQ193">
        <v>739.72821074878652</v>
      </c>
      <c r="AR193">
        <v>447.76741224607213</v>
      </c>
      <c r="AS193">
        <v>502.7081263409425</v>
      </c>
      <c r="AT193">
        <v>464.93963615091479</v>
      </c>
      <c r="AU193">
        <v>519.04633045828928</v>
      </c>
      <c r="AV193">
        <v>548.76278301546154</v>
      </c>
      <c r="AW193">
        <v>663.7961430317971</v>
      </c>
      <c r="AX193">
        <v>802.800968402786</v>
      </c>
      <c r="AY193">
        <v>980.67960443352456</v>
      </c>
      <c r="AZ193">
        <v>1153.8605240611116</v>
      </c>
      <c r="BA193">
        <v>1397.6297155767249</v>
      </c>
      <c r="BB193">
        <v>1229.776306855204</v>
      </c>
      <c r="BC193">
        <v>1394.9148744229146</v>
      </c>
      <c r="BD193">
        <v>1569.0745363851647</v>
      </c>
      <c r="BE193">
        <v>1656.4725745493929</v>
      </c>
      <c r="BF193">
        <v>1764.4521157445436</v>
      </c>
      <c r="BG193">
        <v>1816.5404900095152</v>
      </c>
      <c r="BH193">
        <v>1501.7381255182056</v>
      </c>
      <c r="BI193">
        <v>1300.8353009510222</v>
      </c>
      <c r="BJ193">
        <v>1320.9978780744902</v>
      </c>
      <c r="BK193">
        <v>1432.1297922805006</v>
      </c>
      <c r="BL193">
        <v>1469.6329180016205</v>
      </c>
      <c r="BM193">
        <v>1313.1703599603122</v>
      </c>
      <c r="BN193">
        <v>1404.3036576478096</v>
      </c>
      <c r="BO193">
        <v>1567.2803926333293</v>
      </c>
      <c r="BP193">
        <v>1453.2622675531106</v>
      </c>
      <c r="BQ193">
        <f t="shared" si="3"/>
        <v>0</v>
      </c>
    </row>
    <row r="194" spans="1:69" x14ac:dyDescent="0.45">
      <c r="A194" t="s">
        <v>409</v>
      </c>
      <c r="B194" t="s">
        <v>499</v>
      </c>
      <c r="C194" t="s">
        <v>243</v>
      </c>
      <c r="D194" t="s">
        <v>143</v>
      </c>
      <c r="E194">
        <v>717.51484308736212</v>
      </c>
      <c r="F194">
        <v>777.21502740734138</v>
      </c>
      <c r="G194">
        <v>854.7448049684898</v>
      </c>
      <c r="H194">
        <v>931.75166598124201</v>
      </c>
      <c r="I194">
        <v>1006.4344460949717</v>
      </c>
      <c r="J194">
        <v>1110.8326908249808</v>
      </c>
      <c r="K194">
        <v>1207.8118244034752</v>
      </c>
      <c r="L194">
        <v>1335.2741116252419</v>
      </c>
      <c r="M194">
        <v>1480.6931764225053</v>
      </c>
      <c r="N194">
        <v>1661.8668852336866</v>
      </c>
      <c r="O194">
        <v>1852.3546725533481</v>
      </c>
      <c r="P194">
        <v>2044.3199055821649</v>
      </c>
      <c r="Q194">
        <v>2246.4767135113034</v>
      </c>
      <c r="R194">
        <v>2432.4142190492798</v>
      </c>
      <c r="S194">
        <v>2614.5009405303781</v>
      </c>
      <c r="T194">
        <v>2738.2431529726118</v>
      </c>
      <c r="U194">
        <v>2946.4619525115199</v>
      </c>
      <c r="V194">
        <v>3208.7713561412766</v>
      </c>
      <c r="W194">
        <v>3567.7526290006999</v>
      </c>
      <c r="X194">
        <v>4024.5094201928732</v>
      </c>
      <c r="Y194">
        <v>4502.8384279475986</v>
      </c>
      <c r="Z194">
        <v>4920.7229367485861</v>
      </c>
      <c r="AA194">
        <v>5115.008514233461</v>
      </c>
      <c r="AB194">
        <v>5217.7227285603922</v>
      </c>
      <c r="AC194">
        <v>5730.1170089020061</v>
      </c>
      <c r="AD194">
        <v>6008.0544862303823</v>
      </c>
      <c r="AE194">
        <v>6455.1844610761409</v>
      </c>
      <c r="AF194">
        <v>6980.4901433821924</v>
      </c>
      <c r="AG194">
        <v>7595.4446561182858</v>
      </c>
      <c r="AH194">
        <v>8033.0894413304241</v>
      </c>
      <c r="AI194">
        <v>8652.5074922250496</v>
      </c>
      <c r="AJ194">
        <v>9064.0185171148569</v>
      </c>
      <c r="AK194">
        <v>9659.3388999591643</v>
      </c>
      <c r="AL194">
        <v>10212.276763056365</v>
      </c>
      <c r="AM194">
        <v>10876.418823989781</v>
      </c>
      <c r="AN194">
        <v>11579.184996998454</v>
      </c>
      <c r="AO194">
        <v>12173.16368898596</v>
      </c>
      <c r="AP194">
        <v>12817.644962135217</v>
      </c>
      <c r="AQ194">
        <v>14304.404986801463</v>
      </c>
      <c r="AR194">
        <v>15220.991342026657</v>
      </c>
      <c r="AS194">
        <v>16192.126971963769</v>
      </c>
      <c r="AT194">
        <v>18123.198701991791</v>
      </c>
      <c r="AU194">
        <v>18731.459389737847</v>
      </c>
      <c r="AV194">
        <v>19557.120249235839</v>
      </c>
      <c r="AW194">
        <v>20988.992332653404</v>
      </c>
      <c r="AX194">
        <v>21959.322696986048</v>
      </c>
      <c r="AY194">
        <v>22935.941158631289</v>
      </c>
      <c r="AZ194">
        <v>23664.882348509582</v>
      </c>
      <c r="BA194">
        <v>24898.334585704462</v>
      </c>
      <c r="BB194">
        <v>25768.725888338446</v>
      </c>
      <c r="BC194">
        <v>26435.748785780022</v>
      </c>
      <c r="BD194">
        <v>27278.883049920463</v>
      </c>
      <c r="BE194">
        <v>27944.733893742392</v>
      </c>
      <c r="BF194">
        <v>28513.165735106708</v>
      </c>
      <c r="BG194">
        <v>28981.457330586607</v>
      </c>
      <c r="BH194">
        <v>29763.488301386144</v>
      </c>
      <c r="BI194">
        <v>30627.163401701131</v>
      </c>
      <c r="BJ194">
        <v>31108.752750891203</v>
      </c>
      <c r="BK194">
        <v>31615.06679184331</v>
      </c>
      <c r="BL194">
        <v>32916.866800639007</v>
      </c>
      <c r="BM194">
        <v>31427.429113679878</v>
      </c>
      <c r="BN194">
        <v>32619.250416756957</v>
      </c>
      <c r="BO194">
        <v>35268.079101571901</v>
      </c>
      <c r="BP194">
        <v>36779.059491385786</v>
      </c>
      <c r="BQ194">
        <f t="shared" si="3"/>
        <v>0</v>
      </c>
    </row>
    <row r="195" spans="1:69" x14ac:dyDescent="0.45">
      <c r="A195" t="s">
        <v>382</v>
      </c>
      <c r="B195" t="s">
        <v>41</v>
      </c>
      <c r="C195" t="s">
        <v>243</v>
      </c>
      <c r="D195" t="s">
        <v>143</v>
      </c>
      <c r="BQ195">
        <f t="shared" ref="BQ195:BQ258" si="5">COUNTBLANK(E195:BP195)</f>
        <v>64</v>
      </c>
    </row>
    <row r="196" spans="1:69" x14ac:dyDescent="0.45">
      <c r="A196" t="s">
        <v>309</v>
      </c>
      <c r="B196" t="s">
        <v>139</v>
      </c>
      <c r="C196" t="s">
        <v>243</v>
      </c>
      <c r="D196" t="s">
        <v>143</v>
      </c>
      <c r="E196">
        <v>376.97643025087439</v>
      </c>
      <c r="F196">
        <v>400.22316205782653</v>
      </c>
      <c r="G196">
        <v>426.4943362982296</v>
      </c>
      <c r="H196">
        <v>452.28029161821337</v>
      </c>
      <c r="I196">
        <v>490.20738585628868</v>
      </c>
      <c r="J196">
        <v>544.71961987576049</v>
      </c>
      <c r="K196">
        <v>601.28922226187558</v>
      </c>
      <c r="L196">
        <v>676.38666988711827</v>
      </c>
      <c r="M196">
        <v>751.94708562446499</v>
      </c>
      <c r="N196">
        <v>832.13068210724452</v>
      </c>
      <c r="O196">
        <v>934.08215609611671</v>
      </c>
      <c r="P196">
        <v>1064.5377125734099</v>
      </c>
      <c r="Q196">
        <v>1302.2662677392957</v>
      </c>
      <c r="R196">
        <v>1747.9890406026593</v>
      </c>
      <c r="S196">
        <v>2000.4182457468232</v>
      </c>
      <c r="T196">
        <v>2127.6375072593028</v>
      </c>
      <c r="U196">
        <v>2173.2839342597531</v>
      </c>
      <c r="V196">
        <v>2267.3710031947844</v>
      </c>
      <c r="W196">
        <v>2457.3132164459907</v>
      </c>
      <c r="X196">
        <v>2755.6246177008029</v>
      </c>
      <c r="Y196">
        <v>3368.3666694027943</v>
      </c>
      <c r="Z196">
        <v>3245.9752136774759</v>
      </c>
      <c r="AA196">
        <v>3079.9495663427097</v>
      </c>
      <c r="AB196">
        <v>2735.491065800466</v>
      </c>
      <c r="AC196">
        <v>2522.7474762065804</v>
      </c>
      <c r="AD196">
        <v>2705.1930019731712</v>
      </c>
      <c r="AE196">
        <v>3861.9484333688047</v>
      </c>
      <c r="AF196">
        <v>4803.8660954694096</v>
      </c>
      <c r="AG196">
        <v>5623.6969998212335</v>
      </c>
      <c r="AH196">
        <v>6056.3810277188886</v>
      </c>
      <c r="AI196">
        <v>7884.6179875633179</v>
      </c>
      <c r="AJ196">
        <v>8958.985333024697</v>
      </c>
      <c r="AK196">
        <v>10810.566507962558</v>
      </c>
      <c r="AL196">
        <v>9534.6563637307972</v>
      </c>
      <c r="AM196">
        <v>9977.3199090577091</v>
      </c>
      <c r="AN196">
        <v>11781.361850222052</v>
      </c>
      <c r="AO196">
        <v>12185.091401062937</v>
      </c>
      <c r="AP196">
        <v>11575.507112435833</v>
      </c>
      <c r="AQ196">
        <v>12199.206385024034</v>
      </c>
      <c r="AR196">
        <v>12475.291770147596</v>
      </c>
      <c r="AS196">
        <v>11526.372066796823</v>
      </c>
      <c r="AT196">
        <v>11734.764974395395</v>
      </c>
      <c r="AU196">
        <v>12936.692820448196</v>
      </c>
      <c r="AV196">
        <v>15797.782134027593</v>
      </c>
      <c r="AW196">
        <v>18064.15809329872</v>
      </c>
      <c r="AX196">
        <v>18780.127512409996</v>
      </c>
      <c r="AY196">
        <v>19839.454049903208</v>
      </c>
      <c r="AZ196">
        <v>22811.056484436518</v>
      </c>
      <c r="BA196">
        <v>24949.041356673933</v>
      </c>
      <c r="BB196">
        <v>23151.215413071171</v>
      </c>
      <c r="BC196">
        <v>22551.935098808972</v>
      </c>
      <c r="BD196">
        <v>23246.542541648112</v>
      </c>
      <c r="BE196">
        <v>20593.427422410899</v>
      </c>
      <c r="BF196">
        <v>21676.485964271385</v>
      </c>
      <c r="BG196">
        <v>22120.685012710746</v>
      </c>
      <c r="BH196">
        <v>19215.781301434683</v>
      </c>
      <c r="BI196">
        <v>19980.280886651573</v>
      </c>
      <c r="BJ196">
        <v>21442.384276887915</v>
      </c>
      <c r="BK196">
        <v>23541.14010752886</v>
      </c>
      <c r="BL196">
        <v>23343.362897003433</v>
      </c>
      <c r="BM196">
        <v>22299.404406217305</v>
      </c>
      <c r="BN196">
        <v>24711.451006211093</v>
      </c>
      <c r="BO196">
        <v>24620.519556875042</v>
      </c>
      <c r="BP196">
        <v>27331.209494525461</v>
      </c>
      <c r="BQ196">
        <f t="shared" si="5"/>
        <v>0</v>
      </c>
    </row>
    <row r="197" spans="1:69" x14ac:dyDescent="0.45">
      <c r="A197" t="s">
        <v>355</v>
      </c>
      <c r="B197" t="s">
        <v>50</v>
      </c>
      <c r="C197" t="s">
        <v>243</v>
      </c>
      <c r="D197" t="s">
        <v>143</v>
      </c>
      <c r="E197">
        <v>153.37521675810942</v>
      </c>
      <c r="F197">
        <v>167.09282749595056</v>
      </c>
      <c r="G197">
        <v>182.80519413237482</v>
      </c>
      <c r="H197">
        <v>189.87242348926776</v>
      </c>
      <c r="I197">
        <v>196.97335577417712</v>
      </c>
      <c r="J197">
        <v>208.72957950669596</v>
      </c>
      <c r="K197">
        <v>213.94760839944126</v>
      </c>
      <c r="L197">
        <v>220.93090975787521</v>
      </c>
      <c r="M197">
        <v>226.80197812328987</v>
      </c>
      <c r="N197">
        <v>238.2422084502434</v>
      </c>
      <c r="O197">
        <v>248.99670820907929</v>
      </c>
      <c r="P197">
        <v>272.08244074559713</v>
      </c>
      <c r="Q197">
        <v>307.63051622844546</v>
      </c>
      <c r="R197">
        <v>388.7122598130594</v>
      </c>
      <c r="S197">
        <v>507.87047971713997</v>
      </c>
      <c r="T197">
        <v>561.52239628682321</v>
      </c>
      <c r="U197">
        <v>615.82504993421765</v>
      </c>
      <c r="V197">
        <v>739.83449409652985</v>
      </c>
      <c r="W197">
        <v>882.93191934144193</v>
      </c>
      <c r="X197">
        <v>1148.8952731763684</v>
      </c>
      <c r="Y197">
        <v>1456.8440691880255</v>
      </c>
      <c r="Z197">
        <v>1792.6149612939914</v>
      </c>
      <c r="AA197">
        <v>1679.8184373903334</v>
      </c>
      <c r="AB197">
        <v>1709.8048400950142</v>
      </c>
      <c r="AC197">
        <v>1319.2344676665271</v>
      </c>
      <c r="AD197">
        <v>934.9919818066943</v>
      </c>
      <c r="AE197">
        <v>1031.1562378106219</v>
      </c>
      <c r="AF197">
        <v>1068.953802873355</v>
      </c>
      <c r="AG197">
        <v>1113.8940686313772</v>
      </c>
      <c r="AH197">
        <v>1211.296343339641</v>
      </c>
      <c r="AI197">
        <v>1440.1582961002937</v>
      </c>
      <c r="AJ197">
        <v>1685.2689008262093</v>
      </c>
      <c r="AK197">
        <v>1682.6744477761083</v>
      </c>
      <c r="AL197">
        <v>1661.7095530621752</v>
      </c>
      <c r="AM197">
        <v>1760.288070832916</v>
      </c>
      <c r="AN197">
        <v>1978.7151409957492</v>
      </c>
      <c r="AO197">
        <v>2088.1710910223564</v>
      </c>
      <c r="AP197">
        <v>2078.5084131382387</v>
      </c>
      <c r="AQ197">
        <v>1889.8845561858602</v>
      </c>
      <c r="AR197">
        <v>1766.3065728825868</v>
      </c>
      <c r="AS197">
        <v>1736.1172921076502</v>
      </c>
      <c r="AT197">
        <v>1637.6861512293178</v>
      </c>
      <c r="AU197">
        <v>1367.7650693599712</v>
      </c>
      <c r="AV197">
        <v>1443.9988523620518</v>
      </c>
      <c r="AW197">
        <v>1786.215339385431</v>
      </c>
      <c r="AX197">
        <v>1970.8716985237797</v>
      </c>
      <c r="AY197">
        <v>2439.4312469457595</v>
      </c>
      <c r="AZ197">
        <v>3211.9362165954644</v>
      </c>
      <c r="BA197">
        <v>4384.9546943792975</v>
      </c>
      <c r="BB197">
        <v>3941.8481547927104</v>
      </c>
      <c r="BC197">
        <v>4750.9627366932209</v>
      </c>
      <c r="BD197">
        <v>5805.4015454304372</v>
      </c>
      <c r="BE197">
        <v>5642.169916729802</v>
      </c>
      <c r="BF197">
        <v>6435.6834273318227</v>
      </c>
      <c r="BG197">
        <v>6652.254789422911</v>
      </c>
      <c r="BH197">
        <v>5879.3379230867122</v>
      </c>
      <c r="BI197">
        <v>5775.1596339946009</v>
      </c>
      <c r="BJ197">
        <v>6152.2671153770343</v>
      </c>
      <c r="BK197">
        <v>6258.4499164095369</v>
      </c>
      <c r="BL197">
        <v>5821.1819954863713</v>
      </c>
      <c r="BM197">
        <v>5365.472207211913</v>
      </c>
      <c r="BN197">
        <v>5976.9317978996014</v>
      </c>
      <c r="BO197">
        <v>6205.6259537931946</v>
      </c>
      <c r="BP197">
        <v>6276.351139199568</v>
      </c>
      <c r="BQ197">
        <f t="shared" si="5"/>
        <v>0</v>
      </c>
    </row>
    <row r="198" spans="1:69" x14ac:dyDescent="0.45">
      <c r="A198" t="s">
        <v>61</v>
      </c>
      <c r="B198" t="s">
        <v>144</v>
      </c>
      <c r="C198" t="s">
        <v>243</v>
      </c>
      <c r="D198" t="s">
        <v>143</v>
      </c>
      <c r="AM198">
        <v>1201.5815421388177</v>
      </c>
      <c r="AN198">
        <v>1326.5628573714594</v>
      </c>
      <c r="AO198">
        <v>1317.4667513138538</v>
      </c>
      <c r="AP198">
        <v>1389.1649713765066</v>
      </c>
      <c r="AQ198">
        <v>1465.0460568586832</v>
      </c>
      <c r="AR198">
        <v>1499.492176570189</v>
      </c>
      <c r="AS198">
        <v>1476.1718500023783</v>
      </c>
      <c r="AT198">
        <v>1335.5531952935903</v>
      </c>
      <c r="AU198">
        <v>1156.2174734576911</v>
      </c>
      <c r="AV198">
        <v>1257.6985700968853</v>
      </c>
      <c r="AW198">
        <v>1422.1908864354423</v>
      </c>
      <c r="AX198">
        <v>1543.7014139277364</v>
      </c>
      <c r="AY198">
        <v>1570.1043996272826</v>
      </c>
      <c r="AZ198">
        <v>1664.2457166927647</v>
      </c>
      <c r="BA198">
        <v>2035.2023412176636</v>
      </c>
      <c r="BB198">
        <v>2191.7817873686772</v>
      </c>
      <c r="BC198">
        <v>2557.0756235669851</v>
      </c>
      <c r="BD198">
        <v>2880.7984370790932</v>
      </c>
      <c r="BE198">
        <v>3067.4387273561442</v>
      </c>
      <c r="BF198">
        <v>3315.2975390928173</v>
      </c>
      <c r="BG198">
        <v>3352.1125950604278</v>
      </c>
      <c r="BH198">
        <v>3272.1543236070793</v>
      </c>
      <c r="BI198">
        <v>3527.6138241317785</v>
      </c>
      <c r="BJ198">
        <v>3620.3604871593707</v>
      </c>
      <c r="BK198">
        <v>3562.3309427025574</v>
      </c>
      <c r="BL198">
        <v>3656.8582713701089</v>
      </c>
      <c r="BM198">
        <v>3233.5686383585844</v>
      </c>
      <c r="BN198">
        <v>3678.6356566219401</v>
      </c>
      <c r="BO198">
        <v>3799.9552701516295</v>
      </c>
      <c r="BP198">
        <v>3372.3497442300527</v>
      </c>
      <c r="BQ198">
        <f t="shared" si="5"/>
        <v>34</v>
      </c>
    </row>
    <row r="199" spans="1:69" x14ac:dyDescent="0.45">
      <c r="A199" t="s">
        <v>95</v>
      </c>
      <c r="B199" t="s">
        <v>150</v>
      </c>
      <c r="C199" t="s">
        <v>243</v>
      </c>
      <c r="D199" t="s">
        <v>143</v>
      </c>
      <c r="O199">
        <v>358.68733117536175</v>
      </c>
      <c r="P199">
        <v>395.81001276491253</v>
      </c>
      <c r="Q199">
        <v>460.18384370994266</v>
      </c>
      <c r="R199">
        <v>604.32091018944368</v>
      </c>
      <c r="S199">
        <v>804.43616903454677</v>
      </c>
      <c r="T199">
        <v>872.13983189306941</v>
      </c>
      <c r="U199">
        <v>854.42446064058913</v>
      </c>
      <c r="V199">
        <v>879.52380556650735</v>
      </c>
      <c r="W199">
        <v>986.17530347436025</v>
      </c>
      <c r="X199">
        <v>1162.2101205447968</v>
      </c>
      <c r="Y199">
        <v>1299.8494730563198</v>
      </c>
      <c r="Z199">
        <v>1314.5955301396632</v>
      </c>
      <c r="AA199">
        <v>1265.722565986486</v>
      </c>
      <c r="AB199">
        <v>1185.3365706595671</v>
      </c>
      <c r="AC199">
        <v>1219.0603797170415</v>
      </c>
      <c r="AD199">
        <v>1145.7302292427162</v>
      </c>
      <c r="AE199">
        <v>1222.7070745658627</v>
      </c>
      <c r="AF199">
        <v>1173.8731035951428</v>
      </c>
      <c r="AG199">
        <v>1188.9839079644892</v>
      </c>
      <c r="AH199">
        <v>1219.2947079317194</v>
      </c>
      <c r="AI199">
        <v>1343.2771999377308</v>
      </c>
      <c r="AJ199">
        <v>1404.2097603088444</v>
      </c>
      <c r="AK199">
        <v>1519.6482626181792</v>
      </c>
      <c r="AL199">
        <v>1573.6352730479639</v>
      </c>
      <c r="AM199">
        <v>1818.2250960748663</v>
      </c>
      <c r="AN199">
        <v>1948.765866000603</v>
      </c>
      <c r="AO199">
        <v>2061.8369290755113</v>
      </c>
      <c r="AP199">
        <v>2037.0260781483339</v>
      </c>
      <c r="AQ199">
        <v>1729.2907121360229</v>
      </c>
      <c r="AR199">
        <v>1858.8496502162188</v>
      </c>
      <c r="AS199">
        <v>1688.3876731760863</v>
      </c>
      <c r="AT199">
        <v>1639.2820696282288</v>
      </c>
      <c r="AU199">
        <v>1697.3356168171099</v>
      </c>
      <c r="AV199">
        <v>1999.3924540356822</v>
      </c>
      <c r="AW199">
        <v>2272.9316053362932</v>
      </c>
      <c r="AX199">
        <v>2494.436444605918</v>
      </c>
      <c r="AY199">
        <v>2589.1648994530619</v>
      </c>
      <c r="AZ199">
        <v>2821.9037318827727</v>
      </c>
      <c r="BA199">
        <v>2991.5097611853294</v>
      </c>
      <c r="BB199">
        <v>2670.9529623789103</v>
      </c>
      <c r="BC199">
        <v>2903.7431844081652</v>
      </c>
      <c r="BD199">
        <v>3341.488281368579</v>
      </c>
      <c r="BE199">
        <v>3494.9124420785311</v>
      </c>
      <c r="BF199">
        <v>3586.9911557296386</v>
      </c>
      <c r="BG199">
        <v>3847.3419220340143</v>
      </c>
      <c r="BH199">
        <v>3710.0123475457394</v>
      </c>
      <c r="BI199">
        <v>3844.3551321601876</v>
      </c>
      <c r="BJ199">
        <v>4097.0009326155987</v>
      </c>
      <c r="BK199">
        <v>4245.787184135389</v>
      </c>
      <c r="BL199">
        <v>4170.3211808119322</v>
      </c>
      <c r="BM199">
        <v>3666.5989813253468</v>
      </c>
      <c r="BN199">
        <v>3638.3014067183276</v>
      </c>
      <c r="BO199">
        <v>3892.7783331711685</v>
      </c>
      <c r="BP199">
        <v>4146.4362061875017</v>
      </c>
      <c r="BQ199">
        <f t="shared" si="5"/>
        <v>10</v>
      </c>
    </row>
    <row r="200" spans="1:69" x14ac:dyDescent="0.45">
      <c r="A200" t="s">
        <v>437</v>
      </c>
      <c r="B200" t="s">
        <v>198</v>
      </c>
      <c r="C200" t="s">
        <v>243</v>
      </c>
      <c r="D200" t="s">
        <v>143</v>
      </c>
      <c r="E200">
        <v>1370.4703801708965</v>
      </c>
      <c r="F200">
        <v>1442.4713290437769</v>
      </c>
      <c r="G200">
        <v>1541.971884449451</v>
      </c>
      <c r="H200">
        <v>1639.9286446497038</v>
      </c>
      <c r="I200">
        <v>1771.2876194065284</v>
      </c>
      <c r="J200">
        <v>1905.1869354055291</v>
      </c>
      <c r="K200">
        <v>2063.4168801210017</v>
      </c>
      <c r="L200">
        <v>2184.1195901370997</v>
      </c>
      <c r="M200">
        <v>2347.0978493618472</v>
      </c>
      <c r="N200">
        <v>2562.0929506261054</v>
      </c>
      <c r="O200">
        <v>2785.6076105441462</v>
      </c>
      <c r="P200">
        <v>3058.0661067167662</v>
      </c>
      <c r="Q200">
        <v>3518.1706090055441</v>
      </c>
      <c r="R200">
        <v>4218.5529483221962</v>
      </c>
      <c r="S200">
        <v>4673.8424719726663</v>
      </c>
      <c r="T200">
        <v>5196.1257048458019</v>
      </c>
      <c r="U200">
        <v>5598.3503006511291</v>
      </c>
      <c r="V200">
        <v>6283.5349885993473</v>
      </c>
      <c r="W200">
        <v>7517.3586032957492</v>
      </c>
      <c r="X200">
        <v>8576.7417943716009</v>
      </c>
      <c r="Y200">
        <v>9426.8386182971299</v>
      </c>
      <c r="Z200">
        <v>9472.2588607911912</v>
      </c>
      <c r="AA200">
        <v>9372.2866748956112</v>
      </c>
      <c r="AB200">
        <v>9671.5793965723897</v>
      </c>
      <c r="AC200">
        <v>10052.504986203319</v>
      </c>
      <c r="AD200">
        <v>10528.726328324452</v>
      </c>
      <c r="AE200">
        <v>12802.099185120298</v>
      </c>
      <c r="AF200">
        <v>14759.965557355988</v>
      </c>
      <c r="AG200">
        <v>16531.568414519261</v>
      </c>
      <c r="AH200">
        <v>17156.718180943382</v>
      </c>
      <c r="AI200">
        <v>19124.424362854192</v>
      </c>
      <c r="AJ200">
        <v>20031.302209095782</v>
      </c>
      <c r="AK200">
        <v>21340.775428792214</v>
      </c>
      <c r="AL200">
        <v>21354.860419337041</v>
      </c>
      <c r="AM200">
        <v>22742.536881600725</v>
      </c>
      <c r="AN200">
        <v>25095.42537923051</v>
      </c>
      <c r="AO200">
        <v>25075.516486781042</v>
      </c>
      <c r="AP200">
        <v>24454.157750599232</v>
      </c>
      <c r="AQ200">
        <v>24436.841857389762</v>
      </c>
      <c r="AR200">
        <v>25546.635779414552</v>
      </c>
      <c r="AS200">
        <v>25863.324778005648</v>
      </c>
      <c r="AT200">
        <v>25491.597337396219</v>
      </c>
      <c r="AU200">
        <v>26457.732445157701</v>
      </c>
      <c r="AV200">
        <v>29520.525868797296</v>
      </c>
      <c r="AW200">
        <v>32637.935974591994</v>
      </c>
      <c r="AX200">
        <v>34181.502307541748</v>
      </c>
      <c r="AY200">
        <v>35777.594824147054</v>
      </c>
      <c r="AZ200">
        <v>38821.583957695359</v>
      </c>
      <c r="BA200">
        <v>40878.795306180837</v>
      </c>
      <c r="BB200">
        <v>38302.264647491509</v>
      </c>
      <c r="BC200">
        <v>39764.705081457476</v>
      </c>
      <c r="BD200">
        <v>42607.662838099372</v>
      </c>
      <c r="BE200">
        <v>42350.288648450231</v>
      </c>
      <c r="BF200">
        <v>42626.330455677045</v>
      </c>
      <c r="BG200">
        <v>43293.498312452743</v>
      </c>
      <c r="BH200">
        <v>40778.340947914818</v>
      </c>
      <c r="BI200">
        <v>41527.366330495461</v>
      </c>
      <c r="BJ200">
        <v>43153.616237141359</v>
      </c>
      <c r="BK200">
        <v>45562.867793230413</v>
      </c>
      <c r="BL200">
        <v>45916.412266312611</v>
      </c>
      <c r="BM200">
        <v>44858.110461581935</v>
      </c>
      <c r="BN200">
        <v>49980.40432682613</v>
      </c>
      <c r="BO200">
        <v>51063.619748849786</v>
      </c>
      <c r="BP200">
        <v>54041.539692952007</v>
      </c>
      <c r="BQ200">
        <f t="shared" si="5"/>
        <v>0</v>
      </c>
    </row>
    <row r="201" spans="1:69" x14ac:dyDescent="0.45">
      <c r="A201" t="s">
        <v>261</v>
      </c>
      <c r="B201" t="s">
        <v>425</v>
      </c>
      <c r="C201" t="s">
        <v>243</v>
      </c>
      <c r="D201" t="s">
        <v>143</v>
      </c>
      <c r="E201" s="1">
        <f>F201</f>
        <v>1838.5763812976079</v>
      </c>
      <c r="F201" s="1">
        <f>G201</f>
        <v>1838.5763812976079</v>
      </c>
      <c r="G201" s="1">
        <f>H201</f>
        <v>1838.5763812976079</v>
      </c>
      <c r="H201" s="1">
        <f>I201</f>
        <v>1838.5763812976079</v>
      </c>
      <c r="I201" s="1">
        <f>J201</f>
        <v>1838.5763812976079</v>
      </c>
      <c r="J201">
        <v>1838.5763812976079</v>
      </c>
      <c r="K201">
        <v>2171.3597820271702</v>
      </c>
      <c r="L201">
        <v>2150.6157193547747</v>
      </c>
      <c r="M201">
        <v>2440.8345277324952</v>
      </c>
      <c r="N201">
        <v>2206.3534355580837</v>
      </c>
      <c r="O201">
        <v>2228.1905162054823</v>
      </c>
      <c r="P201">
        <v>2516.9826083921948</v>
      </c>
      <c r="Q201">
        <v>2678.1874708832734</v>
      </c>
      <c r="R201">
        <v>3425.4425289009719</v>
      </c>
      <c r="S201">
        <v>4273.1674581433572</v>
      </c>
      <c r="T201">
        <v>5149.9376219173164</v>
      </c>
      <c r="U201">
        <v>5302.0613860575641</v>
      </c>
      <c r="V201">
        <v>5573.6045105424382</v>
      </c>
      <c r="W201">
        <v>6848.951004261221</v>
      </c>
      <c r="X201">
        <v>8016.3652440364776</v>
      </c>
      <c r="Y201">
        <v>8438.7268244734114</v>
      </c>
      <c r="Z201">
        <v>7645.1839126740906</v>
      </c>
      <c r="AA201">
        <v>7416.3073694462664</v>
      </c>
      <c r="AB201">
        <v>7477.0346492452381</v>
      </c>
      <c r="AC201">
        <v>7511.3217907033186</v>
      </c>
      <c r="AD201">
        <v>8002.0842716499656</v>
      </c>
      <c r="AE201">
        <v>11913.826753846934</v>
      </c>
      <c r="AF201">
        <v>14061.387369896913</v>
      </c>
      <c r="AG201">
        <v>13952.838278258943</v>
      </c>
      <c r="AH201">
        <v>13682.84129397821</v>
      </c>
      <c r="AI201">
        <v>16293.182329447351</v>
      </c>
      <c r="AJ201">
        <v>16414.813269688788</v>
      </c>
      <c r="AK201">
        <v>17554.373793703173</v>
      </c>
      <c r="AL201">
        <v>16469.775198366948</v>
      </c>
      <c r="AM201">
        <v>16806.059249112175</v>
      </c>
      <c r="AN201">
        <v>18850.314918595574</v>
      </c>
      <c r="AO201">
        <v>18475.725332947455</v>
      </c>
      <c r="AP201">
        <v>16423.021430868077</v>
      </c>
      <c r="AQ201">
        <v>16759.714170252628</v>
      </c>
      <c r="AR201">
        <v>16532.90223437539</v>
      </c>
      <c r="AS201">
        <v>14978.324104667972</v>
      </c>
      <c r="AT201">
        <v>14640.936006229802</v>
      </c>
      <c r="AU201">
        <v>16004.058329211186</v>
      </c>
      <c r="AV201">
        <v>19582.893639531161</v>
      </c>
      <c r="AW201">
        <v>21764.220320878201</v>
      </c>
      <c r="AX201">
        <v>21984.193623071948</v>
      </c>
      <c r="AY201">
        <v>22330.867665905549</v>
      </c>
      <c r="AZ201">
        <v>24888.178133736059</v>
      </c>
      <c r="BA201">
        <v>26592.026283573166</v>
      </c>
      <c r="BB201">
        <v>24434.219755520779</v>
      </c>
      <c r="BC201">
        <v>22494.806706186031</v>
      </c>
      <c r="BD201">
        <v>22831.518534852352</v>
      </c>
      <c r="BE201">
        <v>20846.545747836444</v>
      </c>
      <c r="BF201">
        <v>21955.632926409511</v>
      </c>
      <c r="BG201">
        <v>22258.632138425084</v>
      </c>
      <c r="BH201">
        <v>19166.959476193068</v>
      </c>
      <c r="BI201">
        <v>19690.077573458868</v>
      </c>
      <c r="BJ201">
        <v>20826.931249217221</v>
      </c>
      <c r="BK201">
        <v>21925.616043938026</v>
      </c>
      <c r="BL201">
        <v>21582.589204680109</v>
      </c>
      <c r="BM201">
        <v>20746.272042828623</v>
      </c>
      <c r="BN201">
        <v>21982.903894261402</v>
      </c>
      <c r="BO201">
        <v>20738.649997166125</v>
      </c>
      <c r="BP201" s="1">
        <f>BO201</f>
        <v>20738.649997166125</v>
      </c>
      <c r="BQ201">
        <f t="shared" si="5"/>
        <v>0</v>
      </c>
    </row>
    <row r="202" spans="1:69" x14ac:dyDescent="0.45">
      <c r="A202" t="s">
        <v>453</v>
      </c>
      <c r="B202" t="s">
        <v>16</v>
      </c>
      <c r="C202" t="s">
        <v>243</v>
      </c>
      <c r="D202" t="s">
        <v>143</v>
      </c>
      <c r="O202">
        <v>2593.8229633975229</v>
      </c>
      <c r="P202">
        <v>2951.7694145330038</v>
      </c>
      <c r="Q202">
        <v>3482.8778355609975</v>
      </c>
      <c r="R202">
        <v>4905.3426509432929</v>
      </c>
      <c r="S202">
        <v>13539.5587974924</v>
      </c>
      <c r="T202">
        <v>13013.683809949576</v>
      </c>
      <c r="U202">
        <v>15710.3208135683</v>
      </c>
      <c r="V202">
        <v>16057.725271938425</v>
      </c>
      <c r="W202">
        <v>16757.098246132755</v>
      </c>
      <c r="X202">
        <v>21776.63817538333</v>
      </c>
      <c r="Y202">
        <v>28375.485250111295</v>
      </c>
      <c r="Z202">
        <v>29504.940381247212</v>
      </c>
      <c r="AA202">
        <v>24384.593850122823</v>
      </c>
      <c r="AB202">
        <v>19616.032039441772</v>
      </c>
      <c r="AC202">
        <v>19272.261609460282</v>
      </c>
      <c r="AD202">
        <v>16815.041963283478</v>
      </c>
      <c r="AE202">
        <v>13213.209361776911</v>
      </c>
      <c r="AF202">
        <v>13718.791152047659</v>
      </c>
      <c r="AG202">
        <v>14682.021847200418</v>
      </c>
      <c r="AH202">
        <v>15242.506890496063</v>
      </c>
      <c r="AI202">
        <v>16721.620771458904</v>
      </c>
      <c r="AJ202">
        <v>15133.496939706858</v>
      </c>
      <c r="AK202">
        <v>16280.293881527334</v>
      </c>
      <c r="AL202">
        <v>14769.719332252223</v>
      </c>
      <c r="AM202">
        <v>14764.877135522172</v>
      </c>
      <c r="AN202">
        <v>15822.509071155355</v>
      </c>
      <c r="AO202">
        <v>17124.792086135629</v>
      </c>
      <c r="AP202">
        <v>20522.80129951792</v>
      </c>
      <c r="AQ202">
        <v>17665.440843822176</v>
      </c>
      <c r="AR202">
        <v>20233.684682664276</v>
      </c>
      <c r="AS202">
        <v>27535.182940934046</v>
      </c>
      <c r="AT202">
        <v>25870.799186431443</v>
      </c>
      <c r="AU202">
        <v>27226.659351011684</v>
      </c>
      <c r="AV202">
        <v>31602.470865135998</v>
      </c>
      <c r="AW202">
        <v>41035.500838017739</v>
      </c>
      <c r="AX202">
        <v>53949.676409114654</v>
      </c>
      <c r="AY202">
        <v>62582.445313875534</v>
      </c>
      <c r="AZ202">
        <v>65954.341952505099</v>
      </c>
      <c r="BA202">
        <v>80781.403918779193</v>
      </c>
      <c r="BB202">
        <v>60785.735155165748</v>
      </c>
      <c r="BC202">
        <v>77387.326788530801</v>
      </c>
      <c r="BD202">
        <v>103261.50653934556</v>
      </c>
      <c r="BE202">
        <v>108470.37882503599</v>
      </c>
      <c r="BF202">
        <v>103697.00837237282</v>
      </c>
      <c r="BG202">
        <v>95840.631009449804</v>
      </c>
      <c r="BH202">
        <v>68985.294696150726</v>
      </c>
      <c r="BI202">
        <v>61253.637548279738</v>
      </c>
      <c r="BJ202">
        <v>63279.855694933154</v>
      </c>
      <c r="BK202">
        <v>71039.849057935193</v>
      </c>
      <c r="BL202">
        <v>66841.301347269298</v>
      </c>
      <c r="BM202">
        <v>51683.505435385072</v>
      </c>
      <c r="BN202">
        <v>71751.883123483814</v>
      </c>
      <c r="BO202">
        <v>88701.463350035992</v>
      </c>
      <c r="BP202">
        <v>80195.874646942044</v>
      </c>
      <c r="BQ202">
        <f t="shared" si="5"/>
        <v>10</v>
      </c>
    </row>
    <row r="203" spans="1:69" x14ac:dyDescent="0.45">
      <c r="A203" t="s">
        <v>404</v>
      </c>
      <c r="B203" t="s">
        <v>236</v>
      </c>
      <c r="C203" t="s">
        <v>243</v>
      </c>
      <c r="D203" t="s">
        <v>143</v>
      </c>
      <c r="AF203">
        <v>1658.7587389999476</v>
      </c>
      <c r="AG203">
        <v>1753.1928563219808</v>
      </c>
      <c r="AH203">
        <v>1789.6445552811288</v>
      </c>
      <c r="AI203">
        <v>1648.4852297454236</v>
      </c>
      <c r="AJ203">
        <v>1254.3124421297975</v>
      </c>
      <c r="AK203">
        <v>1102.1037847324649</v>
      </c>
      <c r="AL203">
        <v>1158.056327997125</v>
      </c>
      <c r="AM203">
        <v>1323.032377669268</v>
      </c>
      <c r="AN203">
        <v>1650.0492236520076</v>
      </c>
      <c r="AO203">
        <v>1633.0106435411724</v>
      </c>
      <c r="AP203">
        <v>1577.3365602397432</v>
      </c>
      <c r="AQ203">
        <v>1852.5549693339042</v>
      </c>
      <c r="AR203">
        <v>1599.9062280833884</v>
      </c>
      <c r="AS203">
        <v>1659.929049105278</v>
      </c>
      <c r="AT203">
        <v>1825.192993731835</v>
      </c>
      <c r="AU203">
        <v>2119.8550968455434</v>
      </c>
      <c r="AV203">
        <v>2679.4062601615437</v>
      </c>
      <c r="AW203">
        <v>3494.9905644895534</v>
      </c>
      <c r="AX203">
        <v>4618.0035080291318</v>
      </c>
      <c r="AY203">
        <v>5757.5312730117848</v>
      </c>
      <c r="AZ203">
        <v>8360.3377591659573</v>
      </c>
      <c r="BA203">
        <v>10435.156123078721</v>
      </c>
      <c r="BB203">
        <v>8548.454340924196</v>
      </c>
      <c r="BC203">
        <v>8399.5374234284045</v>
      </c>
      <c r="BD203">
        <v>9560.6755277458033</v>
      </c>
      <c r="BE203">
        <v>8929.9536623147415</v>
      </c>
      <c r="BF203">
        <v>9497.6741161523732</v>
      </c>
      <c r="BG203">
        <v>10031.771075540391</v>
      </c>
      <c r="BH203">
        <v>8977.0174815819646</v>
      </c>
      <c r="BI203">
        <v>9404.540058707149</v>
      </c>
      <c r="BJ203">
        <v>10727.982200742588</v>
      </c>
      <c r="BK203">
        <v>12502.262406193502</v>
      </c>
      <c r="BL203">
        <v>12992.032610467375</v>
      </c>
      <c r="BM203">
        <v>13082.300655955389</v>
      </c>
      <c r="BN203">
        <v>14986.785490427405</v>
      </c>
      <c r="BO203">
        <v>15557.882624758362</v>
      </c>
      <c r="BP203">
        <v>18404.27308717039</v>
      </c>
      <c r="BQ203">
        <f t="shared" si="5"/>
        <v>27</v>
      </c>
    </row>
    <row r="204" spans="1:69" x14ac:dyDescent="0.45">
      <c r="A204" t="s">
        <v>2</v>
      </c>
      <c r="B204" t="s">
        <v>252</v>
      </c>
      <c r="C204" t="s">
        <v>243</v>
      </c>
      <c r="D204" t="s">
        <v>143</v>
      </c>
      <c r="AG204">
        <v>3778.01977539063</v>
      </c>
      <c r="AH204">
        <v>3429.64990234375</v>
      </c>
      <c r="AI204">
        <v>3494.06323242188</v>
      </c>
      <c r="AJ204">
        <v>3490.45239257813</v>
      </c>
      <c r="AK204">
        <v>3098.802734375</v>
      </c>
      <c r="AL204">
        <v>2930.67016601563</v>
      </c>
      <c r="AM204">
        <v>2662.10400390625</v>
      </c>
      <c r="AN204">
        <v>2665.77978515625</v>
      </c>
      <c r="AO204">
        <v>2643.92919921875</v>
      </c>
      <c r="AP204">
        <v>2737.57202148438</v>
      </c>
      <c r="AQ204">
        <v>1834.86181640625</v>
      </c>
      <c r="AR204">
        <v>1330.75720214844</v>
      </c>
      <c r="AS204">
        <v>1771.59411621094</v>
      </c>
      <c r="AT204">
        <v>2100.3525390625</v>
      </c>
      <c r="AU204">
        <v>2377.52954101563</v>
      </c>
      <c r="AV204">
        <v>2975.123046875</v>
      </c>
      <c r="AW204">
        <v>4102.36474609375</v>
      </c>
      <c r="AX204">
        <v>5323.455078125</v>
      </c>
      <c r="AY204">
        <v>6920.19970703125</v>
      </c>
      <c r="AZ204">
        <v>9101.2392578125</v>
      </c>
      <c r="BA204">
        <v>11635.2841796875</v>
      </c>
      <c r="BB204">
        <v>8562.82421875</v>
      </c>
      <c r="BC204">
        <v>10674.990234375</v>
      </c>
      <c r="BD204">
        <v>14305.33203125</v>
      </c>
      <c r="BE204">
        <v>15401.8515625</v>
      </c>
      <c r="BF204">
        <v>15941.4482421875</v>
      </c>
      <c r="BG204">
        <v>14055.47265625</v>
      </c>
      <c r="BH204">
        <v>9277.7138671875</v>
      </c>
      <c r="BI204">
        <v>8663.158203125</v>
      </c>
      <c r="BJ204">
        <v>10658.9130859375</v>
      </c>
      <c r="BK204">
        <v>11211.8876953125</v>
      </c>
      <c r="BL204">
        <v>11447.701171875</v>
      </c>
      <c r="BM204">
        <v>10108.3271484375</v>
      </c>
      <c r="BN204">
        <v>12521.5224609375</v>
      </c>
      <c r="BO204">
        <v>15445.2421875</v>
      </c>
      <c r="BP204">
        <v>13817.0458984375</v>
      </c>
      <c r="BQ204">
        <f t="shared" si="5"/>
        <v>28</v>
      </c>
    </row>
    <row r="205" spans="1:69" x14ac:dyDescent="0.45">
      <c r="A205" t="s">
        <v>193</v>
      </c>
      <c r="B205" t="s">
        <v>67</v>
      </c>
      <c r="C205" t="s">
        <v>243</v>
      </c>
      <c r="D205" t="s">
        <v>143</v>
      </c>
      <c r="E205">
        <v>39.374072806947304</v>
      </c>
      <c r="F205">
        <v>39.268971497489844</v>
      </c>
      <c r="G205">
        <v>39.233844053326635</v>
      </c>
      <c r="H205">
        <v>39.277177198371227</v>
      </c>
      <c r="I205">
        <v>38.982448301774539</v>
      </c>
      <c r="J205">
        <v>43.467967200376258</v>
      </c>
      <c r="K205">
        <v>35.360286088625777</v>
      </c>
      <c r="L205">
        <v>43.961050557682064</v>
      </c>
      <c r="M205">
        <v>45.993471705470874</v>
      </c>
      <c r="N205">
        <v>48.869928321529365</v>
      </c>
      <c r="O205">
        <v>55.241972140863759</v>
      </c>
      <c r="P205">
        <v>54.378076041640071</v>
      </c>
      <c r="Q205">
        <v>58.39769552338403</v>
      </c>
      <c r="R205">
        <v>66.914387150684732</v>
      </c>
      <c r="S205">
        <v>68.941149888618625</v>
      </c>
      <c r="T205">
        <v>124.10964801929677</v>
      </c>
      <c r="U205">
        <v>134.37843121225367</v>
      </c>
      <c r="V205">
        <v>152.74426235921197</v>
      </c>
      <c r="W205">
        <v>179.87652781266613</v>
      </c>
      <c r="X205">
        <v>213.76575133574477</v>
      </c>
      <c r="Y205">
        <v>234.39285144267416</v>
      </c>
      <c r="Z205">
        <v>254.56920137486688</v>
      </c>
      <c r="AA205">
        <v>246.38554956886441</v>
      </c>
      <c r="AB205">
        <v>250.56895173563629</v>
      </c>
      <c r="AC205">
        <v>259.90668453076711</v>
      </c>
      <c r="AD205">
        <v>271.57897903870548</v>
      </c>
      <c r="AE205">
        <v>297.72598182230809</v>
      </c>
      <c r="AF205">
        <v>319.64366325233368</v>
      </c>
      <c r="AG205">
        <v>343.78132581910472</v>
      </c>
      <c r="AH205">
        <v>334.74196342225474</v>
      </c>
      <c r="AI205">
        <v>345.77349513465521</v>
      </c>
      <c r="AJ205">
        <v>253.96690202594422</v>
      </c>
      <c r="AK205">
        <v>264.08391451746445</v>
      </c>
      <c r="AL205">
        <v>247.02331847601383</v>
      </c>
      <c r="AM205">
        <v>110.95366825137235</v>
      </c>
      <c r="AN205">
        <v>227.97114784931779</v>
      </c>
      <c r="AO205">
        <v>206.04911417484979</v>
      </c>
      <c r="AP205">
        <v>238.74937136821353</v>
      </c>
      <c r="AQ205">
        <v>246.1546732883844</v>
      </c>
      <c r="AR205">
        <v>264.74368682977001</v>
      </c>
      <c r="AS205">
        <v>251.8692638609096</v>
      </c>
      <c r="AT205">
        <v>237.30884620090103</v>
      </c>
      <c r="AU205">
        <v>234.04301675573291</v>
      </c>
      <c r="AV205">
        <v>249.01227498225194</v>
      </c>
      <c r="AW205">
        <v>269.54044633340214</v>
      </c>
      <c r="AX205">
        <v>324.0168638471888</v>
      </c>
      <c r="AY205">
        <v>356.99502290115373</v>
      </c>
      <c r="AZ205">
        <v>426.23418348762851</v>
      </c>
      <c r="BA205">
        <v>528.32639175550241</v>
      </c>
      <c r="BB205">
        <v>564.039095842449</v>
      </c>
      <c r="BC205">
        <v>593.62492774434565</v>
      </c>
      <c r="BD205">
        <v>651.13367796466173</v>
      </c>
      <c r="BE205">
        <v>706.81731749439916</v>
      </c>
      <c r="BF205">
        <v>704.92419016757174</v>
      </c>
      <c r="BG205">
        <v>724.95752120937721</v>
      </c>
      <c r="BH205">
        <v>733.99858501827339</v>
      </c>
      <c r="BI205">
        <v>729.51915419959505</v>
      </c>
      <c r="BJ205">
        <v>758.30100298596483</v>
      </c>
      <c r="BK205">
        <v>771.77352196256754</v>
      </c>
      <c r="BL205">
        <v>810.05142024371798</v>
      </c>
      <c r="BM205">
        <v>778.70153855032424</v>
      </c>
      <c r="BN205">
        <v>828.83303280099756</v>
      </c>
      <c r="BO205">
        <v>975.46931587174868</v>
      </c>
      <c r="BP205">
        <v>1010.2689290183971</v>
      </c>
      <c r="BQ205">
        <f t="shared" si="5"/>
        <v>0</v>
      </c>
    </row>
    <row r="206" spans="1:69" x14ac:dyDescent="0.45">
      <c r="A206" t="s">
        <v>64</v>
      </c>
      <c r="B206" t="s">
        <v>91</v>
      </c>
      <c r="C206" t="s">
        <v>243</v>
      </c>
      <c r="D206" t="s">
        <v>143</v>
      </c>
      <c r="E206">
        <v>84.018803444045872</v>
      </c>
      <c r="F206">
        <v>87.533143851899624</v>
      </c>
      <c r="G206">
        <v>91.253854349686435</v>
      </c>
      <c r="H206">
        <v>99.967027692235888</v>
      </c>
      <c r="I206">
        <v>111.81098074526277</v>
      </c>
      <c r="J206">
        <v>117.05570190674392</v>
      </c>
      <c r="K206">
        <v>94.920173442747057</v>
      </c>
      <c r="L206">
        <v>102.34061526283568</v>
      </c>
      <c r="M206">
        <v>105.39702467080595</v>
      </c>
      <c r="N206">
        <v>113.42685419700339</v>
      </c>
      <c r="O206">
        <v>119.66979409205243</v>
      </c>
      <c r="P206">
        <v>124.53890614515495</v>
      </c>
      <c r="Q206">
        <v>122.79570914617798</v>
      </c>
      <c r="R206">
        <v>137.22521580431172</v>
      </c>
      <c r="S206">
        <v>162.21724601644473</v>
      </c>
      <c r="T206">
        <v>169.35135708307405</v>
      </c>
      <c r="U206">
        <v>161.03794225177077</v>
      </c>
      <c r="V206">
        <v>182.00138653261976</v>
      </c>
      <c r="W206">
        <v>202.26563404012461</v>
      </c>
      <c r="X206">
        <v>221.18960895669898</v>
      </c>
      <c r="Y206">
        <v>261.18376914476022</v>
      </c>
      <c r="Z206">
        <v>270.82804304907199</v>
      </c>
      <c r="AA206">
        <v>273.66090630547893</v>
      </c>
      <c r="AB206">
        <v>282.76396415289457</v>
      </c>
      <c r="AC206">
        <v>274.73637455299945</v>
      </c>
      <c r="AD206">
        <v>291.68732686996287</v>
      </c>
      <c r="AE206">
        <v>301.68472061313383</v>
      </c>
      <c r="AF206">
        <v>327.22716723233833</v>
      </c>
      <c r="AG206">
        <v>343.56314384967743</v>
      </c>
      <c r="AH206">
        <v>338.79112019106998</v>
      </c>
      <c r="AI206">
        <v>356.51684338874225</v>
      </c>
      <c r="AJ206">
        <v>310.15625908044353</v>
      </c>
      <c r="AK206">
        <v>322.07174035920002</v>
      </c>
      <c r="AL206">
        <v>311.89324393857271</v>
      </c>
      <c r="AM206">
        <v>346.13797535111468</v>
      </c>
      <c r="AN206">
        <v>376.09721623497495</v>
      </c>
      <c r="AO206">
        <v>402.88231810784055</v>
      </c>
      <c r="AP206">
        <v>413.96267104247465</v>
      </c>
      <c r="AQ206">
        <v>411.2606981523233</v>
      </c>
      <c r="AR206">
        <v>431.85379288884241</v>
      </c>
      <c r="AS206">
        <v>458.63474639247619</v>
      </c>
      <c r="AT206">
        <v>460.17337298846547</v>
      </c>
      <c r="AU206">
        <v>474.00688736177977</v>
      </c>
      <c r="AV206">
        <v>543.21617834928225</v>
      </c>
      <c r="AW206">
        <v>619.14950597142399</v>
      </c>
      <c r="AX206">
        <v>695.54578762664335</v>
      </c>
      <c r="AY206">
        <v>776.40712456916424</v>
      </c>
      <c r="AZ206">
        <v>961.61417764341877</v>
      </c>
      <c r="BA206">
        <v>961.56955761538347</v>
      </c>
      <c r="BB206">
        <v>1033.6945680758215</v>
      </c>
      <c r="BC206">
        <v>1245.0854967508951</v>
      </c>
      <c r="BD206">
        <v>1351.5025877630496</v>
      </c>
      <c r="BE206">
        <v>1352.0729647277651</v>
      </c>
      <c r="BF206">
        <v>1370.0884111503863</v>
      </c>
      <c r="BG206">
        <v>1479.9663702909588</v>
      </c>
      <c r="BH206">
        <v>1528.4668597134773</v>
      </c>
      <c r="BI206">
        <v>1663.6203073942454</v>
      </c>
      <c r="BJ206">
        <v>1874.9491911349044</v>
      </c>
      <c r="BK206">
        <v>1907.3817809797774</v>
      </c>
      <c r="BL206">
        <v>1952.0134008459768</v>
      </c>
      <c r="BM206">
        <v>1843.1952743829329</v>
      </c>
      <c r="BN206">
        <v>2131.3022964828233</v>
      </c>
      <c r="BO206">
        <v>2239.5163016978472</v>
      </c>
      <c r="BP206">
        <v>2303.3029100889944</v>
      </c>
      <c r="BQ206">
        <f t="shared" si="5"/>
        <v>0</v>
      </c>
    </row>
    <row r="207" spans="1:69" x14ac:dyDescent="0.45">
      <c r="A207" t="s">
        <v>342</v>
      </c>
      <c r="B207" t="s">
        <v>176</v>
      </c>
      <c r="C207" t="s">
        <v>243</v>
      </c>
      <c r="D207" t="s">
        <v>143</v>
      </c>
      <c r="E207">
        <v>717.79662895855654</v>
      </c>
      <c r="F207">
        <v>760.31174032000445</v>
      </c>
      <c r="G207">
        <v>812.92624766885456</v>
      </c>
      <c r="H207">
        <v>811.73827466123419</v>
      </c>
      <c r="I207">
        <v>840.48037146023228</v>
      </c>
      <c r="J207">
        <v>904.11833412566409</v>
      </c>
      <c r="K207">
        <v>960.74477673384274</v>
      </c>
      <c r="L207">
        <v>1031.6036029758461</v>
      </c>
      <c r="M207">
        <v>1275.7070942617584</v>
      </c>
      <c r="N207">
        <v>1312.7386573712333</v>
      </c>
      <c r="O207">
        <v>1509.4396116552091</v>
      </c>
      <c r="P207">
        <v>1929.3091033048297</v>
      </c>
      <c r="Q207">
        <v>2474.3868320897473</v>
      </c>
      <c r="R207">
        <v>3640.0836119241258</v>
      </c>
      <c r="S207">
        <v>10503.42807770848</v>
      </c>
      <c r="T207">
        <v>10265.641440647056</v>
      </c>
      <c r="U207">
        <v>13312.511992654558</v>
      </c>
      <c r="V207">
        <v>14595.373993332925</v>
      </c>
      <c r="W207">
        <v>14914.154268613844</v>
      </c>
      <c r="X207">
        <v>19611.565126033038</v>
      </c>
      <c r="Y207">
        <v>27205.645228514146</v>
      </c>
      <c r="Z207">
        <v>28703.355855080034</v>
      </c>
      <c r="AA207">
        <v>22454.484316961414</v>
      </c>
      <c r="AB207">
        <v>17809.552747105383</v>
      </c>
      <c r="AC207">
        <v>15541.131218460889</v>
      </c>
      <c r="AD207">
        <v>12745.419925350026</v>
      </c>
      <c r="AE207">
        <v>10078.289608051213</v>
      </c>
      <c r="AF207">
        <v>9385.9846951989857</v>
      </c>
      <c r="AG207">
        <v>9165.4961532339657</v>
      </c>
      <c r="AH207">
        <v>9413.5811935276924</v>
      </c>
      <c r="AI207">
        <v>11054.749504966643</v>
      </c>
      <c r="AJ207">
        <v>11847.169953421819</v>
      </c>
      <c r="AK207">
        <v>11730.26876652435</v>
      </c>
      <c r="AL207">
        <v>10884.860788077705</v>
      </c>
      <c r="AM207">
        <v>10601.919669780538</v>
      </c>
      <c r="AN207">
        <v>10786.4008952769</v>
      </c>
      <c r="AO207">
        <v>11471.504596019095</v>
      </c>
      <c r="AP207">
        <v>11545.345599855083</v>
      </c>
      <c r="AQ207">
        <v>9836.0572976857384</v>
      </c>
      <c r="AR207">
        <v>10452.189940047903</v>
      </c>
      <c r="AS207">
        <v>11714.562367515855</v>
      </c>
      <c r="AT207">
        <v>10805.311325121995</v>
      </c>
      <c r="AU207">
        <v>10586.05434713628</v>
      </c>
      <c r="AV207">
        <v>11487.22041069298</v>
      </c>
      <c r="AW207">
        <v>13154.497898944626</v>
      </c>
      <c r="AX207">
        <v>15975.747378225802</v>
      </c>
      <c r="AY207">
        <v>17563.614537063942</v>
      </c>
      <c r="AZ207">
        <v>18596.150262789841</v>
      </c>
      <c r="BA207">
        <v>22320.488896433111</v>
      </c>
      <c r="BB207">
        <v>17718.391164836474</v>
      </c>
      <c r="BC207">
        <v>22028.379021578799</v>
      </c>
      <c r="BD207">
        <v>26966.294164825067</v>
      </c>
      <c r="BE207">
        <v>28348.573010749937</v>
      </c>
      <c r="BF207">
        <v>27290.197805261443</v>
      </c>
      <c r="BG207">
        <v>27079.673387114766</v>
      </c>
      <c r="BH207">
        <v>22453.571552265013</v>
      </c>
      <c r="BI207">
        <v>21515.660008377537</v>
      </c>
      <c r="BJ207">
        <v>23081.204533655848</v>
      </c>
      <c r="BK207">
        <v>28036.026467409458</v>
      </c>
      <c r="BL207">
        <v>27892.842152117901</v>
      </c>
      <c r="BM207">
        <v>23271.403764708419</v>
      </c>
      <c r="BN207">
        <v>28396.086418233557</v>
      </c>
      <c r="BO207">
        <v>34454.19577084115</v>
      </c>
      <c r="BP207">
        <v>32093.962298471088</v>
      </c>
      <c r="BQ207">
        <f t="shared" si="5"/>
        <v>0</v>
      </c>
    </row>
    <row r="208" spans="1:69" x14ac:dyDescent="0.45">
      <c r="A208" t="s">
        <v>165</v>
      </c>
      <c r="B208" t="s">
        <v>331</v>
      </c>
      <c r="C208" t="s">
        <v>243</v>
      </c>
      <c r="D208" t="s">
        <v>143</v>
      </c>
      <c r="E208">
        <v>99.713119506835895</v>
      </c>
      <c r="F208">
        <v>105.313102722168</v>
      </c>
      <c r="G208">
        <v>111.213455200195</v>
      </c>
      <c r="H208">
        <v>109.939208984375</v>
      </c>
      <c r="I208">
        <v>109.65007781982401</v>
      </c>
      <c r="J208">
        <v>110.889373779297</v>
      </c>
      <c r="K208">
        <v>110.502571105957</v>
      </c>
      <c r="L208">
        <v>116.24103546142599</v>
      </c>
      <c r="M208">
        <v>117.82493591308599</v>
      </c>
      <c r="N208">
        <v>125.98488616943401</v>
      </c>
      <c r="O208">
        <v>139.03848266601599</v>
      </c>
      <c r="P208">
        <v>146.93161010742199</v>
      </c>
      <c r="Q208">
        <v>154.51158142089801</v>
      </c>
      <c r="R208">
        <v>184.52420043945301</v>
      </c>
      <c r="S208">
        <v>228.78732299804699</v>
      </c>
      <c r="T208">
        <v>269.65289306640602</v>
      </c>
      <c r="U208">
        <v>325.18560791015602</v>
      </c>
      <c r="V208">
        <v>392.39938354492199</v>
      </c>
      <c r="W208">
        <v>410.07208251953102</v>
      </c>
      <c r="X208">
        <v>408.89962768554699</v>
      </c>
      <c r="Y208">
        <v>418.34878540039102</v>
      </c>
      <c r="Z208">
        <v>483.80258178710898</v>
      </c>
      <c r="AA208">
        <v>378.94537353515602</v>
      </c>
      <c r="AB208">
        <v>346.22164916992199</v>
      </c>
      <c r="AC208">
        <v>429.99337768554699</v>
      </c>
      <c r="AD208">
        <v>326.40277099609398</v>
      </c>
      <c r="AE208">
        <v>400.33355712890602</v>
      </c>
      <c r="AF208">
        <v>471.1572265625</v>
      </c>
      <c r="AG208">
        <v>553.07861328125</v>
      </c>
      <c r="AH208">
        <v>814.26751708984398</v>
      </c>
      <c r="AI208">
        <v>1257.1875</v>
      </c>
      <c r="AJ208">
        <v>1617.55676269531</v>
      </c>
      <c r="AK208">
        <v>252.61009216308599</v>
      </c>
      <c r="AL208">
        <v>312.69406127929699</v>
      </c>
      <c r="AM208">
        <v>439.42092895507801</v>
      </c>
      <c r="AN208">
        <v>462.58544921875</v>
      </c>
      <c r="AO208">
        <v>294.82696533203102</v>
      </c>
      <c r="AP208">
        <v>373.09375</v>
      </c>
      <c r="AQ208">
        <v>350.702880859375</v>
      </c>
      <c r="AR208">
        <v>324.65960693359398</v>
      </c>
      <c r="AS208">
        <v>362.11688232421898</v>
      </c>
      <c r="AT208">
        <v>451.29330444335898</v>
      </c>
      <c r="AU208">
        <v>506.26263427734398</v>
      </c>
      <c r="AV208">
        <v>580.32025146484398</v>
      </c>
      <c r="AW208">
        <v>705.11334228515602</v>
      </c>
      <c r="AX208">
        <v>905.54364013671898</v>
      </c>
      <c r="AY208">
        <v>1132.474609375</v>
      </c>
      <c r="AZ208">
        <v>1444.37219238281</v>
      </c>
      <c r="BA208">
        <v>1527.58239746094</v>
      </c>
      <c r="BB208">
        <v>1178.22180175781</v>
      </c>
      <c r="BC208">
        <v>1305.63598632813</v>
      </c>
      <c r="BD208">
        <v>1332.6572265625</v>
      </c>
      <c r="BE208">
        <v>1019.22210693359</v>
      </c>
      <c r="BF208">
        <v>1138.62780761719</v>
      </c>
      <c r="BG208">
        <v>1275.43835449219</v>
      </c>
      <c r="BH208">
        <v>1292.37963867188</v>
      </c>
      <c r="BI208">
        <v>1033.21594238281</v>
      </c>
      <c r="BJ208">
        <v>966.50567626953102</v>
      </c>
      <c r="BK208">
        <v>731.02746582031295</v>
      </c>
      <c r="BL208">
        <v>709.97528076171898</v>
      </c>
      <c r="BM208">
        <v>577.79522705078102</v>
      </c>
      <c r="BN208">
        <v>712.12200927734398</v>
      </c>
      <c r="BO208">
        <v>1046.24084472656</v>
      </c>
      <c r="BP208">
        <v>2183.44140625</v>
      </c>
      <c r="BQ208">
        <f t="shared" si="5"/>
        <v>0</v>
      </c>
    </row>
    <row r="209" spans="1:69" x14ac:dyDescent="0.45">
      <c r="A209" t="s">
        <v>22</v>
      </c>
      <c r="B209" t="s">
        <v>410</v>
      </c>
      <c r="C209" t="s">
        <v>243</v>
      </c>
      <c r="D209" t="s">
        <v>143</v>
      </c>
      <c r="E209">
        <v>300.42511523627883</v>
      </c>
      <c r="F209">
        <v>308.16638375330143</v>
      </c>
      <c r="G209">
        <v>307.09256510793898</v>
      </c>
      <c r="H209">
        <v>308.62984922424414</v>
      </c>
      <c r="I209">
        <v>317.85042656845411</v>
      </c>
      <c r="J209">
        <v>314.31814639432633</v>
      </c>
      <c r="K209">
        <v>314.53434414594523</v>
      </c>
      <c r="L209">
        <v>305.22048105836956</v>
      </c>
      <c r="M209">
        <v>311.19614684668267</v>
      </c>
      <c r="N209">
        <v>287.25314879220343</v>
      </c>
      <c r="O209">
        <v>290.48642529798877</v>
      </c>
      <c r="P209">
        <v>291.08835742165013</v>
      </c>
      <c r="Q209">
        <v>341.83535233655323</v>
      </c>
      <c r="R209">
        <v>381.43900716382848</v>
      </c>
      <c r="S209">
        <v>417.40760028538125</v>
      </c>
      <c r="T209">
        <v>547.37814866485098</v>
      </c>
      <c r="U209">
        <v>540.59400705193798</v>
      </c>
      <c r="V209">
        <v>540.12684924978089</v>
      </c>
      <c r="W209">
        <v>589.13404525561361</v>
      </c>
      <c r="X209">
        <v>716.28143651895891</v>
      </c>
      <c r="Y209">
        <v>771.53396955057929</v>
      </c>
      <c r="Z209">
        <v>682.97207021038196</v>
      </c>
      <c r="AA209">
        <v>651.93712330982976</v>
      </c>
      <c r="AB209">
        <v>564.36933630393548</v>
      </c>
      <c r="AC209">
        <v>536.23176540251359</v>
      </c>
      <c r="AD209">
        <v>571.41716606920079</v>
      </c>
      <c r="AE209">
        <v>783.94052470627935</v>
      </c>
      <c r="AF209">
        <v>916.09484148408956</v>
      </c>
      <c r="AG209">
        <v>880.48775513819635</v>
      </c>
      <c r="AH209">
        <v>848.55554805896782</v>
      </c>
      <c r="AI209">
        <v>957.31433743817718</v>
      </c>
      <c r="AJ209">
        <v>913.39957579673739</v>
      </c>
      <c r="AK209">
        <v>951.20496008780685</v>
      </c>
      <c r="AL209">
        <v>877.52900343802992</v>
      </c>
      <c r="AM209">
        <v>583.78277603218078</v>
      </c>
      <c r="AN209">
        <v>714.99439635729698</v>
      </c>
      <c r="AO209">
        <v>723.46995008114914</v>
      </c>
      <c r="AP209">
        <v>650.77632140744754</v>
      </c>
      <c r="AQ209">
        <v>684.58810578578573</v>
      </c>
      <c r="AR209">
        <v>677.51633872726757</v>
      </c>
      <c r="AS209">
        <v>603.23316245515775</v>
      </c>
      <c r="AT209">
        <v>637.21353056372357</v>
      </c>
      <c r="AU209">
        <v>669.43044731920872</v>
      </c>
      <c r="AV209">
        <v>817.88803422144235</v>
      </c>
      <c r="AW209">
        <v>918.10207952215535</v>
      </c>
      <c r="AX209">
        <v>979.84610152017103</v>
      </c>
      <c r="AY209">
        <v>1017.2019674798737</v>
      </c>
      <c r="AZ209">
        <v>1188.9387780817513</v>
      </c>
      <c r="BA209">
        <v>1398.7921801002094</v>
      </c>
      <c r="BB209">
        <v>1308.6940433620512</v>
      </c>
      <c r="BC209">
        <v>1275.8835749235707</v>
      </c>
      <c r="BD209">
        <v>1374.6759187384446</v>
      </c>
      <c r="BE209">
        <v>1326.837988483788</v>
      </c>
      <c r="BF209">
        <v>1379.831965539237</v>
      </c>
      <c r="BG209">
        <v>1398.8913760138187</v>
      </c>
      <c r="BH209">
        <v>1218.0061355543774</v>
      </c>
      <c r="BI209">
        <v>1266.4395715158721</v>
      </c>
      <c r="BJ209">
        <v>1356.8051844903102</v>
      </c>
      <c r="BK209">
        <v>1452.556125624453</v>
      </c>
      <c r="BL209">
        <v>1431.1812893215913</v>
      </c>
      <c r="BM209">
        <v>1461.0872035055261</v>
      </c>
      <c r="BN209">
        <v>1598.1067695227428</v>
      </c>
      <c r="BO209">
        <v>1564.7452207158417</v>
      </c>
      <c r="BP209">
        <v>1706.442180247622</v>
      </c>
      <c r="BQ209">
        <f t="shared" si="5"/>
        <v>0</v>
      </c>
    </row>
    <row r="210" spans="1:69" x14ac:dyDescent="0.45">
      <c r="A210" t="s">
        <v>367</v>
      </c>
      <c r="B210" t="s">
        <v>58</v>
      </c>
      <c r="C210" t="s">
        <v>243</v>
      </c>
      <c r="D210" t="s">
        <v>143</v>
      </c>
      <c r="E210">
        <v>428.05618337129118</v>
      </c>
      <c r="F210">
        <v>449.14813682077613</v>
      </c>
      <c r="G210">
        <v>472.08274015398848</v>
      </c>
      <c r="H210">
        <v>511.20223537144938</v>
      </c>
      <c r="I210">
        <v>485.53068604738098</v>
      </c>
      <c r="J210">
        <v>516.53192863674508</v>
      </c>
      <c r="K210">
        <v>566.80397440596141</v>
      </c>
      <c r="L210">
        <v>626.0294375939842</v>
      </c>
      <c r="M210">
        <v>708.60143689642155</v>
      </c>
      <c r="N210">
        <v>812.67748731661823</v>
      </c>
      <c r="O210">
        <v>925.79786434821392</v>
      </c>
      <c r="P210">
        <v>1071.4115403553799</v>
      </c>
      <c r="Q210">
        <v>1264.3751072098653</v>
      </c>
      <c r="R210">
        <v>1685.4597963216295</v>
      </c>
      <c r="S210">
        <v>2341.7055142363338</v>
      </c>
      <c r="T210">
        <v>2489.9115751759145</v>
      </c>
      <c r="U210">
        <v>2758.9403802847551</v>
      </c>
      <c r="V210">
        <v>2846.3359883285393</v>
      </c>
      <c r="W210">
        <v>3193.9056572235531</v>
      </c>
      <c r="X210">
        <v>3900.5335531087276</v>
      </c>
      <c r="Y210">
        <v>4928.1391178575395</v>
      </c>
      <c r="Z210">
        <v>5596.585977230684</v>
      </c>
      <c r="AA210">
        <v>6077.6342407093243</v>
      </c>
      <c r="AB210">
        <v>6633.2366736649074</v>
      </c>
      <c r="AC210">
        <v>7228.3175841064749</v>
      </c>
      <c r="AD210">
        <v>7001.766747711702</v>
      </c>
      <c r="AE210">
        <v>6799.9303633267064</v>
      </c>
      <c r="AF210">
        <v>7539.0293021244306</v>
      </c>
      <c r="AG210">
        <v>8914.4412257472868</v>
      </c>
      <c r="AH210">
        <v>10394.538996240593</v>
      </c>
      <c r="AI210">
        <v>11861.75615913661</v>
      </c>
      <c r="AJ210">
        <v>14502.379993860553</v>
      </c>
      <c r="AK210">
        <v>16136.240537766058</v>
      </c>
      <c r="AL210">
        <v>18290.13011318502</v>
      </c>
      <c r="AM210">
        <v>21552.410036694768</v>
      </c>
      <c r="AN210">
        <v>24914.850702035776</v>
      </c>
      <c r="AO210">
        <v>26232.866096826991</v>
      </c>
      <c r="AP210">
        <v>26375.865366811264</v>
      </c>
      <c r="AQ210">
        <v>21829.2737831583</v>
      </c>
      <c r="AR210">
        <v>21796.637389100106</v>
      </c>
      <c r="AS210">
        <v>23852.838951475271</v>
      </c>
      <c r="AT210">
        <v>21699.741486890685</v>
      </c>
      <c r="AU210">
        <v>22159.837371063877</v>
      </c>
      <c r="AV210">
        <v>23730.384005456584</v>
      </c>
      <c r="AW210">
        <v>27608.08001342299</v>
      </c>
      <c r="AX210">
        <v>29961.317281273157</v>
      </c>
      <c r="AY210">
        <v>33768.452823465144</v>
      </c>
      <c r="AZ210">
        <v>39432.88601988765</v>
      </c>
      <c r="BA210">
        <v>40008.572048909162</v>
      </c>
      <c r="BB210">
        <v>38926.805436545284</v>
      </c>
      <c r="BC210">
        <v>47236.683084953009</v>
      </c>
      <c r="BD210">
        <v>53891.457026437172</v>
      </c>
      <c r="BE210">
        <v>55547.55530777861</v>
      </c>
      <c r="BF210">
        <v>56967.425794038332</v>
      </c>
      <c r="BG210">
        <v>57564.80231149774</v>
      </c>
      <c r="BH210">
        <v>55645.606861460568</v>
      </c>
      <c r="BI210">
        <v>56899.918180517263</v>
      </c>
      <c r="BJ210">
        <v>61162.097393277094</v>
      </c>
      <c r="BK210">
        <v>66840.637338979053</v>
      </c>
      <c r="BL210">
        <v>66081.719923516459</v>
      </c>
      <c r="BM210">
        <v>61466.803676357988</v>
      </c>
      <c r="BN210">
        <v>79601.412962243252</v>
      </c>
      <c r="BO210">
        <v>88428.702422623188</v>
      </c>
      <c r="BP210">
        <v>84734.25592060537</v>
      </c>
      <c r="BQ210">
        <f t="shared" si="5"/>
        <v>0</v>
      </c>
    </row>
    <row r="211" spans="1:69" x14ac:dyDescent="0.45">
      <c r="A211" t="s">
        <v>74</v>
      </c>
      <c r="B211" t="s">
        <v>226</v>
      </c>
      <c r="C211" t="s">
        <v>243</v>
      </c>
      <c r="D211" t="s">
        <v>143</v>
      </c>
      <c r="E211" s="1">
        <f t="shared" ref="E211:K211" si="6">F211</f>
        <v>153.45078408818438</v>
      </c>
      <c r="F211" s="1">
        <f t="shared" si="6"/>
        <v>153.45078408818438</v>
      </c>
      <c r="G211" s="1">
        <f t="shared" si="6"/>
        <v>153.45078408818438</v>
      </c>
      <c r="H211" s="1">
        <f t="shared" si="6"/>
        <v>153.45078408818438</v>
      </c>
      <c r="I211" s="1">
        <f t="shared" si="6"/>
        <v>153.45078408818438</v>
      </c>
      <c r="J211" s="1">
        <f t="shared" si="6"/>
        <v>153.45078408818438</v>
      </c>
      <c r="K211" s="1">
        <f t="shared" si="6"/>
        <v>153.45078408818438</v>
      </c>
      <c r="L211">
        <v>153.45078408818438</v>
      </c>
      <c r="M211">
        <v>166.88803768837323</v>
      </c>
      <c r="N211">
        <v>165.85734477864145</v>
      </c>
      <c r="O211" s="1">
        <f>P211</f>
        <v>277.11312090760993</v>
      </c>
      <c r="P211">
        <v>277.11312090760993</v>
      </c>
      <c r="Q211">
        <v>219.50285982593468</v>
      </c>
      <c r="R211">
        <v>291.25227293273798</v>
      </c>
      <c r="S211">
        <v>433.44390298738199</v>
      </c>
      <c r="T211">
        <v>371.71880618864793</v>
      </c>
      <c r="U211">
        <v>401.0774168553869</v>
      </c>
      <c r="V211">
        <v>434.40981333523342</v>
      </c>
      <c r="W211">
        <v>500.05822306256573</v>
      </c>
      <c r="X211">
        <v>657.85832966968371</v>
      </c>
      <c r="Y211">
        <v>767.85061634538351</v>
      </c>
      <c r="Z211">
        <v>785.8309127838794</v>
      </c>
      <c r="AA211">
        <v>755.88565334372242</v>
      </c>
      <c r="AB211">
        <v>686.26414018297828</v>
      </c>
      <c r="AC211">
        <v>664.69644048280736</v>
      </c>
      <c r="AD211">
        <v>586.02235220521027</v>
      </c>
      <c r="AE211">
        <v>505.82180652566507</v>
      </c>
      <c r="AF211">
        <v>514.6693332730996</v>
      </c>
      <c r="AG211">
        <v>567.02293558017107</v>
      </c>
      <c r="AH211">
        <v>538.10176287050274</v>
      </c>
      <c r="AI211">
        <v>648.32521262409784</v>
      </c>
      <c r="AJ211">
        <v>665.83310413265883</v>
      </c>
      <c r="AK211">
        <v>763.85796854952241</v>
      </c>
      <c r="AL211">
        <v>828.86999779169116</v>
      </c>
      <c r="AM211">
        <v>1078.0410925873973</v>
      </c>
      <c r="AN211">
        <v>1220.1791931112582</v>
      </c>
      <c r="AO211">
        <v>1289.3303692343525</v>
      </c>
      <c r="AP211">
        <v>1292.2395194646949</v>
      </c>
      <c r="AQ211">
        <v>1091.8909688932574</v>
      </c>
      <c r="AR211">
        <v>1133.6225653179074</v>
      </c>
      <c r="AS211">
        <v>953.17190137705984</v>
      </c>
      <c r="AT211">
        <v>911.79193538541051</v>
      </c>
      <c r="AU211">
        <v>756.89029649079191</v>
      </c>
      <c r="AV211">
        <v>895.98927266171563</v>
      </c>
      <c r="AW211">
        <v>986.08190402661808</v>
      </c>
      <c r="AX211">
        <v>1144.457585132523</v>
      </c>
      <c r="AY211">
        <v>1255.625890999753</v>
      </c>
      <c r="AZ211">
        <v>1390.1569662695977</v>
      </c>
      <c r="BA211">
        <v>1525.8509243402934</v>
      </c>
      <c r="BB211">
        <v>1554.707237180726</v>
      </c>
      <c r="BC211">
        <v>1685.1549903536288</v>
      </c>
      <c r="BD211">
        <v>1924.0527732397763</v>
      </c>
      <c r="BE211">
        <v>2066.2535228983329</v>
      </c>
      <c r="BF211">
        <v>2161.3957359621495</v>
      </c>
      <c r="BG211">
        <v>2164.9442392168025</v>
      </c>
      <c r="BH211">
        <v>2045.4788948525131</v>
      </c>
      <c r="BI211">
        <v>2082.6298904787091</v>
      </c>
      <c r="BJ211">
        <v>2143.5746524395863</v>
      </c>
      <c r="BK211">
        <v>2278.2063391338338</v>
      </c>
      <c r="BL211">
        <v>2223.6650255956515</v>
      </c>
      <c r="BM211">
        <v>2063.3310152210829</v>
      </c>
      <c r="BN211">
        <v>1996.8697677934845</v>
      </c>
      <c r="BO211">
        <v>2005.413993319798</v>
      </c>
      <c r="BP211">
        <v>2041.6364912645988</v>
      </c>
      <c r="BQ211">
        <f t="shared" si="5"/>
        <v>0</v>
      </c>
    </row>
    <row r="212" spans="1:69" x14ac:dyDescent="0.45">
      <c r="A212" t="s">
        <v>512</v>
      </c>
      <c r="B212" t="s">
        <v>470</v>
      </c>
      <c r="C212" t="s">
        <v>243</v>
      </c>
      <c r="D212" t="s">
        <v>143</v>
      </c>
      <c r="E212">
        <v>141.95741830076426</v>
      </c>
      <c r="F212">
        <v>142.27512765760247</v>
      </c>
      <c r="G212">
        <v>146.32194986298035</v>
      </c>
      <c r="H212">
        <v>146.30962674391546</v>
      </c>
      <c r="I212">
        <v>153.37774097454536</v>
      </c>
      <c r="J212">
        <v>145.57654062884876</v>
      </c>
      <c r="K212">
        <v>149.31765518856398</v>
      </c>
      <c r="L212">
        <v>136.12140217874651</v>
      </c>
      <c r="M212">
        <v>126.30889912277267</v>
      </c>
      <c r="N212">
        <v>153.56411596157062</v>
      </c>
      <c r="O212">
        <v>160.16414705690681</v>
      </c>
      <c r="P212">
        <v>151.83336869957984</v>
      </c>
      <c r="Q212">
        <v>165.35791786363635</v>
      </c>
      <c r="R212">
        <v>200.64169977476905</v>
      </c>
      <c r="S212">
        <v>222.08517323471708</v>
      </c>
      <c r="T212">
        <v>228.37468104206934</v>
      </c>
      <c r="U212">
        <v>196.41178475920694</v>
      </c>
      <c r="V212">
        <v>224.21335896988018</v>
      </c>
      <c r="W212">
        <v>305.42780056074423</v>
      </c>
      <c r="X212">
        <v>345.86913707629043</v>
      </c>
      <c r="Y212">
        <v>336.3862795061022</v>
      </c>
      <c r="Z212">
        <v>333.88754272849093</v>
      </c>
      <c r="AA212">
        <v>380.07404118974591</v>
      </c>
      <c r="AB212">
        <v>285.81432613972657</v>
      </c>
      <c r="AC212">
        <v>305.57623249158348</v>
      </c>
      <c r="AD212">
        <v>235.51052934362428</v>
      </c>
      <c r="AE212">
        <v>131.47304100558679</v>
      </c>
      <c r="AF212">
        <v>172.36421483366104</v>
      </c>
      <c r="AG212">
        <v>268.1609796259574</v>
      </c>
      <c r="AH212">
        <v>231.27562297433778</v>
      </c>
      <c r="AI212">
        <v>154.79424622606581</v>
      </c>
      <c r="AJ212">
        <v>183.68639063946966</v>
      </c>
      <c r="AK212">
        <v>163.19762625328676</v>
      </c>
      <c r="AL212">
        <v>184.95174506755967</v>
      </c>
      <c r="AM212">
        <v>218.50738386971352</v>
      </c>
      <c r="AN212">
        <v>208.35204332358984</v>
      </c>
      <c r="AO212">
        <v>224.25858938027235</v>
      </c>
      <c r="AP212">
        <v>199.88010322133246</v>
      </c>
      <c r="AQ212">
        <v>156.51811883386986</v>
      </c>
      <c r="AR212">
        <v>155.02083326900686</v>
      </c>
      <c r="AS212">
        <v>143.74374323964406</v>
      </c>
      <c r="AT212">
        <v>358.31568592361032</v>
      </c>
      <c r="AU212">
        <v>388.99513604985339</v>
      </c>
      <c r="AV212">
        <v>413.81766603716829</v>
      </c>
      <c r="AW212">
        <v>417.75003482699339</v>
      </c>
      <c r="AX212">
        <v>462.63332442794513</v>
      </c>
      <c r="AY212">
        <v>517.91336601101796</v>
      </c>
      <c r="AZ212">
        <v>578.64841735178459</v>
      </c>
      <c r="BA212">
        <v>650.68442220276131</v>
      </c>
      <c r="BB212">
        <v>624.89879793232672</v>
      </c>
      <c r="BC212">
        <v>648.12922948800758</v>
      </c>
      <c r="BD212">
        <v>718.161680687537</v>
      </c>
      <c r="BE212">
        <v>904.84076200455172</v>
      </c>
      <c r="BF212">
        <v>1146.4163912664974</v>
      </c>
      <c r="BG212">
        <v>1140.9274226614812</v>
      </c>
      <c r="BH212">
        <v>945.14816848062924</v>
      </c>
      <c r="BI212">
        <v>838.63161532837137</v>
      </c>
      <c r="BJ212">
        <v>788.48686733483282</v>
      </c>
      <c r="BK212">
        <v>845.91454046093224</v>
      </c>
      <c r="BL212">
        <v>843.71251730417021</v>
      </c>
      <c r="BM212">
        <v>845.31383626145828</v>
      </c>
      <c r="BN212">
        <v>885.18427065957769</v>
      </c>
      <c r="BO212">
        <v>860.1308840354518</v>
      </c>
      <c r="BP212">
        <v>757.85833603087951</v>
      </c>
      <c r="BQ212">
        <f t="shared" si="5"/>
        <v>0</v>
      </c>
    </row>
    <row r="213" spans="1:69" x14ac:dyDescent="0.45">
      <c r="A213" t="s">
        <v>421</v>
      </c>
      <c r="B213" t="s">
        <v>68</v>
      </c>
      <c r="C213" t="s">
        <v>243</v>
      </c>
      <c r="D213" t="s">
        <v>143</v>
      </c>
      <c r="E213" s="1">
        <f>F213</f>
        <v>274.3332793659942</v>
      </c>
      <c r="F213" s="1">
        <f>G213</f>
        <v>274.3332793659942</v>
      </c>
      <c r="G213" s="1">
        <f>H213</f>
        <v>274.3332793659942</v>
      </c>
      <c r="H213" s="1">
        <f>I213</f>
        <v>274.3332793659942</v>
      </c>
      <c r="I213" s="1">
        <f>J213</f>
        <v>274.3332793659942</v>
      </c>
      <c r="J213">
        <v>274.3332793659942</v>
      </c>
      <c r="K213">
        <v>282.44637356686997</v>
      </c>
      <c r="L213">
        <v>288.37428039362112</v>
      </c>
      <c r="M213">
        <v>290.09651017173485</v>
      </c>
      <c r="N213">
        <v>293.41658080489645</v>
      </c>
      <c r="O213">
        <v>308.79885390193402</v>
      </c>
      <c r="P213">
        <v>315.66539978597604</v>
      </c>
      <c r="Q213">
        <v>328.50944803903474</v>
      </c>
      <c r="R213">
        <v>366.2506589525625</v>
      </c>
      <c r="S213">
        <v>413.40347636320683</v>
      </c>
      <c r="T213">
        <v>457.26087132737234</v>
      </c>
      <c r="U213">
        <v>552.99493386472727</v>
      </c>
      <c r="V213">
        <v>683.90258566335046</v>
      </c>
      <c r="W213">
        <v>711.85226418795685</v>
      </c>
      <c r="X213">
        <v>773.06695312995214</v>
      </c>
      <c r="Y213">
        <v>787.14960547372448</v>
      </c>
      <c r="Z213">
        <v>752.02401260753788</v>
      </c>
      <c r="AA213">
        <v>735.36095474352817</v>
      </c>
      <c r="AB213">
        <v>744.86391224648514</v>
      </c>
      <c r="AC213">
        <v>763.16821811074317</v>
      </c>
      <c r="AD213">
        <v>776.42428370570167</v>
      </c>
      <c r="AE213">
        <v>755.42513583143943</v>
      </c>
      <c r="AF213">
        <v>777.23940247908615</v>
      </c>
      <c r="AG213">
        <v>806.39235325692721</v>
      </c>
      <c r="AH213">
        <v>825.10523253630561</v>
      </c>
      <c r="AI213">
        <v>892.18271519703035</v>
      </c>
      <c r="AJ213">
        <v>955.82689742109164</v>
      </c>
      <c r="AK213">
        <v>1040.7816408201863</v>
      </c>
      <c r="AL213">
        <v>1180.2685426762075</v>
      </c>
      <c r="AM213">
        <v>1343.9290572543953</v>
      </c>
      <c r="AN213">
        <v>1548.3763038362022</v>
      </c>
      <c r="AO213">
        <v>1651.3101680089492</v>
      </c>
      <c r="AP213">
        <v>1748.9211197112948</v>
      </c>
      <c r="AQ213">
        <v>1859.7308588774179</v>
      </c>
      <c r="AR213">
        <v>1908.0804545223964</v>
      </c>
      <c r="AS213">
        <v>1982.8709354261541</v>
      </c>
      <c r="AT213">
        <v>2058.0445907045168</v>
      </c>
      <c r="AU213">
        <v>2115.4118735562624</v>
      </c>
      <c r="AV213">
        <v>2207.8308951806912</v>
      </c>
      <c r="AW213">
        <v>2285.6890743889217</v>
      </c>
      <c r="AX213">
        <v>2447.3914084539406</v>
      </c>
      <c r="AY213">
        <v>2665.6180719485251</v>
      </c>
      <c r="AZ213">
        <v>2830.6569377073274</v>
      </c>
      <c r="BA213">
        <v>2983.2482957797565</v>
      </c>
      <c r="BB213">
        <v>2910.1865175201078</v>
      </c>
      <c r="BC213">
        <v>3040.0730095287786</v>
      </c>
      <c r="BD213">
        <v>3330.6004948665272</v>
      </c>
      <c r="BE213">
        <v>3497.9125691550912</v>
      </c>
      <c r="BF213">
        <v>3582.2669400516938</v>
      </c>
      <c r="BG213">
        <v>3666.0124891387331</v>
      </c>
      <c r="BH213">
        <v>3790.3408910816156</v>
      </c>
      <c r="BI213">
        <v>3901.3401496581087</v>
      </c>
      <c r="BJ213">
        <v>4020.1267137391883</v>
      </c>
      <c r="BK213">
        <v>4183.5462097135814</v>
      </c>
      <c r="BL213">
        <v>4320.1167153462748</v>
      </c>
      <c r="BM213">
        <v>3997.192795837087</v>
      </c>
      <c r="BN213">
        <v>4642.6074310134209</v>
      </c>
      <c r="BO213">
        <v>5093.5183387977586</v>
      </c>
      <c r="BP213">
        <v>5391.0692618133826</v>
      </c>
      <c r="BQ213">
        <f t="shared" si="5"/>
        <v>0</v>
      </c>
    </row>
    <row r="214" spans="1:69" x14ac:dyDescent="0.45">
      <c r="A214" t="s">
        <v>325</v>
      </c>
      <c r="B214" t="s">
        <v>377</v>
      </c>
      <c r="C214" t="s">
        <v>243</v>
      </c>
      <c r="D214" t="s">
        <v>143</v>
      </c>
      <c r="AP214">
        <v>37852.972619015323</v>
      </c>
      <c r="AQ214">
        <v>40126.93313698018</v>
      </c>
      <c r="AR214">
        <v>41931.795148840749</v>
      </c>
      <c r="AS214">
        <v>37600.707737960052</v>
      </c>
      <c r="AT214">
        <v>39035.103429044539</v>
      </c>
      <c r="AU214">
        <v>41790.843271818398</v>
      </c>
      <c r="AV214">
        <v>52529.909370105925</v>
      </c>
      <c r="AW214">
        <v>58232.0176184948</v>
      </c>
      <c r="AX214">
        <v>59877.80058397368</v>
      </c>
      <c r="AY214">
        <v>63270.778075515744</v>
      </c>
      <c r="AZ214">
        <v>70124.463438562409</v>
      </c>
      <c r="BA214">
        <v>75902.132052176457</v>
      </c>
      <c r="BB214">
        <v>62428.9943269418</v>
      </c>
      <c r="BC214">
        <v>56543.189820409752</v>
      </c>
      <c r="BD214">
        <v>55601.392970304703</v>
      </c>
      <c r="BE214">
        <v>47945.899173428064</v>
      </c>
      <c r="BF214">
        <v>50807.828913802448</v>
      </c>
      <c r="BG214">
        <v>51260.493834712455</v>
      </c>
      <c r="BH214">
        <v>43146.824043542772</v>
      </c>
      <c r="BI214">
        <v>44359.479766268836</v>
      </c>
      <c r="BJ214">
        <v>45192.027976694255</v>
      </c>
      <c r="BK214">
        <v>47950.688055713574</v>
      </c>
      <c r="BL214">
        <v>46627.012235694368</v>
      </c>
      <c r="BM214">
        <v>44426.646340065847</v>
      </c>
      <c r="BN214">
        <v>54168.982826268373</v>
      </c>
      <c r="BO214">
        <v>54264.570495898013</v>
      </c>
      <c r="BP214" s="1">
        <f>BO214</f>
        <v>54264.570495898013</v>
      </c>
      <c r="BQ214">
        <f t="shared" si="5"/>
        <v>37</v>
      </c>
    </row>
    <row r="215" spans="1:69" x14ac:dyDescent="0.45">
      <c r="A215" t="s">
        <v>392</v>
      </c>
      <c r="B215" t="s">
        <v>21</v>
      </c>
      <c r="C215" t="s">
        <v>243</v>
      </c>
      <c r="D215" t="s">
        <v>143</v>
      </c>
      <c r="E215">
        <v>62.739627941299275</v>
      </c>
      <c r="F215">
        <v>64.924257610475365</v>
      </c>
      <c r="G215">
        <v>67.170235991997927</v>
      </c>
      <c r="H215">
        <v>69.492234483915411</v>
      </c>
      <c r="I215">
        <v>71.889939936041927</v>
      </c>
      <c r="J215">
        <v>74.35487087961306</v>
      </c>
      <c r="K215">
        <v>76.483741388723331</v>
      </c>
      <c r="L215">
        <v>78.673896619791691</v>
      </c>
      <c r="M215">
        <v>80.843820490117508</v>
      </c>
      <c r="N215">
        <v>84.14062687778781</v>
      </c>
      <c r="O215">
        <v>93.082849964935789</v>
      </c>
      <c r="P215">
        <v>90.429230937448864</v>
      </c>
      <c r="Q215">
        <v>113.69240195555021</v>
      </c>
      <c r="R215">
        <v>119.56213345353736</v>
      </c>
      <c r="S215">
        <v>137.89157581177443</v>
      </c>
      <c r="T215">
        <v>177.80614341225444</v>
      </c>
      <c r="U215">
        <v>199.58354714201408</v>
      </c>
      <c r="V215">
        <v>111.18313235527729</v>
      </c>
      <c r="W215">
        <v>117.25534512600072</v>
      </c>
      <c r="X215">
        <v>108.1949477564637</v>
      </c>
      <c r="Y215">
        <v>101.49931225707822</v>
      </c>
      <c r="Z215">
        <v>116.88452659428562</v>
      </c>
      <c r="AA215">
        <v>129.01391975201201</v>
      </c>
      <c r="AB215">
        <v>118.64434086834054</v>
      </c>
      <c r="AC215">
        <v>122.49329368973429</v>
      </c>
      <c r="AD215">
        <v>130.83287561481526</v>
      </c>
      <c r="AE215">
        <v>131.41485968119824</v>
      </c>
      <c r="AF215">
        <v>140.96985218157778</v>
      </c>
      <c r="AG215">
        <v>145.34134682015801</v>
      </c>
      <c r="AH215">
        <v>166.04233727100626</v>
      </c>
      <c r="AI215">
        <v>145.60350137351324</v>
      </c>
      <c r="AJ215">
        <v>105.37132651621981</v>
      </c>
      <c r="AK215">
        <v>109.20491048107445</v>
      </c>
      <c r="AL215">
        <v>188.60315867791445</v>
      </c>
      <c r="AM215">
        <v>210.79377958138429</v>
      </c>
      <c r="AN215">
        <v>210.67325461049228</v>
      </c>
      <c r="AO215">
        <v>237.24144095167131</v>
      </c>
      <c r="AP215">
        <v>280.11272423325863</v>
      </c>
      <c r="AQ215">
        <v>363.20001348999165</v>
      </c>
      <c r="AR215">
        <v>358.65878082807103</v>
      </c>
      <c r="AS215">
        <v>386.11927440127516</v>
      </c>
      <c r="AT215">
        <v>244.91484253845545</v>
      </c>
      <c r="AU215">
        <v>229.59891831003918</v>
      </c>
      <c r="AV215">
        <v>286.27302519897466</v>
      </c>
      <c r="AW215">
        <v>375.41032622538728</v>
      </c>
      <c r="AX215">
        <v>439.97990780547764</v>
      </c>
      <c r="AY215">
        <v>457.99666220665927</v>
      </c>
      <c r="AZ215">
        <v>479.63562806528938</v>
      </c>
      <c r="BA215">
        <v>507.03744334738002</v>
      </c>
      <c r="BB215">
        <v>246.5132516751049</v>
      </c>
      <c r="BC215">
        <v>219.20245385239681</v>
      </c>
      <c r="BD215">
        <v>235.32594561043359</v>
      </c>
      <c r="BE215">
        <v>350.26194672096852</v>
      </c>
      <c r="BF215">
        <v>393.39870497300296</v>
      </c>
      <c r="BG215">
        <v>429.43165601770943</v>
      </c>
      <c r="BH215">
        <v>445.58307862501528</v>
      </c>
      <c r="BI215">
        <v>460.92849197903934</v>
      </c>
      <c r="BJ215">
        <v>510.93995298805163</v>
      </c>
      <c r="BK215">
        <v>509.525802439801</v>
      </c>
      <c r="BL215">
        <v>539.8939315654676</v>
      </c>
      <c r="BM215">
        <v>518.18477849417638</v>
      </c>
      <c r="BN215">
        <v>549.11474354685902</v>
      </c>
      <c r="BO215">
        <v>573.12809247016185</v>
      </c>
      <c r="BP215">
        <v>597.45885460315867</v>
      </c>
      <c r="BQ215">
        <f t="shared" si="5"/>
        <v>0</v>
      </c>
    </row>
    <row r="216" spans="1:69" x14ac:dyDescent="0.45">
      <c r="A216" t="s">
        <v>229</v>
      </c>
      <c r="B216" t="s">
        <v>318</v>
      </c>
      <c r="C216" t="s">
        <v>243</v>
      </c>
      <c r="D216" t="s">
        <v>143</v>
      </c>
      <c r="AN216">
        <v>2349.406451502889</v>
      </c>
      <c r="AO216">
        <v>3053.9051686094949</v>
      </c>
      <c r="AP216">
        <v>3573.5044024004924</v>
      </c>
      <c r="AQ216">
        <v>2775.4737298204741</v>
      </c>
      <c r="AR216">
        <v>2768.9104134616559</v>
      </c>
      <c r="AS216">
        <v>974.72546927861515</v>
      </c>
      <c r="AT216">
        <v>1812.4208828139301</v>
      </c>
      <c r="AU216">
        <v>2390.7345944710696</v>
      </c>
      <c r="AV216">
        <v>3153.9011312754042</v>
      </c>
      <c r="AW216">
        <v>3597.0879805700852</v>
      </c>
      <c r="AX216">
        <v>3807.9741732178645</v>
      </c>
      <c r="AY216">
        <v>4492.7136699046005</v>
      </c>
      <c r="AZ216">
        <v>6081.0876570020246</v>
      </c>
      <c r="BA216">
        <v>7376.7351791071633</v>
      </c>
      <c r="BB216">
        <v>6414.0448463847024</v>
      </c>
      <c r="BC216">
        <v>5970.9266094007235</v>
      </c>
      <c r="BD216">
        <v>7082.2861666075032</v>
      </c>
      <c r="BE216">
        <v>6263.0408607281488</v>
      </c>
      <c r="BF216">
        <v>7040.4181206878084</v>
      </c>
      <c r="BG216">
        <v>6886.6780906870399</v>
      </c>
      <c r="BH216">
        <v>5820.321557688796</v>
      </c>
      <c r="BI216">
        <v>5982.3703012647084</v>
      </c>
      <c r="BJ216">
        <v>6548.0365382418686</v>
      </c>
      <c r="BK216">
        <v>7559.8616574739444</v>
      </c>
      <c r="BL216">
        <v>7755.6329864369991</v>
      </c>
      <c r="BM216">
        <v>8098.7095566884855</v>
      </c>
      <c r="BN216">
        <v>9680.5279807446768</v>
      </c>
      <c r="BO216">
        <v>10022.968854340246</v>
      </c>
      <c r="BP216">
        <v>12281.505848830267</v>
      </c>
      <c r="BQ216">
        <f t="shared" si="5"/>
        <v>35</v>
      </c>
    </row>
    <row r="217" spans="1:69" x14ac:dyDescent="0.45">
      <c r="A217" t="s">
        <v>42</v>
      </c>
      <c r="B217" t="s">
        <v>327</v>
      </c>
      <c r="C217" t="s">
        <v>243</v>
      </c>
      <c r="D217" t="s">
        <v>143</v>
      </c>
      <c r="E217">
        <v>158.07868442473975</v>
      </c>
      <c r="F217">
        <v>160.88465760424327</v>
      </c>
      <c r="G217">
        <v>169.67601196997771</v>
      </c>
      <c r="H217">
        <v>188.26645910855939</v>
      </c>
      <c r="I217">
        <v>182.63105102086979</v>
      </c>
      <c r="J217">
        <v>196.07086021479316</v>
      </c>
      <c r="K217">
        <v>207.10744828269949</v>
      </c>
      <c r="L217">
        <v>202.01978411217385</v>
      </c>
      <c r="M217">
        <v>210.54303506308042</v>
      </c>
      <c r="N217">
        <v>231.47262268199722</v>
      </c>
      <c r="O217">
        <v>251.67493992552204</v>
      </c>
      <c r="P217">
        <v>251.86522334570785</v>
      </c>
      <c r="Q217">
        <v>276.28120383211461</v>
      </c>
      <c r="R217">
        <v>342.6168052488506</v>
      </c>
      <c r="S217">
        <v>422.5969003401068</v>
      </c>
      <c r="T217">
        <v>451.08068212686328</v>
      </c>
      <c r="U217">
        <v>474.41949230744615</v>
      </c>
      <c r="V217">
        <v>506.99208760407623</v>
      </c>
      <c r="W217">
        <v>551.45041150605402</v>
      </c>
      <c r="X217">
        <v>630.81279353412936</v>
      </c>
      <c r="Y217">
        <v>766.87773654257182</v>
      </c>
      <c r="Z217">
        <v>1006.0001561603425</v>
      </c>
      <c r="AA217">
        <v>907.53168253622994</v>
      </c>
      <c r="AB217">
        <v>791.00640338468736</v>
      </c>
      <c r="AC217">
        <v>686.74867282964692</v>
      </c>
      <c r="AD217">
        <v>636.85619997191282</v>
      </c>
      <c r="AE217">
        <v>579.66794428997218</v>
      </c>
      <c r="AF217">
        <v>630.53976866388723</v>
      </c>
      <c r="AG217">
        <v>644.96118212661577</v>
      </c>
      <c r="AH217">
        <v>638.11318885429034</v>
      </c>
      <c r="AI217">
        <v>726.94847558860363</v>
      </c>
      <c r="AJ217">
        <v>756.18581626014418</v>
      </c>
      <c r="AK217">
        <v>662.72039155004222</v>
      </c>
      <c r="AL217">
        <v>651.83341526394031</v>
      </c>
      <c r="AM217">
        <v>649.4310331421392</v>
      </c>
      <c r="AN217">
        <v>804.85540912856061</v>
      </c>
      <c r="AO217">
        <v>875.30586343761615</v>
      </c>
      <c r="AP217">
        <v>897.04994079120854</v>
      </c>
      <c r="AQ217">
        <v>875.41191849751544</v>
      </c>
      <c r="AR217">
        <v>608.2825775580211</v>
      </c>
      <c r="AS217">
        <v>627.98125587397169</v>
      </c>
      <c r="AT217">
        <v>585.71981269686455</v>
      </c>
      <c r="AU217">
        <v>620.75866604019188</v>
      </c>
      <c r="AV217">
        <v>761.06260596388347</v>
      </c>
      <c r="AW217">
        <v>919.6228068599163</v>
      </c>
      <c r="AX217">
        <v>1061.9391524577347</v>
      </c>
      <c r="AY217">
        <v>1218.8814661385957</v>
      </c>
      <c r="AZ217">
        <v>1373.0318752525748</v>
      </c>
      <c r="BA217">
        <v>1514.1622163038419</v>
      </c>
      <c r="BB217">
        <v>1407.1107078637028</v>
      </c>
      <c r="BC217">
        <v>1619.2914568712044</v>
      </c>
      <c r="BD217">
        <v>1770.9335528819538</v>
      </c>
      <c r="BE217">
        <v>1790.5380975987005</v>
      </c>
      <c r="BF217">
        <v>1851.4257942278396</v>
      </c>
      <c r="BG217">
        <v>1878.7387146057856</v>
      </c>
      <c r="BH217">
        <v>1627.6640427851805</v>
      </c>
      <c r="BI217">
        <v>1445.514084939228</v>
      </c>
      <c r="BJ217">
        <v>1535.0688759197569</v>
      </c>
      <c r="BK217">
        <v>1604.6637469477146</v>
      </c>
      <c r="BL217">
        <v>1610.1714204081231</v>
      </c>
      <c r="BM217">
        <v>1472.996712430657</v>
      </c>
      <c r="BN217">
        <v>1612.7700378024053</v>
      </c>
      <c r="BO217">
        <v>1686.8913749320443</v>
      </c>
      <c r="BP217">
        <v>1621.2614813094497</v>
      </c>
      <c r="BQ217">
        <f t="shared" si="5"/>
        <v>0</v>
      </c>
    </row>
    <row r="218" spans="1:69" x14ac:dyDescent="0.45">
      <c r="A218" t="s">
        <v>203</v>
      </c>
      <c r="B218" t="s">
        <v>44</v>
      </c>
      <c r="C218" t="s">
        <v>243</v>
      </c>
      <c r="D218" t="s">
        <v>143</v>
      </c>
      <c r="BA218">
        <v>1654.2115354655461</v>
      </c>
      <c r="BB218">
        <v>1323.2206874786179</v>
      </c>
      <c r="BC218">
        <v>1498.270349851942</v>
      </c>
      <c r="BD218">
        <v>1448.9843500640816</v>
      </c>
      <c r="BE218">
        <v>1109.2605008340763</v>
      </c>
      <c r="BF218">
        <v>1650.1894335352792</v>
      </c>
      <c r="BG218">
        <v>1242.7345018103244</v>
      </c>
      <c r="BH218">
        <v>1080.1471862476544</v>
      </c>
      <c r="BQ218">
        <f t="shared" si="5"/>
        <v>56</v>
      </c>
    </row>
    <row r="219" spans="1:69" x14ac:dyDescent="0.45">
      <c r="A219" t="s">
        <v>224</v>
      </c>
      <c r="B219" t="s">
        <v>135</v>
      </c>
      <c r="C219" t="s">
        <v>243</v>
      </c>
      <c r="D219" t="s">
        <v>143</v>
      </c>
      <c r="E219">
        <v>158.10014713702756</v>
      </c>
      <c r="F219">
        <v>160.90187422184309</v>
      </c>
      <c r="G219">
        <v>169.69463911286326</v>
      </c>
      <c r="H219">
        <v>188.28501336454798</v>
      </c>
      <c r="I219">
        <v>182.65594567983985</v>
      </c>
      <c r="J219">
        <v>196.09171873295386</v>
      </c>
      <c r="K219">
        <v>207.1275250391524</v>
      </c>
      <c r="L219">
        <v>202.0401243077724</v>
      </c>
      <c r="M219">
        <v>210.55741952847305</v>
      </c>
      <c r="N219">
        <v>231.48194565349118</v>
      </c>
      <c r="O219">
        <v>251.68545758595653</v>
      </c>
      <c r="P219">
        <v>251.8866437508471</v>
      </c>
      <c r="Q219">
        <v>276.32498040264471</v>
      </c>
      <c r="R219">
        <v>342.66463799364504</v>
      </c>
      <c r="S219">
        <v>422.64476726385726</v>
      </c>
      <c r="T219">
        <v>451.13357506395272</v>
      </c>
      <c r="U219">
        <v>474.46834328887002</v>
      </c>
      <c r="V219">
        <v>507.07572532301464</v>
      </c>
      <c r="W219">
        <v>551.58196180781567</v>
      </c>
      <c r="X219">
        <v>631.03953240395572</v>
      </c>
      <c r="Y219">
        <v>767.14903809544126</v>
      </c>
      <c r="Z219">
        <v>1006.2363270127327</v>
      </c>
      <c r="AA219">
        <v>907.76029132842427</v>
      </c>
      <c r="AB219">
        <v>791.24519548863259</v>
      </c>
      <c r="AC219">
        <v>687.00841865520829</v>
      </c>
      <c r="AD219">
        <v>637.15781454325804</v>
      </c>
      <c r="AE219">
        <v>580.06034379357209</v>
      </c>
      <c r="AF219">
        <v>631.00295480910654</v>
      </c>
      <c r="AG219">
        <v>645.48468975698393</v>
      </c>
      <c r="AH219">
        <v>638.66748933314989</v>
      </c>
      <c r="AI219">
        <v>727.60621740422823</v>
      </c>
      <c r="AJ219">
        <v>756.83162827305352</v>
      </c>
      <c r="AK219">
        <v>663.47749647476644</v>
      </c>
      <c r="AL219">
        <v>652.64621029100852</v>
      </c>
      <c r="AM219">
        <v>650.24373169829744</v>
      </c>
      <c r="AN219">
        <v>805.66382510415951</v>
      </c>
      <c r="AO219">
        <v>876.0728262527374</v>
      </c>
      <c r="AP219">
        <v>897.89519168327229</v>
      </c>
      <c r="AQ219">
        <v>876.31117153697039</v>
      </c>
      <c r="AR219">
        <v>609.21434945461147</v>
      </c>
      <c r="AS219">
        <v>628.87247075449181</v>
      </c>
      <c r="AT219">
        <v>586.60392653154793</v>
      </c>
      <c r="AU219">
        <v>621.72543171476912</v>
      </c>
      <c r="AV219">
        <v>761.99925506483373</v>
      </c>
      <c r="AW219">
        <v>920.70539067599395</v>
      </c>
      <c r="AX219">
        <v>1063.0856444832239</v>
      </c>
      <c r="AY219">
        <v>1220.1072444021579</v>
      </c>
      <c r="AZ219">
        <v>1374.2011921866711</v>
      </c>
      <c r="BA219">
        <v>1515.1637222652944</v>
      </c>
      <c r="BB219">
        <v>1407.9472287290521</v>
      </c>
      <c r="BC219">
        <v>1620.2261656163023</v>
      </c>
      <c r="BD219">
        <v>1771.9167381493764</v>
      </c>
      <c r="BE219">
        <v>1791.5236290420798</v>
      </c>
      <c r="BF219">
        <v>1852.6269752230605</v>
      </c>
      <c r="BG219">
        <v>1879.9571371040317</v>
      </c>
      <c r="BH219">
        <v>1628.9128574291567</v>
      </c>
      <c r="BI219">
        <v>1446.8739097677937</v>
      </c>
      <c r="BJ219">
        <v>1536.4826849250637</v>
      </c>
      <c r="BK219">
        <v>1606.1313576289024</v>
      </c>
      <c r="BL219">
        <v>1611.6736354965306</v>
      </c>
      <c r="BM219">
        <v>1474.0553105426079</v>
      </c>
      <c r="BN219">
        <v>1613.8768603774965</v>
      </c>
      <c r="BO219">
        <v>1688.4010840215751</v>
      </c>
      <c r="BP219">
        <v>1622.8070509443523</v>
      </c>
      <c r="BQ219">
        <f t="shared" si="5"/>
        <v>0</v>
      </c>
    </row>
    <row r="220" spans="1:69" x14ac:dyDescent="0.45">
      <c r="A220" s="1" t="s">
        <v>28</v>
      </c>
      <c r="B220" t="s">
        <v>140</v>
      </c>
      <c r="C220" t="s">
        <v>243</v>
      </c>
      <c r="D220" t="s">
        <v>143</v>
      </c>
      <c r="O220">
        <v>447.64358781913921</v>
      </c>
      <c r="P220">
        <v>492.37147971616025</v>
      </c>
      <c r="Q220">
        <v>562.05394643958698</v>
      </c>
      <c r="R220">
        <v>711.09132152644838</v>
      </c>
      <c r="S220">
        <v>1100.972425201147</v>
      </c>
      <c r="T220">
        <v>1144.7753217047721</v>
      </c>
      <c r="U220">
        <v>1290.6661003272998</v>
      </c>
      <c r="V220">
        <v>1521.9344241108065</v>
      </c>
      <c r="W220">
        <v>1726.8952264442369</v>
      </c>
      <c r="X220">
        <v>2149.3442522744276</v>
      </c>
      <c r="Y220">
        <v>2943.9417545216775</v>
      </c>
      <c r="Z220">
        <v>2848.3648561999084</v>
      </c>
      <c r="AA220">
        <v>2760.9857326825413</v>
      </c>
      <c r="AB220">
        <v>2608.4362122473308</v>
      </c>
      <c r="AC220">
        <v>2621.52665139691</v>
      </c>
      <c r="AD220">
        <v>2551.518119140876</v>
      </c>
      <c r="AE220">
        <v>2506.7939109146942</v>
      </c>
      <c r="AF220">
        <v>2887.1976650051329</v>
      </c>
      <c r="AG220">
        <v>3066.3290175623301</v>
      </c>
      <c r="AH220">
        <v>3079.5497334355068</v>
      </c>
      <c r="AI220">
        <v>3468.3774157639191</v>
      </c>
      <c r="AJ220">
        <v>3580.6128269923056</v>
      </c>
      <c r="AK220">
        <v>3779.5744302266444</v>
      </c>
      <c r="AL220">
        <v>3729.2174114506906</v>
      </c>
      <c r="AM220">
        <v>3949.5118519718835</v>
      </c>
      <c r="AN220">
        <v>4470.5166241373026</v>
      </c>
      <c r="AO220">
        <v>4595.2921191489322</v>
      </c>
      <c r="AP220">
        <v>4782.7901959143001</v>
      </c>
      <c r="AQ220">
        <v>4766.4221014594659</v>
      </c>
      <c r="AR220">
        <v>4989.863337338089</v>
      </c>
      <c r="AS220">
        <v>5122.2061540322529</v>
      </c>
      <c r="AT220">
        <v>5053.8152945881311</v>
      </c>
      <c r="AU220">
        <v>5368.4561194407406</v>
      </c>
      <c r="AV220">
        <v>6258.3429210137965</v>
      </c>
      <c r="AW220">
        <v>7165.8367770650239</v>
      </c>
      <c r="AX220">
        <v>7958.0727603547857</v>
      </c>
      <c r="AY220">
        <v>8819.6406694410216</v>
      </c>
      <c r="AZ220">
        <v>10197.61244036736</v>
      </c>
      <c r="BA220">
        <v>10964.675784719564</v>
      </c>
      <c r="BB220">
        <v>9577.4120496568776</v>
      </c>
      <c r="BC220">
        <v>10087.51446999072</v>
      </c>
      <c r="BD220">
        <v>11198.999577256363</v>
      </c>
      <c r="BE220">
        <v>11149.607831964868</v>
      </c>
      <c r="BF220">
        <v>11440.044919230853</v>
      </c>
      <c r="BG220">
        <v>11677.658731209722</v>
      </c>
      <c r="BH220">
        <v>10690.617509891084</v>
      </c>
      <c r="BI220">
        <v>10942.7122470745</v>
      </c>
      <c r="BJ220">
        <v>11875.628757347944</v>
      </c>
      <c r="BK220">
        <v>12723.981268454982</v>
      </c>
      <c r="BL220">
        <v>12739.838874247842</v>
      </c>
      <c r="BM220">
        <v>11381.557900563987</v>
      </c>
      <c r="BN220">
        <v>13092.49757361115</v>
      </c>
      <c r="BO220">
        <v>14371.493593992496</v>
      </c>
      <c r="BP220">
        <v>15086.091554784156</v>
      </c>
      <c r="BQ220">
        <f t="shared" si="5"/>
        <v>10</v>
      </c>
    </row>
    <row r="221" spans="1:69" x14ac:dyDescent="0.45">
      <c r="A221" t="s">
        <v>179</v>
      </c>
      <c r="B221" t="s">
        <v>321</v>
      </c>
      <c r="C221" t="s">
        <v>243</v>
      </c>
      <c r="D221" t="s">
        <v>143</v>
      </c>
      <c r="O221">
        <v>479.37322658589289</v>
      </c>
      <c r="P221">
        <v>470.04721051666405</v>
      </c>
      <c r="Q221">
        <v>511.22588327821177</v>
      </c>
      <c r="R221">
        <v>676.48064856447547</v>
      </c>
      <c r="S221">
        <v>682.84192480400577</v>
      </c>
      <c r="T221">
        <v>693.15068788650069</v>
      </c>
      <c r="U221">
        <v>585.22549197698481</v>
      </c>
      <c r="V221">
        <v>538.96115399647817</v>
      </c>
      <c r="W221">
        <v>586.86656717297137</v>
      </c>
      <c r="X221">
        <v>683.16427851859999</v>
      </c>
      <c r="Y221">
        <v>828.68800772240593</v>
      </c>
      <c r="Z221">
        <v>829.88881877203255</v>
      </c>
      <c r="AA221">
        <v>783.42922136428842</v>
      </c>
      <c r="AB221">
        <v>719.58506594430423</v>
      </c>
      <c r="AC221">
        <v>735.13352186245049</v>
      </c>
      <c r="AD221">
        <v>761.40799059252947</v>
      </c>
      <c r="AE221">
        <v>1042.9951124199927</v>
      </c>
      <c r="AF221">
        <v>1017.8541373104646</v>
      </c>
      <c r="AG221">
        <v>846.60177007008019</v>
      </c>
      <c r="AH221">
        <v>821.35348214484725</v>
      </c>
      <c r="AI221">
        <v>970.06018960381596</v>
      </c>
      <c r="AJ221">
        <v>855.10507582169794</v>
      </c>
      <c r="AK221">
        <v>740.47112654779664</v>
      </c>
      <c r="AL221">
        <v>963.78532504700706</v>
      </c>
      <c r="AM221">
        <v>989.50053269625016</v>
      </c>
      <c r="AN221">
        <v>768.71075118425904</v>
      </c>
      <c r="AO221">
        <v>987.04871239526358</v>
      </c>
      <c r="AP221">
        <v>661.66823282248845</v>
      </c>
      <c r="AQ221">
        <v>513.56938026973751</v>
      </c>
      <c r="AR221">
        <v>542.6925480183869</v>
      </c>
      <c r="AS221">
        <v>529.08938341226167</v>
      </c>
      <c r="AT221">
        <v>518.88050130005001</v>
      </c>
      <c r="AU221">
        <v>568.10257252271015</v>
      </c>
      <c r="AV221">
        <v>663.69621181049445</v>
      </c>
      <c r="AW221">
        <v>726.56088213044382</v>
      </c>
      <c r="AX221">
        <v>844.16918188427383</v>
      </c>
      <c r="AY221">
        <v>861.97070769766367</v>
      </c>
      <c r="AZ221">
        <v>878.8857919187451</v>
      </c>
      <c r="BA221">
        <v>1081.868458472896</v>
      </c>
      <c r="BB221">
        <v>1128.2804621330542</v>
      </c>
      <c r="BC221">
        <v>1045.2095823452787</v>
      </c>
      <c r="BD221">
        <v>1219.8018908967081</v>
      </c>
      <c r="BE221">
        <v>1210.7926467232537</v>
      </c>
      <c r="BF221">
        <v>1382.5757842916</v>
      </c>
      <c r="BG221">
        <v>1489.67633417608</v>
      </c>
      <c r="BH221">
        <v>1298.1094659639627</v>
      </c>
      <c r="BI221">
        <v>1434.8701805052076</v>
      </c>
      <c r="BJ221">
        <v>1555.7947781288849</v>
      </c>
      <c r="BK221">
        <v>1825.5997175396567</v>
      </c>
      <c r="BL221">
        <v>1935.2931816595997</v>
      </c>
      <c r="BM221">
        <v>2167.2200179692518</v>
      </c>
      <c r="BN221">
        <v>2362.5882724810217</v>
      </c>
      <c r="BO221">
        <v>2389.7372978473672</v>
      </c>
      <c r="BP221">
        <v>2940.933529267149</v>
      </c>
      <c r="BQ221">
        <f t="shared" si="5"/>
        <v>10</v>
      </c>
    </row>
    <row r="222" spans="1:69" x14ac:dyDescent="0.45">
      <c r="A222" t="s">
        <v>371</v>
      </c>
      <c r="B222" t="s">
        <v>46</v>
      </c>
      <c r="C222" t="s">
        <v>243</v>
      </c>
      <c r="D222" t="s">
        <v>143</v>
      </c>
      <c r="E222">
        <v>377.57939966201621</v>
      </c>
      <c r="F222">
        <v>394.80774658988014</v>
      </c>
      <c r="G222">
        <v>409.10563836681791</v>
      </c>
      <c r="H222">
        <v>424.02553243063085</v>
      </c>
      <c r="I222">
        <v>434.8937519617138</v>
      </c>
      <c r="J222">
        <v>481.71875</v>
      </c>
      <c r="K222">
        <v>574.84107690216979</v>
      </c>
      <c r="L222">
        <v>644.04296732510602</v>
      </c>
      <c r="M222">
        <v>680.59534820763872</v>
      </c>
      <c r="N222">
        <v>707.67444522575261</v>
      </c>
      <c r="O222">
        <v>724.48490151327474</v>
      </c>
      <c r="P222">
        <v>767.99036567567839</v>
      </c>
      <c r="Q222">
        <v>784.95167495778946</v>
      </c>
      <c r="R222">
        <v>857.69079166792983</v>
      </c>
      <c r="S222">
        <v>1041.0845466830592</v>
      </c>
      <c r="T222">
        <v>1190.0196845361354</v>
      </c>
      <c r="U222">
        <v>1301.8653631702159</v>
      </c>
      <c r="V222">
        <v>1665.943848732818</v>
      </c>
      <c r="W222">
        <v>1927.9060135988802</v>
      </c>
      <c r="X222">
        <v>2072.2877527131741</v>
      </c>
      <c r="Y222">
        <v>2117.8708338550309</v>
      </c>
      <c r="Z222">
        <v>2367.7685180006338</v>
      </c>
      <c r="AA222">
        <v>2429.9239154970724</v>
      </c>
      <c r="AB222">
        <v>2332.6979030801645</v>
      </c>
      <c r="AC222">
        <v>2260.6379499362888</v>
      </c>
      <c r="AD222">
        <v>2255.9771766432714</v>
      </c>
      <c r="AE222">
        <v>2271.0473326026558</v>
      </c>
      <c r="AF222">
        <v>2469.0673727863427</v>
      </c>
      <c r="AG222">
        <v>2886.4298020769365</v>
      </c>
      <c r="AH222">
        <v>1328.5701343506141</v>
      </c>
      <c r="AI222">
        <v>941.59173610218841</v>
      </c>
      <c r="AJ222">
        <v>1079.7252134270493</v>
      </c>
      <c r="AK222">
        <v>968.89525346692562</v>
      </c>
      <c r="AL222">
        <v>1022.4458351989567</v>
      </c>
      <c r="AM222">
        <v>1433.5425565278078</v>
      </c>
      <c r="AN222">
        <v>1609.8250437320628</v>
      </c>
      <c r="AO222">
        <v>1962.8849582029493</v>
      </c>
      <c r="AP222">
        <v>2067.598149383909</v>
      </c>
      <c r="AQ222">
        <v>2428.5864199420207</v>
      </c>
      <c r="AR222">
        <v>1898.1801816052964</v>
      </c>
      <c r="AS222">
        <v>1988.2217292543257</v>
      </c>
      <c r="AT222">
        <v>1714.6484663724209</v>
      </c>
      <c r="AU222">
        <v>2202.3406821960007</v>
      </c>
      <c r="AV222">
        <v>2516.1040402095623</v>
      </c>
      <c r="AW222">
        <v>2887.7721728843953</v>
      </c>
      <c r="AX222">
        <v>3453.4286593776451</v>
      </c>
      <c r="AY222">
        <v>5002.657986957588</v>
      </c>
      <c r="AZ222">
        <v>5530.1761563830914</v>
      </c>
      <c r="BA222">
        <v>6576.085463072488</v>
      </c>
      <c r="BB222">
        <v>7129.5768626290983</v>
      </c>
      <c r="BC222">
        <v>7943.6048281691483</v>
      </c>
      <c r="BD222">
        <v>7949.8886721838289</v>
      </c>
      <c r="BE222">
        <v>8851.2405066890842</v>
      </c>
      <c r="BF222">
        <v>9043.1928152922155</v>
      </c>
      <c r="BG222">
        <v>9108.1890540676413</v>
      </c>
      <c r="BH222">
        <v>8813.6170539206705</v>
      </c>
      <c r="BI222">
        <v>5644.2061057531955</v>
      </c>
      <c r="BJ222">
        <v>6049.5212855367508</v>
      </c>
      <c r="BK222">
        <v>6665.741804722391</v>
      </c>
      <c r="BL222">
        <v>6629.6677524860334</v>
      </c>
      <c r="BM222">
        <v>4755.3922171069316</v>
      </c>
      <c r="BN222">
        <v>5029.848385439529</v>
      </c>
      <c r="BO222">
        <v>6084.4387673644524</v>
      </c>
      <c r="BP222">
        <v>5494.0740942551656</v>
      </c>
      <c r="BQ222">
        <f t="shared" si="5"/>
        <v>0</v>
      </c>
    </row>
    <row r="223" spans="1:69" x14ac:dyDescent="0.45">
      <c r="A223" t="s">
        <v>275</v>
      </c>
      <c r="B223" t="s">
        <v>109</v>
      </c>
      <c r="C223" t="s">
        <v>243</v>
      </c>
      <c r="D223" t="s">
        <v>143</v>
      </c>
      <c r="AI223">
        <v>2437.1751701084536</v>
      </c>
      <c r="AJ223">
        <v>2726.5930549858172</v>
      </c>
      <c r="AK223">
        <v>2959.3364486011083</v>
      </c>
      <c r="AL223">
        <v>3143.1014306875609</v>
      </c>
      <c r="AM223">
        <v>3820.9642754265774</v>
      </c>
      <c r="AN223">
        <v>4882.5115823822834</v>
      </c>
      <c r="AO223">
        <v>5247.7008104470769</v>
      </c>
      <c r="AP223">
        <v>5172.4175749124752</v>
      </c>
      <c r="AQ223">
        <v>5560.9161775029997</v>
      </c>
      <c r="AR223">
        <v>5651.6232751423568</v>
      </c>
      <c r="AS223">
        <v>5421.6448441886996</v>
      </c>
      <c r="AT223">
        <v>5712.4780276165402</v>
      </c>
      <c r="AU223">
        <v>6554.6280836946135</v>
      </c>
      <c r="AV223">
        <v>8675.3963369646481</v>
      </c>
      <c r="AW223">
        <v>10650.129009712562</v>
      </c>
      <c r="AX223">
        <v>11641.54103217625</v>
      </c>
      <c r="AY223">
        <v>13167.89547303789</v>
      </c>
      <c r="AZ223">
        <v>16110.481726523731</v>
      </c>
      <c r="BA223">
        <v>18744.319227834589</v>
      </c>
      <c r="BB223">
        <v>16586.752780522773</v>
      </c>
      <c r="BC223">
        <v>16899.448680528953</v>
      </c>
      <c r="BD223">
        <v>18469.43543168364</v>
      </c>
      <c r="BE223">
        <v>17516.969105407792</v>
      </c>
      <c r="BF223">
        <v>18312.780514982347</v>
      </c>
      <c r="BG223">
        <v>18770.928989654501</v>
      </c>
      <c r="BH223">
        <v>16442.076086001751</v>
      </c>
      <c r="BI223">
        <v>16636.076913307334</v>
      </c>
      <c r="BJ223">
        <v>17645.529871676117</v>
      </c>
      <c r="BK223">
        <v>19573.371703131412</v>
      </c>
      <c r="BL223">
        <v>19406.058968358197</v>
      </c>
      <c r="BM223">
        <v>19735.485828080054</v>
      </c>
      <c r="BN223">
        <v>22138.194983334823</v>
      </c>
      <c r="BO223">
        <v>21342.76667146925</v>
      </c>
      <c r="BP223">
        <v>24491.377186726193</v>
      </c>
      <c r="BQ223">
        <f t="shared" si="5"/>
        <v>30</v>
      </c>
    </row>
    <row r="224" spans="1:69" x14ac:dyDescent="0.45">
      <c r="A224" t="s">
        <v>269</v>
      </c>
      <c r="B224" t="s">
        <v>237</v>
      </c>
      <c r="C224" t="s">
        <v>243</v>
      </c>
      <c r="D224" t="s">
        <v>143</v>
      </c>
      <c r="AI224">
        <v>9925.1407104468381</v>
      </c>
      <c r="AJ224">
        <v>7229.3114978861686</v>
      </c>
      <c r="AK224">
        <v>7151.1524382922389</v>
      </c>
      <c r="AL224">
        <v>7254.5888741776789</v>
      </c>
      <c r="AM224">
        <v>8243.8989554510554</v>
      </c>
      <c r="AN224">
        <v>10738.088761146779</v>
      </c>
      <c r="AO224">
        <v>10796.739944628272</v>
      </c>
      <c r="AP224">
        <v>10436.726066187064</v>
      </c>
      <c r="AQ224">
        <v>11131.566662823139</v>
      </c>
      <c r="AR224">
        <v>11401.490679090928</v>
      </c>
      <c r="AS224">
        <v>10135.721910921158</v>
      </c>
      <c r="AT224">
        <v>10375.625586986062</v>
      </c>
      <c r="AU224">
        <v>11639.129778047698</v>
      </c>
      <c r="AV224">
        <v>14711.674874253047</v>
      </c>
      <c r="AW224">
        <v>17103.82977839046</v>
      </c>
      <c r="AX224">
        <v>17969.709590716069</v>
      </c>
      <c r="AY224">
        <v>19563.005059144023</v>
      </c>
      <c r="AZ224">
        <v>23725.159600151535</v>
      </c>
      <c r="BA224">
        <v>27461.97641653151</v>
      </c>
      <c r="BB224">
        <v>24501.789729042532</v>
      </c>
      <c r="BC224">
        <v>23329.841769115577</v>
      </c>
      <c r="BD224">
        <v>24940.628484160476</v>
      </c>
      <c r="BE224">
        <v>22442.141785995507</v>
      </c>
      <c r="BF224">
        <v>23236.965532169499</v>
      </c>
      <c r="BG224">
        <v>24013.068206095941</v>
      </c>
      <c r="BH224">
        <v>20697.274853061888</v>
      </c>
      <c r="BI224">
        <v>21447.837779603611</v>
      </c>
      <c r="BJ224">
        <v>23303.077705959029</v>
      </c>
      <c r="BK224">
        <v>25888.048106565529</v>
      </c>
      <c r="BL224">
        <v>25814.168716757213</v>
      </c>
      <c r="BM224">
        <v>25392.065109361229</v>
      </c>
      <c r="BN224">
        <v>29187.369382785007</v>
      </c>
      <c r="BO224">
        <v>28373.838226599932</v>
      </c>
      <c r="BP224">
        <v>32610.110922728989</v>
      </c>
      <c r="BQ224">
        <f t="shared" si="5"/>
        <v>30</v>
      </c>
    </row>
    <row r="225" spans="1:69" x14ac:dyDescent="0.45">
      <c r="A225" t="s">
        <v>51</v>
      </c>
      <c r="B225" t="s">
        <v>205</v>
      </c>
      <c r="C225" t="s">
        <v>243</v>
      </c>
      <c r="D225" t="s">
        <v>143</v>
      </c>
      <c r="E225">
        <v>2128.3888440656492</v>
      </c>
      <c r="F225">
        <v>2304.4978860353935</v>
      </c>
      <c r="G225">
        <v>2485.4941471087322</v>
      </c>
      <c r="H225">
        <v>2675.1036241759307</v>
      </c>
      <c r="I225">
        <v>2961.0628323953561</v>
      </c>
      <c r="J225">
        <v>3227.9167823065904</v>
      </c>
      <c r="K225">
        <v>3477.9373131687685</v>
      </c>
      <c r="L225">
        <v>3746.2478747264013</v>
      </c>
      <c r="M225">
        <v>3953.1283404375117</v>
      </c>
      <c r="N225">
        <v>4262.9749648808729</v>
      </c>
      <c r="O225">
        <v>4729.4050097520385</v>
      </c>
      <c r="P225">
        <v>5125.3291749969594</v>
      </c>
      <c r="Q225">
        <v>6018.459632320174</v>
      </c>
      <c r="R225">
        <v>7290.7140191002291</v>
      </c>
      <c r="S225">
        <v>8078.2787679637058</v>
      </c>
      <c r="T225">
        <v>10102.754863601129</v>
      </c>
      <c r="U225">
        <v>10852.643827229253</v>
      </c>
      <c r="V225">
        <v>11432.152724760015</v>
      </c>
      <c r="W225">
        <v>12602.36640219252</v>
      </c>
      <c r="X225">
        <v>14855.76630481233</v>
      </c>
      <c r="Y225">
        <v>17073.240658532257</v>
      </c>
      <c r="Z225">
        <v>15564.011962224304</v>
      </c>
      <c r="AA225">
        <v>13719.211397826824</v>
      </c>
      <c r="AB225">
        <v>12590.094613428346</v>
      </c>
      <c r="AC225">
        <v>13080.180391286458</v>
      </c>
      <c r="AD225">
        <v>13647.20055872907</v>
      </c>
      <c r="AE225">
        <v>17955.15714599023</v>
      </c>
      <c r="AF225">
        <v>21761.214454508347</v>
      </c>
      <c r="AG225">
        <v>24499.405318295787</v>
      </c>
      <c r="AH225">
        <v>25625.310368616578</v>
      </c>
      <c r="AI225">
        <v>30549.669275176297</v>
      </c>
      <c r="AJ225">
        <v>31777.032799413151</v>
      </c>
      <c r="AK225">
        <v>32753.804702556878</v>
      </c>
      <c r="AL225">
        <v>24390.153800427051</v>
      </c>
      <c r="AM225">
        <v>26045.814892770133</v>
      </c>
      <c r="AN225">
        <v>30254.297293263109</v>
      </c>
      <c r="AO225">
        <v>33022.564947883846</v>
      </c>
      <c r="AP225">
        <v>30324.45109310628</v>
      </c>
      <c r="AQ225">
        <v>30605.622718810293</v>
      </c>
      <c r="AR225">
        <v>30969.103350948299</v>
      </c>
      <c r="AS225">
        <v>29632.773610159937</v>
      </c>
      <c r="AT225">
        <v>27259.480673543494</v>
      </c>
      <c r="AU225">
        <v>29957.938765261562</v>
      </c>
      <c r="AV225">
        <v>37292.421434300413</v>
      </c>
      <c r="AW225">
        <v>42758.201550341742</v>
      </c>
      <c r="AX225">
        <v>43378.615211714867</v>
      </c>
      <c r="AY225">
        <v>46531.600112057211</v>
      </c>
      <c r="AZ225">
        <v>53568.564552321273</v>
      </c>
      <c r="BA225">
        <v>55817.43927107261</v>
      </c>
      <c r="BB225">
        <v>46707.867321541802</v>
      </c>
      <c r="BC225">
        <v>52542.827414103653</v>
      </c>
      <c r="BD225">
        <v>60379.774816032143</v>
      </c>
      <c r="BE225">
        <v>57749.825132866434</v>
      </c>
      <c r="BF225">
        <v>60844.276711397542</v>
      </c>
      <c r="BG225">
        <v>59583.714000167318</v>
      </c>
      <c r="BH225">
        <v>51197.952934117508</v>
      </c>
      <c r="BI225">
        <v>51820.397248267567</v>
      </c>
      <c r="BJ225">
        <v>53300.858728178522</v>
      </c>
      <c r="BK225">
        <v>54181.906978090447</v>
      </c>
      <c r="BL225">
        <v>51773.046455899334</v>
      </c>
      <c r="BM225">
        <v>52653.75659342474</v>
      </c>
      <c r="BN225">
        <v>61174.968021562228</v>
      </c>
      <c r="BO225">
        <v>55296.937147253528</v>
      </c>
      <c r="BP225">
        <v>55516.836477474033</v>
      </c>
      <c r="BQ225">
        <f t="shared" si="5"/>
        <v>0</v>
      </c>
    </row>
    <row r="226" spans="1:69" x14ac:dyDescent="0.45">
      <c r="A226" t="s">
        <v>479</v>
      </c>
      <c r="B226" t="s">
        <v>100</v>
      </c>
      <c r="C226" t="s">
        <v>243</v>
      </c>
      <c r="D226" t="s">
        <v>143</v>
      </c>
      <c r="E226">
        <v>101.57279981369392</v>
      </c>
      <c r="F226">
        <v>121.79571875306537</v>
      </c>
      <c r="G226">
        <v>127.09576641018182</v>
      </c>
      <c r="H226">
        <v>146.39113138077684</v>
      </c>
      <c r="I226">
        <v>171.60840976447858</v>
      </c>
      <c r="J226">
        <v>180.97722561908051</v>
      </c>
      <c r="K226">
        <v>192.7445400460729</v>
      </c>
      <c r="L226">
        <v>182.77335971115139</v>
      </c>
      <c r="M226">
        <v>190.38659009849235</v>
      </c>
      <c r="N226">
        <v>245.2339815807313</v>
      </c>
      <c r="O226">
        <v>254.16112548959683</v>
      </c>
      <c r="P226">
        <v>301.11915217281387</v>
      </c>
      <c r="Q226">
        <v>315.02846624450842</v>
      </c>
      <c r="R226">
        <v>463.25161584417748</v>
      </c>
      <c r="S226">
        <v>536.16100383579783</v>
      </c>
      <c r="T226">
        <v>567.88481662021627</v>
      </c>
      <c r="U226">
        <v>520.79962573809462</v>
      </c>
      <c r="V226">
        <v>562.71157849204394</v>
      </c>
      <c r="W226">
        <v>609.9606500136473</v>
      </c>
      <c r="X226">
        <v>713.95330511831855</v>
      </c>
      <c r="Y226">
        <v>908.375601827987</v>
      </c>
      <c r="Z226">
        <v>925.36871251764728</v>
      </c>
      <c r="AA226">
        <v>843.04300686484373</v>
      </c>
      <c r="AB226">
        <v>842.75020337880073</v>
      </c>
      <c r="AC226">
        <v>726.34511860382565</v>
      </c>
      <c r="AD226">
        <v>509.88595147233633</v>
      </c>
      <c r="AE226">
        <v>611.29815821964735</v>
      </c>
      <c r="AF226">
        <v>764.75213404732187</v>
      </c>
      <c r="AG226">
        <v>865.25154443731026</v>
      </c>
      <c r="AH226">
        <v>831.84715012922493</v>
      </c>
      <c r="AI226">
        <v>1277.691730056654</v>
      </c>
      <c r="AJ226">
        <v>1273.0122451890286</v>
      </c>
      <c r="AK226">
        <v>1361.8169795148035</v>
      </c>
      <c r="AL226">
        <v>1397.2659331797752</v>
      </c>
      <c r="AM226">
        <v>1461.3640012873632</v>
      </c>
      <c r="AN226">
        <v>1750.754007737841</v>
      </c>
      <c r="AO226">
        <v>1619.1911970766228</v>
      </c>
      <c r="AP226">
        <v>1705.3987494222933</v>
      </c>
      <c r="AQ226">
        <v>1546.5151932537278</v>
      </c>
      <c r="AR226">
        <v>1501.6642665318916</v>
      </c>
      <c r="AS226">
        <v>1668.974913306401</v>
      </c>
      <c r="AT226">
        <v>1467.538902382802</v>
      </c>
      <c r="AU226">
        <v>1351.8655018291936</v>
      </c>
      <c r="AV226">
        <v>2060.1841813578935</v>
      </c>
      <c r="AW226">
        <v>2581.2417279304541</v>
      </c>
      <c r="AX226">
        <v>2945.3639487231085</v>
      </c>
      <c r="AY226">
        <v>3035.0615611920534</v>
      </c>
      <c r="AZ226">
        <v>3180.8612149852529</v>
      </c>
      <c r="BA226">
        <v>2999.8281692050846</v>
      </c>
      <c r="BB226">
        <v>3239.7578007876978</v>
      </c>
      <c r="BC226">
        <v>3992.951995626177</v>
      </c>
      <c r="BD226">
        <v>4312.3424341415503</v>
      </c>
      <c r="BE226">
        <v>4347.9956933663088</v>
      </c>
      <c r="BF226">
        <v>3910.0639762073047</v>
      </c>
      <c r="BG226">
        <v>3740.6927762369137</v>
      </c>
      <c r="BH226">
        <v>3393.5336783466792</v>
      </c>
      <c r="BI226">
        <v>3223.9200406235723</v>
      </c>
      <c r="BJ226">
        <v>3831.4259527303179</v>
      </c>
      <c r="BK226">
        <v>3986.1055716302553</v>
      </c>
      <c r="BL226">
        <v>3894.3295159281765</v>
      </c>
      <c r="BM226">
        <v>3442.321652741497</v>
      </c>
      <c r="BN226">
        <v>3926.4868736421522</v>
      </c>
      <c r="BO226">
        <v>3852.0857327294616</v>
      </c>
      <c r="BP226">
        <v>3610.6087967755147</v>
      </c>
      <c r="BQ226">
        <f t="shared" si="5"/>
        <v>0</v>
      </c>
    </row>
    <row r="227" spans="1:69" x14ac:dyDescent="0.45">
      <c r="A227" t="s">
        <v>263</v>
      </c>
      <c r="B227" t="s">
        <v>298</v>
      </c>
      <c r="C227" t="s">
        <v>243</v>
      </c>
      <c r="D227" t="s">
        <v>143</v>
      </c>
      <c r="BB227">
        <v>25528.412619483028</v>
      </c>
      <c r="BC227">
        <v>26403.814369216314</v>
      </c>
      <c r="BD227">
        <v>27317.517888197399</v>
      </c>
      <c r="BE227">
        <v>28149.099785504081</v>
      </c>
      <c r="BF227">
        <v>28529.73246870533</v>
      </c>
      <c r="BG227">
        <v>37134.912423099049</v>
      </c>
      <c r="BH227">
        <v>37839.628381516341</v>
      </c>
      <c r="BI227">
        <v>37308.614779573596</v>
      </c>
      <c r="BJ227">
        <v>34701.305849446813</v>
      </c>
      <c r="BK227">
        <v>31708.311012474172</v>
      </c>
      <c r="BL227">
        <v>34861.469528968039</v>
      </c>
      <c r="BM227">
        <v>30150.899838047677</v>
      </c>
      <c r="BN227">
        <v>32548.436685490218</v>
      </c>
      <c r="BO227">
        <v>36476.630083385913</v>
      </c>
      <c r="BP227">
        <v>38077.544486976141</v>
      </c>
      <c r="BQ227">
        <f t="shared" si="5"/>
        <v>49</v>
      </c>
    </row>
    <row r="228" spans="1:69" x14ac:dyDescent="0.45">
      <c r="A228" t="s">
        <v>364</v>
      </c>
      <c r="B228" t="s">
        <v>112</v>
      </c>
      <c r="C228" t="s">
        <v>243</v>
      </c>
      <c r="D228" t="s">
        <v>143</v>
      </c>
      <c r="E228">
        <v>288.05814447603069</v>
      </c>
      <c r="F228">
        <v>270.27964661448658</v>
      </c>
      <c r="G228">
        <v>287.04477353783039</v>
      </c>
      <c r="H228">
        <v>308.19524841084893</v>
      </c>
      <c r="I228">
        <v>332.30498587527933</v>
      </c>
      <c r="J228">
        <v>328.48488392032783</v>
      </c>
      <c r="K228">
        <v>337.64622904410976</v>
      </c>
      <c r="L228">
        <v>333.23379884188716</v>
      </c>
      <c r="M228">
        <v>314.35107066389401</v>
      </c>
      <c r="N228">
        <v>314.17985863627752</v>
      </c>
      <c r="O228">
        <v>343.88118849056963</v>
      </c>
      <c r="P228">
        <v>401.60802214305227</v>
      </c>
      <c r="Q228">
        <v>546.95109533407208</v>
      </c>
      <c r="R228">
        <v>648.53196365763836</v>
      </c>
      <c r="S228">
        <v>744.50689826081282</v>
      </c>
      <c r="T228">
        <v>806.2326443381653</v>
      </c>
      <c r="U228">
        <v>814.47477447887968</v>
      </c>
      <c r="V228">
        <v>1044.3531133890269</v>
      </c>
      <c r="W228">
        <v>1376.5465132826016</v>
      </c>
      <c r="X228">
        <v>2030.135903134091</v>
      </c>
      <c r="Y228">
        <v>2478.3647034396927</v>
      </c>
      <c r="Z228">
        <v>2557.2066550467139</v>
      </c>
      <c r="AA228">
        <v>2440.6841742286042</v>
      </c>
      <c r="AB228">
        <v>2426.3346082627627</v>
      </c>
      <c r="AC228">
        <v>2487.6449922008401</v>
      </c>
      <c r="AD228">
        <v>2754.1457102821769</v>
      </c>
      <c r="AE228">
        <v>3368.4740950781047</v>
      </c>
      <c r="AF228">
        <v>3871.7785199584387</v>
      </c>
      <c r="AG228">
        <v>4392.1986486154537</v>
      </c>
      <c r="AH228">
        <v>4689.1345079998964</v>
      </c>
      <c r="AI228">
        <v>5642.0728972429988</v>
      </c>
      <c r="AJ228">
        <v>5654.6397572425094</v>
      </c>
      <c r="AK228">
        <v>6520.4895051918847</v>
      </c>
      <c r="AL228">
        <v>6978.6807544582425</v>
      </c>
      <c r="AM228">
        <v>6974.8677063679597</v>
      </c>
      <c r="AN228">
        <v>7180.6683274865572</v>
      </c>
      <c r="AO228">
        <v>7004.3360389635636</v>
      </c>
      <c r="AP228">
        <v>7746.6985133044445</v>
      </c>
      <c r="AQ228">
        <v>8209.5144428700041</v>
      </c>
      <c r="AR228">
        <v>8243.2361009908436</v>
      </c>
      <c r="AS228">
        <v>8063.6550057516879</v>
      </c>
      <c r="AT228">
        <v>8153.2986369879036</v>
      </c>
      <c r="AU228">
        <v>8864.1691949546748</v>
      </c>
      <c r="AV228">
        <v>9070.2846075701273</v>
      </c>
      <c r="AW228">
        <v>10827.671636032957</v>
      </c>
      <c r="AX228">
        <v>11802.111827683288</v>
      </c>
      <c r="AY228">
        <v>12782.993892647544</v>
      </c>
      <c r="AZ228">
        <v>12669.30266872219</v>
      </c>
      <c r="BA228">
        <v>11265.437627000474</v>
      </c>
      <c r="BB228">
        <v>9747.0918054629092</v>
      </c>
      <c r="BC228">
        <v>10934.794946290011</v>
      </c>
      <c r="BD228">
        <v>12110.093746197281</v>
      </c>
      <c r="BE228">
        <v>12337.155466938775</v>
      </c>
      <c r="BF228">
        <v>14821.292147607652</v>
      </c>
      <c r="BG228">
        <v>15188.190217511252</v>
      </c>
      <c r="BH228">
        <v>15333.105172710513</v>
      </c>
      <c r="BI228">
        <v>16566.994604229385</v>
      </c>
      <c r="BJ228">
        <v>17480.365191137193</v>
      </c>
      <c r="BK228">
        <v>18440.234046093155</v>
      </c>
      <c r="BL228">
        <v>19141.511874361498</v>
      </c>
      <c r="BM228">
        <v>14041.47540745751</v>
      </c>
      <c r="BN228">
        <v>14982.911148776711</v>
      </c>
      <c r="BO228">
        <v>17167.19097608326</v>
      </c>
      <c r="BP228">
        <v>17879.239654507455</v>
      </c>
      <c r="BQ228">
        <f t="shared" si="5"/>
        <v>0</v>
      </c>
    </row>
    <row r="229" spans="1:69" x14ac:dyDescent="0.45">
      <c r="A229" t="s">
        <v>130</v>
      </c>
      <c r="B229" t="s">
        <v>158</v>
      </c>
      <c r="C229" t="s">
        <v>243</v>
      </c>
      <c r="D229" t="s">
        <v>143</v>
      </c>
      <c r="E229">
        <v>183.52506973527787</v>
      </c>
      <c r="F229">
        <v>196.29356163391853</v>
      </c>
      <c r="G229">
        <v>223.93420914049196</v>
      </c>
      <c r="H229">
        <v>234.89974759194479</v>
      </c>
      <c r="I229">
        <v>254.21752706222287</v>
      </c>
      <c r="J229">
        <v>270.83058479616449</v>
      </c>
      <c r="K229">
        <v>239.30759595907995</v>
      </c>
      <c r="L229">
        <v>272.91463943494404</v>
      </c>
      <c r="M229">
        <v>293.330341001656</v>
      </c>
      <c r="N229">
        <v>363.55484444576149</v>
      </c>
      <c r="O229">
        <v>335.45136680094254</v>
      </c>
      <c r="P229">
        <v>392.51506952544827</v>
      </c>
      <c r="Q229">
        <v>448.23775855647915</v>
      </c>
      <c r="R229">
        <v>458.8300611864185</v>
      </c>
      <c r="S229">
        <v>706.5795802213255</v>
      </c>
      <c r="T229">
        <v>903.71346206640521</v>
      </c>
      <c r="U229">
        <v>976.48924016596982</v>
      </c>
      <c r="V229">
        <v>951.24039858735523</v>
      </c>
      <c r="W229">
        <v>1107.7830447753422</v>
      </c>
      <c r="X229">
        <v>1146.3617926097377</v>
      </c>
      <c r="Y229">
        <v>1458.2397643409454</v>
      </c>
      <c r="Z229">
        <v>1675.797474038065</v>
      </c>
      <c r="AA229">
        <v>1702.6806249131612</v>
      </c>
      <c r="AB229">
        <v>1775.8320370570923</v>
      </c>
      <c r="AC229">
        <v>1706.219448105245</v>
      </c>
      <c r="AD229">
        <v>1543.7649395518988</v>
      </c>
      <c r="AE229">
        <v>1208.1608426221712</v>
      </c>
      <c r="AF229">
        <v>997.12813435513476</v>
      </c>
      <c r="AG229">
        <v>897.70876335774005</v>
      </c>
      <c r="AH229">
        <v>809.04402816245874</v>
      </c>
      <c r="AI229">
        <v>978.48961697960704</v>
      </c>
      <c r="AJ229">
        <v>1000.0779868494708</v>
      </c>
      <c r="AK229">
        <v>990.13825119170815</v>
      </c>
      <c r="AL229">
        <v>992.7713674750978</v>
      </c>
      <c r="AM229">
        <v>712.38771663578279</v>
      </c>
      <c r="AN229">
        <v>779.6991001537441</v>
      </c>
      <c r="AO229">
        <v>918.19585736278782</v>
      </c>
      <c r="AP229">
        <v>940.82658980497797</v>
      </c>
      <c r="AQ229">
        <v>960.83750492772549</v>
      </c>
      <c r="AR229">
        <v>978.17453169496025</v>
      </c>
      <c r="AS229">
        <v>1138.188485427796</v>
      </c>
      <c r="AT229">
        <v>1186.8291347402724</v>
      </c>
      <c r="AU229">
        <v>1183.2473451033038</v>
      </c>
      <c r="AV229">
        <v>1220.1790772559982</v>
      </c>
      <c r="AW229">
        <v>1368.1148230028018</v>
      </c>
      <c r="AX229">
        <v>1533.9016653656761</v>
      </c>
      <c r="AY229">
        <v>1718.7834721733766</v>
      </c>
      <c r="AZ229">
        <v>1937.6113857802743</v>
      </c>
      <c r="BA229">
        <v>2429.1247708718861</v>
      </c>
      <c r="BB229">
        <v>2462.2019364320217</v>
      </c>
      <c r="BC229">
        <v>2730.6147711894869</v>
      </c>
      <c r="BD229">
        <v>2952.1434937225717</v>
      </c>
      <c r="BE229">
        <v>1897.6611501869634</v>
      </c>
      <c r="BF229">
        <v>985.89266922705417</v>
      </c>
      <c r="BG229">
        <v>1060.5910588685424</v>
      </c>
      <c r="BH229">
        <v>847.7316319425646</v>
      </c>
      <c r="BI229">
        <v>656.34905863130041</v>
      </c>
      <c r="BJ229">
        <v>851.50200525415278</v>
      </c>
      <c r="BK229">
        <v>1098.0668642356993</v>
      </c>
      <c r="BL229">
        <v>1109.5392603604889</v>
      </c>
      <c r="BM229">
        <v>572.35528983190147</v>
      </c>
      <c r="BN229">
        <v>663.61424570681481</v>
      </c>
      <c r="BO229">
        <v>1051.6714958746265</v>
      </c>
      <c r="BP229" s="1">
        <f>BO229</f>
        <v>1051.6714958746265</v>
      </c>
      <c r="BQ229">
        <f t="shared" si="5"/>
        <v>0</v>
      </c>
    </row>
    <row r="230" spans="1:69" x14ac:dyDescent="0.45">
      <c r="A230" t="s">
        <v>89</v>
      </c>
      <c r="B230" t="s">
        <v>166</v>
      </c>
      <c r="C230" t="s">
        <v>243</v>
      </c>
      <c r="D230" t="s">
        <v>143</v>
      </c>
      <c r="AT230">
        <v>18325.745811197383</v>
      </c>
      <c r="AU230">
        <v>17803.947176773316</v>
      </c>
      <c r="AV230">
        <v>18859.189027477332</v>
      </c>
      <c r="AW230">
        <v>21246.009800490025</v>
      </c>
      <c r="AX230">
        <v>24122.302818075703</v>
      </c>
      <c r="AY230">
        <v>28734.287306452254</v>
      </c>
      <c r="AZ230">
        <v>29443.840883136658</v>
      </c>
      <c r="BA230">
        <v>31453.808291100009</v>
      </c>
      <c r="BB230">
        <v>24596.886805652721</v>
      </c>
      <c r="BC230">
        <v>23093.843101651029</v>
      </c>
      <c r="BD230">
        <v>23626.713350191272</v>
      </c>
      <c r="BE230">
        <v>22633.952750023345</v>
      </c>
      <c r="BF230">
        <v>22412.206935488663</v>
      </c>
      <c r="BG230">
        <v>23996.291012838803</v>
      </c>
      <c r="BH230">
        <v>25736.101625461004</v>
      </c>
      <c r="BI230">
        <v>26946.41785201618</v>
      </c>
      <c r="BJ230">
        <v>25779.612236614637</v>
      </c>
      <c r="BK230">
        <v>27160.157956890205</v>
      </c>
      <c r="BL230">
        <v>27273.437699235739</v>
      </c>
      <c r="BM230">
        <v>17452.65780460474</v>
      </c>
      <c r="BN230">
        <v>23114.790212309086</v>
      </c>
      <c r="BO230">
        <v>26802.067375209066</v>
      </c>
      <c r="BP230">
        <v>30348.811440913894</v>
      </c>
      <c r="BQ230">
        <f t="shared" si="5"/>
        <v>41</v>
      </c>
    </row>
    <row r="231" spans="1:69" x14ac:dyDescent="0.45">
      <c r="A231" t="s">
        <v>449</v>
      </c>
      <c r="B231" t="s">
        <v>429</v>
      </c>
      <c r="C231" t="s">
        <v>243</v>
      </c>
      <c r="D231" t="s">
        <v>143</v>
      </c>
      <c r="E231">
        <v>102.81947045960284</v>
      </c>
      <c r="F231">
        <v>107.32038049193068</v>
      </c>
      <c r="G231">
        <v>112.61995801084397</v>
      </c>
      <c r="H231">
        <v>114.71086076107946</v>
      </c>
      <c r="I231">
        <v>118.59410678903234</v>
      </c>
      <c r="J231">
        <v>123.5622761162201</v>
      </c>
      <c r="K231">
        <v>125.77946012441768</v>
      </c>
      <c r="L231">
        <v>128.20999974161489</v>
      </c>
      <c r="M231">
        <v>126.8727749015395</v>
      </c>
      <c r="N231">
        <v>129.17584899771626</v>
      </c>
      <c r="O231">
        <v>125.88207842493725</v>
      </c>
      <c r="P231">
        <v>131.81641086502577</v>
      </c>
      <c r="Q231">
        <v>150.36980570440141</v>
      </c>
      <c r="R231">
        <v>162.37186623742204</v>
      </c>
      <c r="S231">
        <v>159.99897877595896</v>
      </c>
      <c r="T231">
        <v>207.47625515621462</v>
      </c>
      <c r="U231">
        <v>203.71311673032358</v>
      </c>
      <c r="V231">
        <v>215.93545041697362</v>
      </c>
      <c r="W231">
        <v>252.51138168250534</v>
      </c>
      <c r="X231">
        <v>222.91473853294363</v>
      </c>
      <c r="Y231">
        <v>228.77049187601716</v>
      </c>
      <c r="Z231">
        <v>193.97157954180884</v>
      </c>
      <c r="AA231">
        <v>176.08375078332401</v>
      </c>
      <c r="AB231">
        <v>167.18097458995123</v>
      </c>
      <c r="AC231">
        <v>182.1758809463347</v>
      </c>
      <c r="AD231">
        <v>202.7109851014348</v>
      </c>
      <c r="AE231">
        <v>203.35444951534146</v>
      </c>
      <c r="AF231">
        <v>213.93172991906582</v>
      </c>
      <c r="AG231">
        <v>263.54464784181465</v>
      </c>
      <c r="AH231">
        <v>246.35537854911712</v>
      </c>
      <c r="AI231">
        <v>290.59904526219077</v>
      </c>
      <c r="AJ231">
        <v>302.48726839060276</v>
      </c>
      <c r="AK231">
        <v>290.64828613256623</v>
      </c>
      <c r="AL231">
        <v>220.72996490329265</v>
      </c>
      <c r="AM231">
        <v>173.92889506403478</v>
      </c>
      <c r="AN231">
        <v>203.96485270504095</v>
      </c>
      <c r="AO231">
        <v>216.91254105648446</v>
      </c>
      <c r="AP231">
        <v>201.38407696935502</v>
      </c>
      <c r="AQ231">
        <v>219.77953091560144</v>
      </c>
      <c r="AR231">
        <v>186.63853114622262</v>
      </c>
      <c r="AS231">
        <v>163.12166368336872</v>
      </c>
      <c r="AT231">
        <v>194.32295331156047</v>
      </c>
      <c r="AU231">
        <v>219.06139195134935</v>
      </c>
      <c r="AV231">
        <v>289.08762112216766</v>
      </c>
      <c r="AW231">
        <v>445.85076715708692</v>
      </c>
      <c r="AX231">
        <v>643.80792925196374</v>
      </c>
      <c r="AY231">
        <v>693.85459177733776</v>
      </c>
      <c r="AZ231">
        <v>780.58140597396709</v>
      </c>
      <c r="BA231">
        <v>905.6784319056477</v>
      </c>
      <c r="BB231">
        <v>781.14347404429304</v>
      </c>
      <c r="BC231">
        <v>866.43968090502813</v>
      </c>
      <c r="BD231">
        <v>954.3168729118081</v>
      </c>
      <c r="BE231">
        <v>936.14144496382187</v>
      </c>
      <c r="BF231">
        <v>946.12958309777105</v>
      </c>
      <c r="BG231">
        <v>982.52756307422624</v>
      </c>
      <c r="BH231">
        <v>747.58844845550652</v>
      </c>
      <c r="BI231">
        <v>668.07863614291819</v>
      </c>
      <c r="BJ231">
        <v>640.11704853270169</v>
      </c>
      <c r="BK231">
        <v>695.64239367594053</v>
      </c>
      <c r="BL231">
        <v>678.14203572396525</v>
      </c>
      <c r="BM231">
        <v>622.09554339644194</v>
      </c>
      <c r="BN231">
        <v>660.74719255550701</v>
      </c>
      <c r="BO231">
        <v>671.72014764787298</v>
      </c>
      <c r="BP231">
        <v>680.63987791202874</v>
      </c>
      <c r="BQ231">
        <f t="shared" si="5"/>
        <v>0</v>
      </c>
    </row>
    <row r="232" spans="1:69" x14ac:dyDescent="0.45">
      <c r="A232" s="1" t="s">
        <v>517</v>
      </c>
      <c r="B232" t="s">
        <v>270</v>
      </c>
      <c r="C232" t="s">
        <v>243</v>
      </c>
      <c r="D232" t="s">
        <v>143</v>
      </c>
      <c r="E232">
        <v>91.229233308276875</v>
      </c>
      <c r="F232">
        <v>80.432322787554611</v>
      </c>
      <c r="G232">
        <v>72.404712001165223</v>
      </c>
      <c r="H232">
        <v>76.349406240545008</v>
      </c>
      <c r="I232">
        <v>86.071688704139561</v>
      </c>
      <c r="J232">
        <v>97.873647045818473</v>
      </c>
      <c r="K232">
        <v>104.20909360177973</v>
      </c>
      <c r="L232">
        <v>98.610926484552238</v>
      </c>
      <c r="M232">
        <v>97.13101310792922</v>
      </c>
      <c r="N232">
        <v>106.31269097412233</v>
      </c>
      <c r="O232">
        <v>115.23488241452209</v>
      </c>
      <c r="P232">
        <v>120.48655743403268</v>
      </c>
      <c r="Q232">
        <v>133.86227133799801</v>
      </c>
      <c r="R232">
        <v>164.5261822230363</v>
      </c>
      <c r="S232">
        <v>182.51239695709864</v>
      </c>
      <c r="T232">
        <v>200.98527191372179</v>
      </c>
      <c r="U232">
        <v>200.86721602854635</v>
      </c>
      <c r="V232">
        <v>227.86115069923633</v>
      </c>
      <c r="W232">
        <v>217.71164116457695</v>
      </c>
      <c r="X232">
        <v>248.13303456363366</v>
      </c>
      <c r="Y232">
        <v>281.92160311840587</v>
      </c>
      <c r="Z232">
        <v>296.38176090015571</v>
      </c>
      <c r="AA232">
        <v>306.01967059657602</v>
      </c>
      <c r="AB232">
        <v>315.04142731871195</v>
      </c>
      <c r="AC232">
        <v>335.93910968994686</v>
      </c>
      <c r="AD232">
        <v>361.9484506116043</v>
      </c>
      <c r="AE232">
        <v>355.00391452249386</v>
      </c>
      <c r="AF232">
        <v>344.83345830246719</v>
      </c>
      <c r="AG232">
        <v>376.16458304928602</v>
      </c>
      <c r="AH232">
        <v>399.90536888087297</v>
      </c>
      <c r="AI232">
        <v>421.62680777400192</v>
      </c>
      <c r="AJ232">
        <v>450.57638021455301</v>
      </c>
      <c r="AK232">
        <v>498.13764886735311</v>
      </c>
      <c r="AL232">
        <v>539.32053984960896</v>
      </c>
      <c r="AM232">
        <v>640.40070306212306</v>
      </c>
      <c r="AN232">
        <v>779.5534354624383</v>
      </c>
      <c r="AO232">
        <v>883.92020324130431</v>
      </c>
      <c r="AP232">
        <v>902.95367824549851</v>
      </c>
      <c r="AQ232">
        <v>814.20297694756937</v>
      </c>
      <c r="AR232">
        <v>886.71780369645262</v>
      </c>
      <c r="AS232">
        <v>965.91560553641295</v>
      </c>
      <c r="AT232">
        <v>1018.0250808827334</v>
      </c>
      <c r="AU232">
        <v>1116.719580262306</v>
      </c>
      <c r="AV232">
        <v>1253.3020327134639</v>
      </c>
      <c r="AW232">
        <v>1441.4542684439839</v>
      </c>
      <c r="AX232">
        <v>1656.3406491114699</v>
      </c>
      <c r="AY232">
        <v>1979.0220535000205</v>
      </c>
      <c r="AZ232">
        <v>2482.2151080463213</v>
      </c>
      <c r="BA232">
        <v>3116.1370361509003</v>
      </c>
      <c r="BB232">
        <v>3353.0942345579697</v>
      </c>
      <c r="BC232">
        <v>4050.7308071128882</v>
      </c>
      <c r="BD232">
        <v>4909.3015674394792</v>
      </c>
      <c r="BE232">
        <v>5425.7529969355892</v>
      </c>
      <c r="BF232">
        <v>5934.337561768034</v>
      </c>
      <c r="BG232">
        <v>6347.4209691492242</v>
      </c>
      <c r="BH232">
        <v>6556.4987255175656</v>
      </c>
      <c r="BI232">
        <v>6649.8673599173644</v>
      </c>
      <c r="BJ232">
        <v>7213.3607178977991</v>
      </c>
      <c r="BK232">
        <v>8014.4976625188456</v>
      </c>
      <c r="BL232">
        <v>8245.1016107121613</v>
      </c>
      <c r="BM232">
        <v>8338.1377603698511</v>
      </c>
      <c r="BN232">
        <v>9905.1544035521783</v>
      </c>
      <c r="BO232">
        <v>10012.449474370591</v>
      </c>
      <c r="BP232">
        <v>10011.994131599839</v>
      </c>
      <c r="BQ232">
        <f t="shared" si="5"/>
        <v>0</v>
      </c>
    </row>
    <row r="233" spans="1:69" x14ac:dyDescent="0.45">
      <c r="A233" s="1" t="s">
        <v>350</v>
      </c>
      <c r="B233" t="s">
        <v>372</v>
      </c>
      <c r="C233" t="s">
        <v>243</v>
      </c>
      <c r="D233" t="s">
        <v>143</v>
      </c>
      <c r="AG233">
        <v>2338.2545410869498</v>
      </c>
      <c r="AH233">
        <v>2254.6770264573393</v>
      </c>
      <c r="AI233">
        <v>2377.6811346734253</v>
      </c>
      <c r="AJ233">
        <v>2323.7873479013288</v>
      </c>
      <c r="AK233">
        <v>2142.4296552052933</v>
      </c>
      <c r="AL233">
        <v>2110.3828911045889</v>
      </c>
      <c r="AM233">
        <v>1898.9868164621791</v>
      </c>
      <c r="AN233">
        <v>2113.7827802082033</v>
      </c>
      <c r="AO233">
        <v>2172.9794789581174</v>
      </c>
      <c r="AP233">
        <v>2239.3708391407868</v>
      </c>
      <c r="AQ233">
        <v>2164.8323003452761</v>
      </c>
      <c r="AR233">
        <v>1877.9711641030383</v>
      </c>
      <c r="AS233">
        <v>2043.0796826521739</v>
      </c>
      <c r="AT233">
        <v>2079.6647396877611</v>
      </c>
      <c r="AU233">
        <v>2339.2376791413603</v>
      </c>
      <c r="AV233">
        <v>2877.4006578729541</v>
      </c>
      <c r="AW233">
        <v>3719.9861544853775</v>
      </c>
      <c r="AX233">
        <v>4655.7817668721509</v>
      </c>
      <c r="AY233">
        <v>5626.5282342079927</v>
      </c>
      <c r="AZ233">
        <v>7237.1453815675786</v>
      </c>
      <c r="BA233">
        <v>8939.1252185152462</v>
      </c>
      <c r="BB233">
        <v>7062.9787432325902</v>
      </c>
      <c r="BC233">
        <v>8267.9596291028975</v>
      </c>
      <c r="BD233">
        <v>10016.561021882137</v>
      </c>
      <c r="BE233">
        <v>10406.954697779549</v>
      </c>
      <c r="BF233">
        <v>10951.224087219427</v>
      </c>
      <c r="BG233">
        <v>10293.72034423195</v>
      </c>
      <c r="BH233">
        <v>8001.1122924300189</v>
      </c>
      <c r="BI233">
        <v>7649.9066584472912</v>
      </c>
      <c r="BJ233">
        <v>8555.4763859709365</v>
      </c>
      <c r="BK233">
        <v>8884.7129137597894</v>
      </c>
      <c r="BL233">
        <v>9027.5070950522295</v>
      </c>
      <c r="BM233">
        <v>8443.0615908458094</v>
      </c>
      <c r="BN233">
        <v>10010.774414678623</v>
      </c>
      <c r="BO233">
        <v>11351.00796929165</v>
      </c>
      <c r="BP233">
        <v>11977.339875887496</v>
      </c>
      <c r="BQ233">
        <f t="shared" si="5"/>
        <v>28</v>
      </c>
    </row>
    <row r="234" spans="1:69" x14ac:dyDescent="0.45">
      <c r="A234" t="s">
        <v>184</v>
      </c>
      <c r="B234" t="s">
        <v>276</v>
      </c>
      <c r="C234" t="s">
        <v>243</v>
      </c>
      <c r="D234" t="s">
        <v>143</v>
      </c>
      <c r="E234">
        <v>102.23898556447099</v>
      </c>
      <c r="F234">
        <v>104.83074889384118</v>
      </c>
      <c r="G234">
        <v>107.76120950306147</v>
      </c>
      <c r="H234">
        <v>114.61621125705257</v>
      </c>
      <c r="I234">
        <v>130.06930447137168</v>
      </c>
      <c r="J234">
        <v>142.68510297249918</v>
      </c>
      <c r="K234">
        <v>159.09592211334365</v>
      </c>
      <c r="L234">
        <v>163.94482844061349</v>
      </c>
      <c r="M234">
        <v>164.25694490194502</v>
      </c>
      <c r="N234">
        <v>174.65325409140743</v>
      </c>
      <c r="O234">
        <v>159.77818421252309</v>
      </c>
      <c r="P234">
        <v>174.56969691077057</v>
      </c>
      <c r="Q234">
        <v>198.76105425990028</v>
      </c>
      <c r="R234">
        <v>234.41805753878924</v>
      </c>
      <c r="S234">
        <v>315.0979028103576</v>
      </c>
      <c r="T234">
        <v>338.60570091738555</v>
      </c>
      <c r="U234">
        <v>331.59562450180709</v>
      </c>
      <c r="V234">
        <v>406.34230135902641</v>
      </c>
      <c r="W234">
        <v>420.50700947515753</v>
      </c>
      <c r="X234">
        <v>443.46142848724327</v>
      </c>
      <c r="Y234">
        <v>549.43346659160545</v>
      </c>
      <c r="Z234">
        <v>451.04789724250901</v>
      </c>
      <c r="AA234">
        <v>372.49482972643199</v>
      </c>
      <c r="AB234">
        <v>335.53247079969282</v>
      </c>
      <c r="AC234">
        <v>304.29633048867578</v>
      </c>
      <c r="AD234">
        <v>312.86720415829359</v>
      </c>
      <c r="AE234">
        <v>422.27729655581146</v>
      </c>
      <c r="AF234">
        <v>482.28959877512096</v>
      </c>
      <c r="AG234">
        <v>516.53623887935726</v>
      </c>
      <c r="AH234">
        <v>491.99932105575192</v>
      </c>
      <c r="AI234">
        <v>575.0945119286539</v>
      </c>
      <c r="AJ234">
        <v>549.8080115729997</v>
      </c>
      <c r="AK234">
        <v>564.71733648074041</v>
      </c>
      <c r="AL234">
        <v>414.01399521490669</v>
      </c>
      <c r="AM234">
        <v>328.60095607973562</v>
      </c>
      <c r="AN234">
        <v>419.2203348927564</v>
      </c>
      <c r="AO234">
        <v>452.06843688242787</v>
      </c>
      <c r="AP234">
        <v>448.00109691543582</v>
      </c>
      <c r="AQ234">
        <v>461.15824585491129</v>
      </c>
      <c r="AR234">
        <v>445.29148410095354</v>
      </c>
      <c r="AS234">
        <v>409.88980279276814</v>
      </c>
      <c r="AT234">
        <v>396.69265452013531</v>
      </c>
      <c r="AU234">
        <v>445.23869148892504</v>
      </c>
      <c r="AV234">
        <v>538.16537776928965</v>
      </c>
      <c r="AW234">
        <v>560.26630853338236</v>
      </c>
      <c r="AX234">
        <v>551.25985001707659</v>
      </c>
      <c r="AY234">
        <v>552.50227125255981</v>
      </c>
      <c r="AZ234">
        <v>607.58822447180944</v>
      </c>
      <c r="BA234">
        <v>718.94878636677061</v>
      </c>
      <c r="BB234">
        <v>720.69416879412904</v>
      </c>
      <c r="BC234">
        <v>704.98716418137792</v>
      </c>
      <c r="BD234">
        <v>783.98938049090577</v>
      </c>
      <c r="BE234">
        <v>762.39204758708763</v>
      </c>
      <c r="BF234">
        <v>826.54325945712594</v>
      </c>
      <c r="BG234">
        <v>855.58528485665624</v>
      </c>
      <c r="BH234">
        <v>751.05240508433587</v>
      </c>
      <c r="BI234">
        <v>772.58178709397589</v>
      </c>
      <c r="BJ234">
        <v>792.7654872190692</v>
      </c>
      <c r="BK234">
        <v>851.13080689180742</v>
      </c>
      <c r="BL234">
        <v>826.2606540998936</v>
      </c>
      <c r="BM234">
        <v>853.57822026372185</v>
      </c>
      <c r="BN234">
        <v>939.61337378640667</v>
      </c>
      <c r="BO234">
        <v>898.75815441071245</v>
      </c>
      <c r="BP234">
        <v>985.69751262997352</v>
      </c>
      <c r="BQ234">
        <f t="shared" si="5"/>
        <v>0</v>
      </c>
    </row>
    <row r="235" spans="1:69" x14ac:dyDescent="0.45">
      <c r="A235" t="s">
        <v>407</v>
      </c>
      <c r="B235" t="s">
        <v>322</v>
      </c>
      <c r="C235" t="s">
        <v>243</v>
      </c>
      <c r="D235" t="s">
        <v>143</v>
      </c>
      <c r="E235">
        <v>102.81457145495847</v>
      </c>
      <c r="F235">
        <v>109.72879426946356</v>
      </c>
      <c r="G235">
        <v>116.17949333784391</v>
      </c>
      <c r="H235">
        <v>120.65859874869646</v>
      </c>
      <c r="I235">
        <v>128.64222690373441</v>
      </c>
      <c r="J235">
        <v>140.89987369678082</v>
      </c>
      <c r="K235">
        <v>164.53341443106862</v>
      </c>
      <c r="L235">
        <v>170.66697151870648</v>
      </c>
      <c r="M235">
        <v>178.83975288580081</v>
      </c>
      <c r="N235">
        <v>191.43873451569215</v>
      </c>
      <c r="O235">
        <v>197.09790347542366</v>
      </c>
      <c r="P235">
        <v>199.66220198625479</v>
      </c>
      <c r="Q235">
        <v>215.58202291785389</v>
      </c>
      <c r="R235">
        <v>278.28506296767489</v>
      </c>
      <c r="S235">
        <v>342.97889763344631</v>
      </c>
      <c r="T235">
        <v>363.52635017947841</v>
      </c>
      <c r="U235">
        <v>405.40873406075207</v>
      </c>
      <c r="V235">
        <v>461.65914164067834</v>
      </c>
      <c r="W235">
        <v>548.233113208345</v>
      </c>
      <c r="X235">
        <v>612.08876018576984</v>
      </c>
      <c r="Y235">
        <v>708.72945009158389</v>
      </c>
      <c r="Z235">
        <v>748.15672613230754</v>
      </c>
      <c r="AA235">
        <v>770.39895320589073</v>
      </c>
      <c r="AB235">
        <v>826.93230213769755</v>
      </c>
      <c r="AC235">
        <v>846.9341684308838</v>
      </c>
      <c r="AD235">
        <v>773.8239236746125</v>
      </c>
      <c r="AE235">
        <v>842.0984362264511</v>
      </c>
      <c r="AF235">
        <v>970.45252251338457</v>
      </c>
      <c r="AG235">
        <v>1164.2009622949465</v>
      </c>
      <c r="AH235">
        <v>1341.729783953029</v>
      </c>
      <c r="AI235">
        <v>1559.1120934475484</v>
      </c>
      <c r="AJ235">
        <v>1765.6226735952851</v>
      </c>
      <c r="AK235">
        <v>1971.6087991069362</v>
      </c>
      <c r="AL235">
        <v>2245.1368870898323</v>
      </c>
      <c r="AM235">
        <v>2517.7073264168257</v>
      </c>
      <c r="AN235">
        <v>2864.3651571986597</v>
      </c>
      <c r="AO235">
        <v>3054.6569080647319</v>
      </c>
      <c r="AP235">
        <v>2473.1409698208631</v>
      </c>
      <c r="AQ235">
        <v>1847.7037926977066</v>
      </c>
      <c r="AR235">
        <v>2033.2449052056929</v>
      </c>
      <c r="AS235">
        <v>2005.9769451423419</v>
      </c>
      <c r="AT235">
        <v>1889.934324671445</v>
      </c>
      <c r="AU235">
        <v>2089.7518311155445</v>
      </c>
      <c r="AV235">
        <v>2347.5400128606598</v>
      </c>
      <c r="AW235">
        <v>2641.5626871785717</v>
      </c>
      <c r="AX235">
        <v>2867.7038343606159</v>
      </c>
      <c r="AY235">
        <v>3331.3204351177264</v>
      </c>
      <c r="AZ235">
        <v>3918.5281743458054</v>
      </c>
      <c r="BA235">
        <v>4309.1350929298624</v>
      </c>
      <c r="BB235">
        <v>4135.4398695281852</v>
      </c>
      <c r="BC235">
        <v>4973.862888237778</v>
      </c>
      <c r="BD235">
        <v>5373.6232832897967</v>
      </c>
      <c r="BE235">
        <v>5725.5280283546335</v>
      </c>
      <c r="BF235">
        <v>6018.0824472925487</v>
      </c>
      <c r="BG235">
        <v>5801.1978916204998</v>
      </c>
      <c r="BH235">
        <v>5688.8533539788423</v>
      </c>
      <c r="BI235">
        <v>5833.5771561709844</v>
      </c>
      <c r="BJ235">
        <v>6413.0918253034333</v>
      </c>
      <c r="BK235">
        <v>7099.7765008145752</v>
      </c>
      <c r="BL235">
        <v>7605.696577977591</v>
      </c>
      <c r="BM235">
        <v>6985.6439389257421</v>
      </c>
      <c r="BN235">
        <v>7058.0694998851995</v>
      </c>
      <c r="BO235">
        <v>6909.3599748145116</v>
      </c>
      <c r="BP235">
        <v>7182.0252581241457</v>
      </c>
      <c r="BQ235">
        <f t="shared" si="5"/>
        <v>0</v>
      </c>
    </row>
    <row r="236" spans="1:69" x14ac:dyDescent="0.45">
      <c r="A236" t="s">
        <v>30</v>
      </c>
      <c r="B236" t="s">
        <v>32</v>
      </c>
      <c r="C236" t="s">
        <v>243</v>
      </c>
      <c r="D236" t="s">
        <v>143</v>
      </c>
      <c r="AI236">
        <v>487.03612866308981</v>
      </c>
      <c r="AJ236">
        <v>457.76782592480492</v>
      </c>
      <c r="AK236">
        <v>337.83314551481334</v>
      </c>
      <c r="AL236">
        <v>287.62012375491668</v>
      </c>
      <c r="AM236">
        <v>261.27125454486469</v>
      </c>
      <c r="AN236">
        <v>207.03445734303554</v>
      </c>
      <c r="AO236">
        <v>172.03508868836818</v>
      </c>
      <c r="AP236">
        <v>150.08855017123864</v>
      </c>
      <c r="AQ236">
        <v>213.74914558157673</v>
      </c>
      <c r="AR236">
        <v>175.02376473562461</v>
      </c>
      <c r="AS236">
        <v>136.92571640072279</v>
      </c>
      <c r="AT236">
        <v>168.67628536518615</v>
      </c>
      <c r="AU236">
        <v>186.95163828522161</v>
      </c>
      <c r="AV236">
        <v>233.58124845289021</v>
      </c>
      <c r="AW236">
        <v>305.74515858750237</v>
      </c>
      <c r="AX236">
        <v>333.92715094168375</v>
      </c>
      <c r="AY236">
        <v>401.01840331642723</v>
      </c>
      <c r="AZ236">
        <v>516.99721061891364</v>
      </c>
      <c r="BA236">
        <v>703.3273758986428</v>
      </c>
      <c r="BB236">
        <v>664.79565573465663</v>
      </c>
      <c r="BC236">
        <v>737.33888321935558</v>
      </c>
      <c r="BD236">
        <v>833.60197820285191</v>
      </c>
      <c r="BE236">
        <v>952.45281969546875</v>
      </c>
      <c r="BF236">
        <v>1028.1970427939609</v>
      </c>
      <c r="BG236">
        <v>1081.5440293203876</v>
      </c>
      <c r="BH236">
        <v>956.91631093065598</v>
      </c>
      <c r="BI236">
        <v>788.71048173448503</v>
      </c>
      <c r="BJ236">
        <v>829.45714764956961</v>
      </c>
      <c r="BK236">
        <v>834.28840457880085</v>
      </c>
      <c r="BL236">
        <v>871.02237293484575</v>
      </c>
      <c r="BM236">
        <v>834.3117154606249</v>
      </c>
      <c r="BN236">
        <v>896.7480533721822</v>
      </c>
      <c r="BO236">
        <v>1052.1794948489417</v>
      </c>
      <c r="BP236">
        <v>1160.8118702631093</v>
      </c>
      <c r="BQ236">
        <f t="shared" si="5"/>
        <v>30</v>
      </c>
    </row>
    <row r="237" spans="1:69" x14ac:dyDescent="0.45">
      <c r="A237" t="s">
        <v>381</v>
      </c>
      <c r="B237" t="s">
        <v>189</v>
      </c>
      <c r="C237" t="s">
        <v>243</v>
      </c>
      <c r="D237" t="s">
        <v>143</v>
      </c>
      <c r="AF237">
        <v>675.22167807441224</v>
      </c>
      <c r="AG237">
        <v>845.93294200233368</v>
      </c>
      <c r="AH237">
        <v>821.02986451191589</v>
      </c>
      <c r="AI237">
        <v>848.15504738842355</v>
      </c>
      <c r="AJ237">
        <v>831.99873207474025</v>
      </c>
      <c r="AK237">
        <v>811.35415645190187</v>
      </c>
      <c r="AL237">
        <v>788.41891420710704</v>
      </c>
      <c r="AM237">
        <v>622.13478015808994</v>
      </c>
      <c r="AN237">
        <v>592.24724732113179</v>
      </c>
      <c r="AO237">
        <v>557.89422005133383</v>
      </c>
      <c r="AP237">
        <v>565.02263804850065</v>
      </c>
      <c r="AQ237">
        <v>590.79129326638065</v>
      </c>
      <c r="AR237">
        <v>545.51900310605379</v>
      </c>
      <c r="AS237">
        <v>633.83548763801082</v>
      </c>
      <c r="AT237">
        <v>756.03497627639842</v>
      </c>
      <c r="AU237">
        <v>935.54080147846639</v>
      </c>
      <c r="AV237">
        <v>1228.9487028940389</v>
      </c>
      <c r="AW237">
        <v>1379.2300968269219</v>
      </c>
      <c r="AX237">
        <v>1604.0161845231221</v>
      </c>
      <c r="AY237">
        <v>1996.5931071730759</v>
      </c>
      <c r="AZ237">
        <v>2414.9607198696376</v>
      </c>
      <c r="BA237">
        <v>3605.5039512054932</v>
      </c>
      <c r="BB237">
        <v>3707.9785069961731</v>
      </c>
      <c r="BC237">
        <v>4058.5393700073905</v>
      </c>
      <c r="BD237">
        <v>5143.6192933464727</v>
      </c>
      <c r="BE237">
        <v>6053.8748468748954</v>
      </c>
      <c r="BF237">
        <v>6599.6452905548149</v>
      </c>
      <c r="BG237">
        <v>7164.1453618400637</v>
      </c>
      <c r="BH237">
        <v>5759.4979038340043</v>
      </c>
      <c r="BI237">
        <v>5686.9804096276384</v>
      </c>
      <c r="BJ237">
        <v>5828.4816623489023</v>
      </c>
      <c r="BK237">
        <v>6125.0516971208535</v>
      </c>
      <c r="BL237">
        <v>6648.0348960628044</v>
      </c>
      <c r="BM237">
        <v>6592.6014602774831</v>
      </c>
      <c r="BN237">
        <v>7051.2021107921337</v>
      </c>
      <c r="BO237">
        <v>8156.3521195077365</v>
      </c>
      <c r="BP237">
        <v>8232.6522598000192</v>
      </c>
      <c r="BQ237">
        <f t="shared" si="5"/>
        <v>27</v>
      </c>
    </row>
    <row r="238" spans="1:69" x14ac:dyDescent="0.45">
      <c r="A238" s="1" t="s">
        <v>107</v>
      </c>
      <c r="B238" t="s">
        <v>450</v>
      </c>
      <c r="C238" t="s">
        <v>243</v>
      </c>
      <c r="D238" t="s">
        <v>143</v>
      </c>
      <c r="E238">
        <v>380.30735490482721</v>
      </c>
      <c r="F238">
        <v>392.94569642125629</v>
      </c>
      <c r="G238">
        <v>418.18564753540119</v>
      </c>
      <c r="H238">
        <v>412.44990162194284</v>
      </c>
      <c r="I238">
        <v>446.12471579617937</v>
      </c>
      <c r="J238">
        <v>466.07734367495254</v>
      </c>
      <c r="K238">
        <v>499.50256852509665</v>
      </c>
      <c r="L238">
        <v>494.83814661292951</v>
      </c>
      <c r="M238">
        <v>516.7337492822071</v>
      </c>
      <c r="N238">
        <v>562.32232853125561</v>
      </c>
      <c r="O238">
        <v>597.85094296537693</v>
      </c>
      <c r="P238">
        <v>648.47238685102934</v>
      </c>
      <c r="Q238">
        <v>710.81390512036444</v>
      </c>
      <c r="R238">
        <v>930.65007216236836</v>
      </c>
      <c r="S238">
        <v>1188.2869111809935</v>
      </c>
      <c r="T238">
        <v>1213.4663187291733</v>
      </c>
      <c r="U238">
        <v>1301.5917416983336</v>
      </c>
      <c r="V238">
        <v>1399.0827201396412</v>
      </c>
      <c r="W238">
        <v>1638.6364600154122</v>
      </c>
      <c r="X238">
        <v>1796.9516242520622</v>
      </c>
      <c r="Y238">
        <v>2149.4661756904893</v>
      </c>
      <c r="Z238">
        <v>2409.0181102150723</v>
      </c>
      <c r="AA238">
        <v>2157.0586047864831</v>
      </c>
      <c r="AB238">
        <v>1844.3663408479408</v>
      </c>
      <c r="AC238">
        <v>1894.644216470135</v>
      </c>
      <c r="AD238">
        <v>1832.5199053599542</v>
      </c>
      <c r="AE238">
        <v>1810.9926503659747</v>
      </c>
      <c r="AF238">
        <v>1905.5217543454723</v>
      </c>
      <c r="AG238">
        <v>2049.6618167675706</v>
      </c>
      <c r="AH238">
        <v>2229.9061420601793</v>
      </c>
      <c r="AI238">
        <v>2615.7009146090336</v>
      </c>
      <c r="AJ238">
        <v>2590.2359982358084</v>
      </c>
      <c r="AK238">
        <v>2788.1306309611491</v>
      </c>
      <c r="AL238">
        <v>3259.0157498611093</v>
      </c>
      <c r="AM238">
        <v>3744.8158150257432</v>
      </c>
      <c r="AN238">
        <v>3983.8280423505253</v>
      </c>
      <c r="AO238">
        <v>4256.7238888285583</v>
      </c>
      <c r="AP238">
        <v>4593.9290041422319</v>
      </c>
      <c r="AQ238">
        <v>4564.4415809648553</v>
      </c>
      <c r="AR238">
        <v>4029.371645461712</v>
      </c>
      <c r="AS238">
        <v>4388.9268109924997</v>
      </c>
      <c r="AT238">
        <v>4222.9026532904754</v>
      </c>
      <c r="AU238">
        <v>3714.2950594499516</v>
      </c>
      <c r="AV238">
        <v>3728.6712642465009</v>
      </c>
      <c r="AW238">
        <v>4252.7839723429161</v>
      </c>
      <c r="AX238">
        <v>5103.9211399654669</v>
      </c>
      <c r="AY238">
        <v>5926.8350066198827</v>
      </c>
      <c r="AZ238">
        <v>6927.8423123363445</v>
      </c>
      <c r="BA238">
        <v>7989.3974384463481</v>
      </c>
      <c r="BB238">
        <v>7386.6201656646626</v>
      </c>
      <c r="BC238">
        <v>9115.0103167136695</v>
      </c>
      <c r="BD238">
        <v>10277.121218156988</v>
      </c>
      <c r="BE238">
        <v>10277.905562554724</v>
      </c>
      <c r="BF238">
        <v>10420.644531999576</v>
      </c>
      <c r="BG238">
        <v>10507.145466086502</v>
      </c>
      <c r="BH238">
        <v>8617.5529118343147</v>
      </c>
      <c r="BI238">
        <v>8302.174342431128</v>
      </c>
      <c r="BJ238">
        <v>9165.4867195132283</v>
      </c>
      <c r="BK238">
        <v>8877.7229921936669</v>
      </c>
      <c r="BL238">
        <v>8654.8620946581796</v>
      </c>
      <c r="BM238">
        <v>7240.5600605125146</v>
      </c>
      <c r="BN238">
        <v>8382.65451574502</v>
      </c>
      <c r="BO238">
        <v>9483.7064057062616</v>
      </c>
      <c r="BP238">
        <v>10553.710993992894</v>
      </c>
      <c r="BQ238">
        <f t="shared" si="5"/>
        <v>0</v>
      </c>
    </row>
    <row r="239" spans="1:69" x14ac:dyDescent="0.45">
      <c r="A239" t="s">
        <v>491</v>
      </c>
      <c r="B239" t="s">
        <v>204</v>
      </c>
      <c r="C239" t="s">
        <v>243</v>
      </c>
      <c r="D239" t="s">
        <v>143</v>
      </c>
      <c r="AI239">
        <v>168.6210101993174</v>
      </c>
      <c r="AJ239">
        <v>189.79464921274916</v>
      </c>
      <c r="AK239">
        <v>235.0647677144766</v>
      </c>
      <c r="AL239">
        <v>264.06699479083608</v>
      </c>
      <c r="AM239">
        <v>283.05800048076185</v>
      </c>
      <c r="AN239">
        <v>302.73698202836852</v>
      </c>
      <c r="AO239">
        <v>344.013327625123</v>
      </c>
      <c r="AP239">
        <v>348.86424098108995</v>
      </c>
      <c r="AQ239">
        <v>345.59090957317011</v>
      </c>
      <c r="AR239">
        <v>269.98731276139728</v>
      </c>
      <c r="AS239">
        <v>492.45766942965128</v>
      </c>
      <c r="AT239">
        <v>587.80435556091788</v>
      </c>
      <c r="AU239">
        <v>533.98247643486559</v>
      </c>
      <c r="AV239">
        <v>534.90115369765658</v>
      </c>
      <c r="AW239">
        <v>474.42076734468947</v>
      </c>
      <c r="AX239">
        <v>487.46455540429247</v>
      </c>
      <c r="AY239">
        <v>464.66700184415885</v>
      </c>
      <c r="AZ239">
        <v>540.15458423766211</v>
      </c>
      <c r="BA239">
        <v>628.15321925284934</v>
      </c>
      <c r="BB239">
        <v>686.57929583238104</v>
      </c>
      <c r="BC239">
        <v>813.06017725059667</v>
      </c>
      <c r="BD239">
        <v>939.04524111269336</v>
      </c>
      <c r="BE239">
        <v>1022.6190318842878</v>
      </c>
      <c r="BF239">
        <v>1204.5684153293143</v>
      </c>
      <c r="BG239">
        <v>1224.7495775880084</v>
      </c>
      <c r="BH239">
        <v>1319.592973709912</v>
      </c>
      <c r="BI239">
        <v>1335.5439008981432</v>
      </c>
      <c r="BJ239">
        <v>1266.177679529409</v>
      </c>
      <c r="BK239">
        <v>1219.4659859760384</v>
      </c>
      <c r="BL239">
        <v>1562.3645888181284</v>
      </c>
      <c r="BM239">
        <v>1630.8693543923207</v>
      </c>
      <c r="BN239">
        <v>2684.8270437340157</v>
      </c>
      <c r="BO239">
        <v>2343.2452466415198</v>
      </c>
      <c r="BP239">
        <v>1502.5196382828406</v>
      </c>
      <c r="BQ239">
        <f t="shared" si="5"/>
        <v>30</v>
      </c>
    </row>
    <row r="240" spans="1:69" x14ac:dyDescent="0.45">
      <c r="A240" s="1" t="s">
        <v>94</v>
      </c>
      <c r="B240" t="s">
        <v>334</v>
      </c>
      <c r="C240" t="s">
        <v>243</v>
      </c>
      <c r="D240" t="s">
        <v>143</v>
      </c>
      <c r="E240">
        <v>183.68075937263242</v>
      </c>
      <c r="F240">
        <v>184.41909500801398</v>
      </c>
      <c r="G240">
        <v>181.70910202095172</v>
      </c>
      <c r="H240">
        <v>196.14214572631897</v>
      </c>
      <c r="I240">
        <v>213.03339636401387</v>
      </c>
      <c r="J240">
        <v>228.47956494440507</v>
      </c>
      <c r="K240">
        <v>235.41725227458826</v>
      </c>
      <c r="L240">
        <v>249.2113317886095</v>
      </c>
      <c r="M240">
        <v>275.10967698228637</v>
      </c>
      <c r="N240">
        <v>299.73625359084474</v>
      </c>
      <c r="O240">
        <v>325.29192488473211</v>
      </c>
      <c r="P240">
        <v>363.42258730968524</v>
      </c>
      <c r="Q240">
        <v>422.70285687822678</v>
      </c>
      <c r="R240">
        <v>546.63720529473687</v>
      </c>
      <c r="S240">
        <v>824.43316954556553</v>
      </c>
      <c r="T240">
        <v>912.90072827880681</v>
      </c>
      <c r="U240">
        <v>1097.7982554192281</v>
      </c>
      <c r="V240">
        <v>1231.9737403513261</v>
      </c>
      <c r="W240">
        <v>1273.9858889495436</v>
      </c>
      <c r="X240">
        <v>1552.5424328361032</v>
      </c>
      <c r="Y240">
        <v>1829.3370118388793</v>
      </c>
      <c r="Z240">
        <v>1695.1080235709301</v>
      </c>
      <c r="AA240">
        <v>1833.5084661106048</v>
      </c>
      <c r="AB240">
        <v>1972.1612838001756</v>
      </c>
      <c r="AC240">
        <v>1988.829697143881</v>
      </c>
      <c r="AD240">
        <v>2082.4493945192266</v>
      </c>
      <c r="AE240">
        <v>2177.9870376489239</v>
      </c>
      <c r="AF240">
        <v>1823.4820539990167</v>
      </c>
      <c r="AG240">
        <v>1689.373820025394</v>
      </c>
      <c r="AH240">
        <v>1643.2571026559776</v>
      </c>
      <c r="AI240">
        <v>2223.8503236251654</v>
      </c>
      <c r="AJ240">
        <v>1389.4883927452752</v>
      </c>
      <c r="AK240">
        <v>1383.1797701291405</v>
      </c>
      <c r="AL240">
        <v>1159.2818726010828</v>
      </c>
      <c r="AM240">
        <v>1203.3905314548147</v>
      </c>
      <c r="AN240">
        <v>1304.4696033658654</v>
      </c>
      <c r="AO240">
        <v>1432.6231018132767</v>
      </c>
      <c r="AP240">
        <v>1476.8107042975103</v>
      </c>
      <c r="AQ240">
        <v>1484.0662488279961</v>
      </c>
      <c r="AR240">
        <v>1591.6643914834287</v>
      </c>
      <c r="AS240">
        <v>1649.6663172328251</v>
      </c>
      <c r="AT240">
        <v>1639.1424447480415</v>
      </c>
      <c r="AU240">
        <v>1553.4372548292358</v>
      </c>
      <c r="AV240">
        <v>1672.3359811071646</v>
      </c>
      <c r="AW240">
        <v>1943.506690703058</v>
      </c>
      <c r="AX240">
        <v>2230.5355438221713</v>
      </c>
      <c r="AY240">
        <v>2564.4463958873744</v>
      </c>
      <c r="AZ240">
        <v>3090.1400737232384</v>
      </c>
      <c r="BA240">
        <v>3742.104612915407</v>
      </c>
      <c r="BB240">
        <v>3566.4376100401623</v>
      </c>
      <c r="BC240">
        <v>4056.2408109178377</v>
      </c>
      <c r="BD240">
        <v>4668.6318352632243</v>
      </c>
      <c r="BE240">
        <v>4927.2857653311748</v>
      </c>
      <c r="BF240">
        <v>4471.074146133411</v>
      </c>
      <c r="BG240">
        <v>4322.94916352776</v>
      </c>
      <c r="BH240">
        <v>3809.8466816508071</v>
      </c>
      <c r="BI240">
        <v>3834.1365823732735</v>
      </c>
      <c r="BJ240">
        <v>3770.4404154368399</v>
      </c>
      <c r="BK240">
        <v>3684.0846050030009</v>
      </c>
      <c r="BL240">
        <v>3593.3866674738547</v>
      </c>
      <c r="BM240">
        <v>3174.9441508412183</v>
      </c>
      <c r="BN240">
        <v>3653.4115875143434</v>
      </c>
      <c r="BO240">
        <v>4032.8040041825152</v>
      </c>
      <c r="BP240">
        <v>3802.1797249029041</v>
      </c>
      <c r="BQ240">
        <f t="shared" si="5"/>
        <v>0</v>
      </c>
    </row>
    <row r="241" spans="1:69" x14ac:dyDescent="0.45">
      <c r="A241" t="s">
        <v>472</v>
      </c>
      <c r="B241" t="s">
        <v>458</v>
      </c>
      <c r="C241" t="s">
        <v>243</v>
      </c>
      <c r="D241" t="s">
        <v>143</v>
      </c>
      <c r="T241">
        <v>349.47097541439126</v>
      </c>
      <c r="U241">
        <v>315.09485404662342</v>
      </c>
      <c r="V241">
        <v>352.95309269459705</v>
      </c>
      <c r="W241">
        <v>427.63128752107622</v>
      </c>
      <c r="X241">
        <v>457.91644808570936</v>
      </c>
      <c r="Y241">
        <v>544.75424143756288</v>
      </c>
      <c r="Z241">
        <v>635.71288982901376</v>
      </c>
      <c r="AA241">
        <v>633.47786355483311</v>
      </c>
      <c r="AB241">
        <v>621.073531745178</v>
      </c>
      <c r="AC241">
        <v>655.66235882707986</v>
      </c>
      <c r="AD241">
        <v>612.94357562946266</v>
      </c>
      <c r="AE241">
        <v>695.80507718572858</v>
      </c>
      <c r="AF241">
        <v>830.15301958504335</v>
      </c>
      <c r="AG241">
        <v>1077.6835915018007</v>
      </c>
      <c r="AH241">
        <v>1069.8354676025328</v>
      </c>
      <c r="AI241">
        <v>1139.0553819197985</v>
      </c>
      <c r="AJ241">
        <v>1323.4009855033889</v>
      </c>
      <c r="AK241">
        <v>1370.361425986988</v>
      </c>
      <c r="AL241">
        <v>1383.4738658488118</v>
      </c>
      <c r="AM241">
        <v>1956.6616113678576</v>
      </c>
      <c r="AN241">
        <v>2084.0278129821641</v>
      </c>
      <c r="AO241">
        <v>2214.914441594342</v>
      </c>
      <c r="AP241">
        <v>2135.521364477077</v>
      </c>
      <c r="AQ241">
        <v>1888.83200817891</v>
      </c>
      <c r="AR241">
        <v>1952.1461439773645</v>
      </c>
      <c r="AS241">
        <v>1995.0765034931819</v>
      </c>
      <c r="AT241">
        <v>1753.5165946314005</v>
      </c>
      <c r="AU241">
        <v>1759.4803328594148</v>
      </c>
      <c r="AV241">
        <v>1936.0412369243959</v>
      </c>
      <c r="AW241">
        <v>2195.4487405110194</v>
      </c>
      <c r="AX241">
        <v>2477.7264091518769</v>
      </c>
      <c r="AY241">
        <v>2750.3475818298757</v>
      </c>
      <c r="AZ241">
        <v>2797.0655518574558</v>
      </c>
      <c r="BA241">
        <v>3218.452996093095</v>
      </c>
      <c r="BB241">
        <v>2914.2379076370298</v>
      </c>
      <c r="BC241">
        <v>3416.0835806513501</v>
      </c>
      <c r="BD241">
        <v>3849.9937081123708</v>
      </c>
      <c r="BE241">
        <v>4384.1705832154948</v>
      </c>
      <c r="BF241">
        <v>4219.2465946752591</v>
      </c>
      <c r="BG241">
        <v>4136.5901379252937</v>
      </c>
      <c r="BH241">
        <v>4123.9032399333237</v>
      </c>
      <c r="BI241">
        <v>3987.9862620628696</v>
      </c>
      <c r="BJ241">
        <v>4365.929327883834</v>
      </c>
      <c r="BK241">
        <v>4638.8977426878946</v>
      </c>
      <c r="BL241">
        <v>4676.8479034823567</v>
      </c>
      <c r="BM241">
        <v>4700.449328005755</v>
      </c>
      <c r="BN241">
        <v>4912.5795060317523</v>
      </c>
      <c r="BO241">
        <v>4933.0747914311305</v>
      </c>
      <c r="BP241" s="1">
        <f>BO241</f>
        <v>4933.0747914311305</v>
      </c>
      <c r="BQ241">
        <f t="shared" si="5"/>
        <v>15</v>
      </c>
    </row>
    <row r="242" spans="1:69" x14ac:dyDescent="0.45">
      <c r="A242" s="1" t="s">
        <v>6</v>
      </c>
      <c r="B242" t="s">
        <v>65</v>
      </c>
      <c r="C242" t="s">
        <v>243</v>
      </c>
      <c r="D242" t="s">
        <v>143</v>
      </c>
      <c r="E242">
        <v>84.018803444045872</v>
      </c>
      <c r="F242">
        <v>87.533143851899624</v>
      </c>
      <c r="G242">
        <v>91.253854349686435</v>
      </c>
      <c r="H242">
        <v>99.967027692235888</v>
      </c>
      <c r="I242">
        <v>111.81098074526277</v>
      </c>
      <c r="J242">
        <v>117.05570190674391</v>
      </c>
      <c r="K242">
        <v>94.920173442747043</v>
      </c>
      <c r="L242">
        <v>102.34061526283566</v>
      </c>
      <c r="M242">
        <v>105.39702467080592</v>
      </c>
      <c r="N242">
        <v>113.42685419700335</v>
      </c>
      <c r="O242">
        <v>119.66979409205238</v>
      </c>
      <c r="P242">
        <v>124.53890614515494</v>
      </c>
      <c r="Q242">
        <v>122.79570914617794</v>
      </c>
      <c r="R242">
        <v>137.22521580431166</v>
      </c>
      <c r="S242">
        <v>162.2172460164447</v>
      </c>
      <c r="T242">
        <v>169.35135708307402</v>
      </c>
      <c r="U242">
        <v>161.03794225177074</v>
      </c>
      <c r="V242">
        <v>182.00138653261973</v>
      </c>
      <c r="W242">
        <v>202.26563404012458</v>
      </c>
      <c r="X242">
        <v>221.18960895669898</v>
      </c>
      <c r="Y242">
        <v>261.18376914476022</v>
      </c>
      <c r="Z242">
        <v>270.82804304907194</v>
      </c>
      <c r="AA242">
        <v>273.66090630547882</v>
      </c>
      <c r="AB242">
        <v>282.76396415289446</v>
      </c>
      <c r="AC242">
        <v>274.73637455299934</v>
      </c>
      <c r="AD242">
        <v>291.68732686996282</v>
      </c>
      <c r="AE242">
        <v>301.68472061313378</v>
      </c>
      <c r="AF242">
        <v>327.22716723233839</v>
      </c>
      <c r="AG242">
        <v>343.56314384967743</v>
      </c>
      <c r="AH242">
        <v>338.79112019106998</v>
      </c>
      <c r="AI242">
        <v>356.51684338874225</v>
      </c>
      <c r="AJ242">
        <v>310.15625908044365</v>
      </c>
      <c r="AK242">
        <v>322.07174035920008</v>
      </c>
      <c r="AL242">
        <v>311.89324393857282</v>
      </c>
      <c r="AM242">
        <v>346.13797535111473</v>
      </c>
      <c r="AN242">
        <v>376.09721623497495</v>
      </c>
      <c r="AO242">
        <v>402.88231810784055</v>
      </c>
      <c r="AP242">
        <v>413.96267104247465</v>
      </c>
      <c r="AQ242">
        <v>411.2606981523233</v>
      </c>
      <c r="AR242">
        <v>431.85379288884241</v>
      </c>
      <c r="AS242">
        <v>458.63474639247619</v>
      </c>
      <c r="AT242">
        <v>460.17337298846547</v>
      </c>
      <c r="AU242">
        <v>474.00688736177977</v>
      </c>
      <c r="AV242">
        <v>543.21617834928225</v>
      </c>
      <c r="AW242">
        <v>619.14950597142399</v>
      </c>
      <c r="AX242">
        <v>695.54578762664335</v>
      </c>
      <c r="AY242">
        <v>776.40712456916424</v>
      </c>
      <c r="AZ242">
        <v>961.61417764341866</v>
      </c>
      <c r="BA242">
        <v>961.56955761538347</v>
      </c>
      <c r="BB242">
        <v>1033.6945680758215</v>
      </c>
      <c r="BC242">
        <v>1245.0854967508951</v>
      </c>
      <c r="BD242">
        <v>1351.5025877630492</v>
      </c>
      <c r="BE242">
        <v>1352.0729647277651</v>
      </c>
      <c r="BF242">
        <v>1370.0884111503863</v>
      </c>
      <c r="BG242">
        <v>1479.9663702909588</v>
      </c>
      <c r="BH242">
        <v>1528.4668597134771</v>
      </c>
      <c r="BI242">
        <v>1663.6203073942452</v>
      </c>
      <c r="BJ242">
        <v>1874.9491911349041</v>
      </c>
      <c r="BK242">
        <v>1907.3817809797772</v>
      </c>
      <c r="BL242">
        <v>1952.0134008459765</v>
      </c>
      <c r="BM242">
        <v>1843.1952743829324</v>
      </c>
      <c r="BN242">
        <v>2131.3022964828228</v>
      </c>
      <c r="BO242">
        <v>2239.5163016978472</v>
      </c>
      <c r="BP242">
        <v>2303.3029100889944</v>
      </c>
      <c r="BQ242">
        <f t="shared" si="5"/>
        <v>0</v>
      </c>
    </row>
    <row r="243" spans="1:69" x14ac:dyDescent="0.45">
      <c r="A243" s="1" t="s">
        <v>170</v>
      </c>
      <c r="B243" t="s">
        <v>365</v>
      </c>
      <c r="C243" t="s">
        <v>243</v>
      </c>
      <c r="D243" t="s">
        <v>143</v>
      </c>
      <c r="E243">
        <v>158.10014713702756</v>
      </c>
      <c r="F243">
        <v>160.90187422184309</v>
      </c>
      <c r="G243">
        <v>169.69463911286326</v>
      </c>
      <c r="H243">
        <v>188.28501336454798</v>
      </c>
      <c r="I243">
        <v>182.65594567983985</v>
      </c>
      <c r="J243">
        <v>196.09171873295386</v>
      </c>
      <c r="K243">
        <v>207.1275250391524</v>
      </c>
      <c r="L243">
        <v>202.0401243077724</v>
      </c>
      <c r="M243">
        <v>210.55741952847305</v>
      </c>
      <c r="N243">
        <v>231.48194565349118</v>
      </c>
      <c r="O243">
        <v>251.68545758595653</v>
      </c>
      <c r="P243">
        <v>251.8866437508471</v>
      </c>
      <c r="Q243">
        <v>276.32498040264471</v>
      </c>
      <c r="R243">
        <v>342.66463799364499</v>
      </c>
      <c r="S243">
        <v>422.64476726385715</v>
      </c>
      <c r="T243">
        <v>451.13357506395266</v>
      </c>
      <c r="U243">
        <v>474.46834328886996</v>
      </c>
      <c r="V243">
        <v>507.07572532301452</v>
      </c>
      <c r="W243">
        <v>551.58196180781556</v>
      </c>
      <c r="X243">
        <v>631.03953240395549</v>
      </c>
      <c r="Y243">
        <v>767.14903809544114</v>
      </c>
      <c r="Z243">
        <v>1006.2363270127325</v>
      </c>
      <c r="AA243">
        <v>907.76029132842405</v>
      </c>
      <c r="AB243">
        <v>791.24519548863248</v>
      </c>
      <c r="AC243">
        <v>687.00841865520829</v>
      </c>
      <c r="AD243">
        <v>637.15781454325804</v>
      </c>
      <c r="AE243">
        <v>580.06034379357232</v>
      </c>
      <c r="AF243">
        <v>631.00295480910654</v>
      </c>
      <c r="AG243">
        <v>645.48468975698393</v>
      </c>
      <c r="AH243">
        <v>638.66748933314989</v>
      </c>
      <c r="AI243">
        <v>727.60621740422835</v>
      </c>
      <c r="AJ243">
        <v>756.83162827305352</v>
      </c>
      <c r="AK243">
        <v>663.47749647476644</v>
      </c>
      <c r="AL243">
        <v>652.64621029100852</v>
      </c>
      <c r="AM243">
        <v>650.24373169829744</v>
      </c>
      <c r="AN243">
        <v>805.66382510415951</v>
      </c>
      <c r="AO243">
        <v>876.0728262527374</v>
      </c>
      <c r="AP243">
        <v>897.89519168327251</v>
      </c>
      <c r="AQ243">
        <v>876.31117153697039</v>
      </c>
      <c r="AR243">
        <v>609.21434945461147</v>
      </c>
      <c r="AS243">
        <v>628.87247075449181</v>
      </c>
      <c r="AT243">
        <v>586.60392653154793</v>
      </c>
      <c r="AU243">
        <v>621.72543171476912</v>
      </c>
      <c r="AV243">
        <v>761.99925506483373</v>
      </c>
      <c r="AW243">
        <v>920.70539067599395</v>
      </c>
      <c r="AX243">
        <v>1063.0856444832239</v>
      </c>
      <c r="AY243">
        <v>1220.1072444021579</v>
      </c>
      <c r="AZ243">
        <v>1374.2011921866711</v>
      </c>
      <c r="BA243">
        <v>1515.1637222652944</v>
      </c>
      <c r="BB243">
        <v>1407.9472287290521</v>
      </c>
      <c r="BC243">
        <v>1620.2261656163023</v>
      </c>
      <c r="BD243">
        <v>1771.9167381493764</v>
      </c>
      <c r="BE243">
        <v>1791.5236290420798</v>
      </c>
      <c r="BF243">
        <v>1852.6269752230605</v>
      </c>
      <c r="BG243">
        <v>1879.9571371040317</v>
      </c>
      <c r="BH243">
        <v>1628.9128574291567</v>
      </c>
      <c r="BI243">
        <v>1446.8739097677937</v>
      </c>
      <c r="BJ243">
        <v>1536.4826849250637</v>
      </c>
      <c r="BK243">
        <v>1606.1313576289024</v>
      </c>
      <c r="BL243">
        <v>1611.6736354965306</v>
      </c>
      <c r="BM243">
        <v>1474.0553105426079</v>
      </c>
      <c r="BN243">
        <v>1613.8768603774965</v>
      </c>
      <c r="BO243">
        <v>1688.4010840215751</v>
      </c>
      <c r="BP243">
        <v>1622.8070509443523</v>
      </c>
      <c r="BQ243">
        <f t="shared" si="5"/>
        <v>0</v>
      </c>
    </row>
    <row r="244" spans="1:69" x14ac:dyDescent="0.45">
      <c r="A244" t="s">
        <v>484</v>
      </c>
      <c r="B244" t="s">
        <v>127</v>
      </c>
      <c r="C244" t="s">
        <v>243</v>
      </c>
      <c r="D244" t="s">
        <v>143</v>
      </c>
      <c r="E244">
        <v>633.97560813017856</v>
      </c>
      <c r="F244">
        <v>677.71382373977565</v>
      </c>
      <c r="G244">
        <v>703.62080378672908</v>
      </c>
      <c r="H244">
        <v>756.28490631071645</v>
      </c>
      <c r="I244">
        <v>779.76601456967512</v>
      </c>
      <c r="J244">
        <v>793.35773838511136</v>
      </c>
      <c r="K244">
        <v>767.53787052100415</v>
      </c>
      <c r="L244">
        <v>796.70386005147338</v>
      </c>
      <c r="M244">
        <v>783.17363359979197</v>
      </c>
      <c r="N244">
        <v>794.52965516678796</v>
      </c>
      <c r="O244">
        <v>828.91985746431317</v>
      </c>
      <c r="P244">
        <v>894.45305348288025</v>
      </c>
      <c r="Q244">
        <v>1067.4641256756565</v>
      </c>
      <c r="R244">
        <v>1273.3221357335954</v>
      </c>
      <c r="S244">
        <v>1962.026892348865</v>
      </c>
      <c r="T244">
        <v>2318.691698155631</v>
      </c>
      <c r="U244">
        <v>2344.9302832194899</v>
      </c>
      <c r="V244">
        <v>2907.3734782831102</v>
      </c>
      <c r="W244">
        <v>3258.0927580691427</v>
      </c>
      <c r="X244">
        <v>4155.1594219034123</v>
      </c>
      <c r="Y244">
        <v>5559.0520973872808</v>
      </c>
      <c r="Z244">
        <v>6159.7094754149321</v>
      </c>
      <c r="AA244">
        <v>7091.4062218751787</v>
      </c>
      <c r="AB244">
        <v>6689.8083151677565</v>
      </c>
      <c r="AC244">
        <v>6613.1194753552136</v>
      </c>
      <c r="AD244">
        <v>6212.0006529974225</v>
      </c>
      <c r="AE244">
        <v>3984.9960971973337</v>
      </c>
      <c r="AF244">
        <v>3941.1201397263085</v>
      </c>
      <c r="AG244">
        <v>3655.8197703589726</v>
      </c>
      <c r="AH244">
        <v>3481.8450576106729</v>
      </c>
      <c r="AI244">
        <v>4047.2509359467435</v>
      </c>
      <c r="AJ244">
        <v>4205.377783480164</v>
      </c>
      <c r="AK244">
        <v>4277.4743693560386</v>
      </c>
      <c r="AL244">
        <v>3646.71231742803</v>
      </c>
      <c r="AM244">
        <v>3839.9629023311445</v>
      </c>
      <c r="AN244">
        <v>4114.6890847546383</v>
      </c>
      <c r="AO244">
        <v>4427.2783244828879</v>
      </c>
      <c r="AP244">
        <v>4393.9449694306768</v>
      </c>
      <c r="AQ244">
        <v>4612.7090031268626</v>
      </c>
      <c r="AR244">
        <v>5179.0835080927427</v>
      </c>
      <c r="AS244">
        <v>6178.5897555968722</v>
      </c>
      <c r="AT244">
        <v>6657.414669372205</v>
      </c>
      <c r="AU244">
        <v>6762.9308080809633</v>
      </c>
      <c r="AV244">
        <v>8445.0465351829826</v>
      </c>
      <c r="AW244">
        <v>9871.0341982008613</v>
      </c>
      <c r="AX244">
        <v>12346.437309407496</v>
      </c>
      <c r="AY244">
        <v>14152.660742211256</v>
      </c>
      <c r="AZ244">
        <v>16606.675360681045</v>
      </c>
      <c r="BA244">
        <v>21298.994525806283</v>
      </c>
      <c r="BB244">
        <v>14634.056500391198</v>
      </c>
      <c r="BC244">
        <v>16815.424737361001</v>
      </c>
      <c r="BD244">
        <v>19151.087022972159</v>
      </c>
      <c r="BE244">
        <v>20472.357429850817</v>
      </c>
      <c r="BF244">
        <v>21416.366084291592</v>
      </c>
      <c r="BG244">
        <v>22074.426308785816</v>
      </c>
      <c r="BH244">
        <v>20024.754663902026</v>
      </c>
      <c r="BI244">
        <v>17521.800752501335</v>
      </c>
      <c r="BJ244">
        <v>17720.497236533211</v>
      </c>
      <c r="BK244">
        <v>18076.3565550233</v>
      </c>
      <c r="BL244">
        <v>17431.02692666962</v>
      </c>
      <c r="BM244">
        <v>15224.508349561636</v>
      </c>
      <c r="BN244">
        <v>17912.510624571383</v>
      </c>
      <c r="BO244">
        <v>22004.199788412512</v>
      </c>
      <c r="BP244">
        <v>20016.150300873647</v>
      </c>
      <c r="BQ244">
        <f t="shared" si="5"/>
        <v>0</v>
      </c>
    </row>
    <row r="245" spans="1:69" x14ac:dyDescent="0.45">
      <c r="A245" t="s">
        <v>152</v>
      </c>
      <c r="B245" t="s">
        <v>14</v>
      </c>
      <c r="C245" t="s">
        <v>243</v>
      </c>
      <c r="D245" t="s">
        <v>143</v>
      </c>
      <c r="E245" s="1">
        <f>F245</f>
        <v>200.6718354497622</v>
      </c>
      <c r="F245">
        <v>200.6718354497622</v>
      </c>
      <c r="G245">
        <v>201.41916693216538</v>
      </c>
      <c r="H245">
        <v>231.91940785126982</v>
      </c>
      <c r="I245">
        <v>228.48479368927306</v>
      </c>
      <c r="J245">
        <v>217.26901347893653</v>
      </c>
      <c r="K245">
        <v>223.75068024659288</v>
      </c>
      <c r="L245">
        <v>228.04476518740626</v>
      </c>
      <c r="M245">
        <v>248.91225549271951</v>
      </c>
      <c r="N245">
        <v>257.7388325216815</v>
      </c>
      <c r="O245">
        <v>280.4769102283463</v>
      </c>
      <c r="P245">
        <v>320.2721029011235</v>
      </c>
      <c r="Q245">
        <v>414.62661258110421</v>
      </c>
      <c r="R245">
        <v>493.17212166747203</v>
      </c>
      <c r="S245">
        <v>623.75935280482031</v>
      </c>
      <c r="T245">
        <v>741.35491566103019</v>
      </c>
      <c r="U245">
        <v>751.74194640861845</v>
      </c>
      <c r="V245">
        <v>829.98396332317714</v>
      </c>
      <c r="W245">
        <v>945.96467806100122</v>
      </c>
      <c r="X245">
        <v>1113.4444501877508</v>
      </c>
      <c r="Y245">
        <v>1323.6264376333913</v>
      </c>
      <c r="Z245">
        <v>1247.128012685512</v>
      </c>
      <c r="AA245">
        <v>1177.3051855491296</v>
      </c>
      <c r="AB245">
        <v>1183.8417233031009</v>
      </c>
      <c r="AC245">
        <v>1143.2812867657951</v>
      </c>
      <c r="AD245">
        <v>1134.9981305573631</v>
      </c>
      <c r="AE245">
        <v>1186.5065152573436</v>
      </c>
      <c r="AF245">
        <v>1244.7666357734704</v>
      </c>
      <c r="AG245">
        <v>1266.0758325895288</v>
      </c>
      <c r="AH245">
        <v>1239.2386022678438</v>
      </c>
      <c r="AI245">
        <v>1476.4316047731081</v>
      </c>
      <c r="AJ245">
        <v>1537.8791651130578</v>
      </c>
      <c r="AK245">
        <v>1784.8185018826773</v>
      </c>
      <c r="AL245">
        <v>1649.1853730907503</v>
      </c>
      <c r="AM245">
        <v>1733.4661467350631</v>
      </c>
      <c r="AN245">
        <v>1968.1660094437252</v>
      </c>
      <c r="AO245">
        <v>2107.4081564925655</v>
      </c>
      <c r="AP245">
        <v>2202.0609062095646</v>
      </c>
      <c r="AQ245">
        <v>2285.0193354186385</v>
      </c>
      <c r="AR245">
        <v>2376.0656679159606</v>
      </c>
      <c r="AS245">
        <v>2199.0446593631432</v>
      </c>
      <c r="AT245">
        <v>2235.7198162475106</v>
      </c>
      <c r="AU245">
        <v>2320.7723805784976</v>
      </c>
      <c r="AV245">
        <v>2725.8643148859019</v>
      </c>
      <c r="AW245">
        <v>3067.4193637697481</v>
      </c>
      <c r="AX245">
        <v>3146.8260743927026</v>
      </c>
      <c r="AY245">
        <v>3322.5693357009604</v>
      </c>
      <c r="AZ245">
        <v>3726.9167293566688</v>
      </c>
      <c r="BA245">
        <v>4255.0500801952321</v>
      </c>
      <c r="BB245">
        <v>4080.0903244878054</v>
      </c>
      <c r="BC245">
        <v>4291.8612089157541</v>
      </c>
      <c r="BD245">
        <v>4420.6477220653696</v>
      </c>
      <c r="BE245">
        <v>4297.267824542726</v>
      </c>
      <c r="BF245">
        <v>4369.7934582635799</v>
      </c>
      <c r="BG245">
        <v>4458.978954645474</v>
      </c>
      <c r="BH245">
        <v>4014.9477368643215</v>
      </c>
      <c r="BI245">
        <v>3847.8035444880866</v>
      </c>
      <c r="BJ245">
        <v>3619.0324731995315</v>
      </c>
      <c r="BK245">
        <v>3628.1036646423577</v>
      </c>
      <c r="BL245">
        <v>3528.8721330679796</v>
      </c>
      <c r="BM245">
        <v>3548.6536366380274</v>
      </c>
      <c r="BN245">
        <v>3885.2816648529574</v>
      </c>
      <c r="BO245">
        <v>3678.4002341134656</v>
      </c>
      <c r="BP245">
        <v>3977.6951663964378</v>
      </c>
      <c r="BQ245">
        <f t="shared" si="5"/>
        <v>0</v>
      </c>
    </row>
    <row r="246" spans="1:69" x14ac:dyDescent="0.45">
      <c r="A246" t="s">
        <v>86</v>
      </c>
      <c r="B246" t="s">
        <v>307</v>
      </c>
      <c r="C246" t="s">
        <v>243</v>
      </c>
      <c r="D246" t="s">
        <v>143</v>
      </c>
      <c r="E246">
        <v>267.09120755276513</v>
      </c>
      <c r="F246">
        <v>274.3508909432619</v>
      </c>
      <c r="G246">
        <v>298.24102088488269</v>
      </c>
      <c r="H246">
        <v>337.01985685920511</v>
      </c>
      <c r="I246">
        <v>354.36554111716754</v>
      </c>
      <c r="J246">
        <v>369.96708220462455</v>
      </c>
      <c r="K246">
        <v>424.9846101317778</v>
      </c>
      <c r="L246">
        <v>459.44936905315927</v>
      </c>
      <c r="M246">
        <v>501.12130904111041</v>
      </c>
      <c r="N246">
        <v>543.94740132947823</v>
      </c>
      <c r="O246">
        <v>487.56508668243509</v>
      </c>
      <c r="P246">
        <v>430.89725967378337</v>
      </c>
      <c r="Q246">
        <v>537.33752923252769</v>
      </c>
      <c r="R246">
        <v>661.0808218851721</v>
      </c>
      <c r="S246">
        <v>880.72816771684825</v>
      </c>
      <c r="T246">
        <v>1121.5432691497633</v>
      </c>
      <c r="U246">
        <v>1227.9240965819938</v>
      </c>
      <c r="V246">
        <v>1371.9618565146257</v>
      </c>
      <c r="W246">
        <v>1510.185310649443</v>
      </c>
      <c r="X246">
        <v>2013.3737428650275</v>
      </c>
      <c r="Y246">
        <v>1515.6458985006834</v>
      </c>
      <c r="Z246">
        <v>1536.6656206410107</v>
      </c>
      <c r="AA246">
        <v>1360.238252197752</v>
      </c>
      <c r="AB246">
        <v>1275.6833761713074</v>
      </c>
      <c r="AC246">
        <v>1209.0514938331271</v>
      </c>
      <c r="AD246">
        <v>1326.4270144530744</v>
      </c>
      <c r="AE246">
        <v>1461.4965865475447</v>
      </c>
      <c r="AF246">
        <v>1649.9626479440215</v>
      </c>
      <c r="AG246">
        <v>1685.6947924053509</v>
      </c>
      <c r="AH246">
        <v>1948.5917945479389</v>
      </c>
      <c r="AI246">
        <v>2689.5262192123291</v>
      </c>
      <c r="AJ246">
        <v>2649.2725997443945</v>
      </c>
      <c r="AK246">
        <v>2743.6532029793598</v>
      </c>
      <c r="AL246">
        <v>3057.9373748042212</v>
      </c>
      <c r="AM246">
        <v>2176.2801813809006</v>
      </c>
      <c r="AN246">
        <v>2774.6162720284742</v>
      </c>
      <c r="AO246">
        <v>2929.153949306191</v>
      </c>
      <c r="AP246">
        <v>3020.9934706127196</v>
      </c>
      <c r="AQ246">
        <v>4329.5624398557329</v>
      </c>
      <c r="AR246">
        <v>3969.4735940658547</v>
      </c>
      <c r="AS246">
        <v>4192.4431673849367</v>
      </c>
      <c r="AT246">
        <v>3045.5541395692562</v>
      </c>
      <c r="AU246">
        <v>3583.1974589715783</v>
      </c>
      <c r="AV246">
        <v>4637.8821850152917</v>
      </c>
      <c r="AW246">
        <v>5960.7789890904878</v>
      </c>
      <c r="AX246">
        <v>7303.0138886024533</v>
      </c>
      <c r="AY246">
        <v>7953.0784802496946</v>
      </c>
      <c r="AZ246">
        <v>9711.2237612083154</v>
      </c>
      <c r="BA246">
        <v>10843.503694048901</v>
      </c>
      <c r="BB246">
        <v>9012.999457930342</v>
      </c>
      <c r="BC246">
        <v>10622.702043972324</v>
      </c>
      <c r="BD246">
        <v>11300.785221568052</v>
      </c>
      <c r="BE246">
        <v>11713.284983113903</v>
      </c>
      <c r="BF246">
        <v>12578.187863200044</v>
      </c>
      <c r="BG246">
        <v>12165.22013503798</v>
      </c>
      <c r="BH246">
        <v>11049.995110094245</v>
      </c>
      <c r="BI246">
        <v>10970.045894886165</v>
      </c>
      <c r="BJ246">
        <v>10695.550196231012</v>
      </c>
      <c r="BK246">
        <v>9568.8350633022819</v>
      </c>
      <c r="BL246">
        <v>9215.4404988811439</v>
      </c>
      <c r="BM246">
        <v>8638.7390384810224</v>
      </c>
      <c r="BN246">
        <v>9743.2127780485534</v>
      </c>
      <c r="BO246">
        <v>10674.504157864985</v>
      </c>
      <c r="BP246">
        <v>13105.658567831879</v>
      </c>
      <c r="BQ246">
        <f t="shared" si="5"/>
        <v>0</v>
      </c>
    </row>
    <row r="247" spans="1:69" x14ac:dyDescent="0.45">
      <c r="A247" t="s">
        <v>316</v>
      </c>
      <c r="B247" t="s">
        <v>70</v>
      </c>
      <c r="C247" t="s">
        <v>243</v>
      </c>
      <c r="D247" t="s">
        <v>143</v>
      </c>
      <c r="O247">
        <v>456.64062760339789</v>
      </c>
      <c r="P247">
        <v>477.92253025504732</v>
      </c>
      <c r="Q247">
        <v>521.51404496226871</v>
      </c>
      <c r="R247">
        <v>600.58360127112633</v>
      </c>
      <c r="S247">
        <v>708.06057474671707</v>
      </c>
      <c r="T247">
        <v>656.32631258397885</v>
      </c>
      <c r="U247">
        <v>611.97255308020408</v>
      </c>
      <c r="V247">
        <v>548.82135681266232</v>
      </c>
      <c r="W247">
        <v>546.03735278108263</v>
      </c>
      <c r="X247">
        <v>565.93254931566912</v>
      </c>
      <c r="Y247">
        <v>571.0192959143003</v>
      </c>
      <c r="Z247">
        <v>634.20376450149104</v>
      </c>
      <c r="AA247">
        <v>537.44065261563856</v>
      </c>
      <c r="AB247">
        <v>533.13009425660766</v>
      </c>
      <c r="AC247">
        <v>567.19538123941857</v>
      </c>
      <c r="AD247">
        <v>480.09593376857327</v>
      </c>
      <c r="AE247">
        <v>556.73679098548143</v>
      </c>
      <c r="AF247">
        <v>599.75074653039405</v>
      </c>
      <c r="AG247">
        <v>823.0875054428318</v>
      </c>
      <c r="AH247">
        <v>976.04747717531347</v>
      </c>
      <c r="AI247">
        <v>1084.6670722169863</v>
      </c>
      <c r="AJ247">
        <v>1134.331755514768</v>
      </c>
      <c r="AK247">
        <v>1165.637103603525</v>
      </c>
      <c r="AL247">
        <v>1141.1790441024725</v>
      </c>
      <c r="AM247">
        <v>1278.658700763993</v>
      </c>
      <c r="AN247">
        <v>1284.7644610416601</v>
      </c>
      <c r="AO247">
        <v>1427.8096050175257</v>
      </c>
      <c r="AP247">
        <v>1461.086180492764</v>
      </c>
      <c r="AQ247">
        <v>1459.649371417185</v>
      </c>
      <c r="AR247">
        <v>1558.6039656986864</v>
      </c>
      <c r="AS247">
        <v>1579.4190627554176</v>
      </c>
      <c r="AT247">
        <v>1456.78409421177</v>
      </c>
      <c r="AU247">
        <v>1750.2517505234771</v>
      </c>
      <c r="AV247">
        <v>2006.8424994144184</v>
      </c>
      <c r="AW247">
        <v>2322.5626507289217</v>
      </c>
      <c r="AX247">
        <v>2304.8269432905213</v>
      </c>
      <c r="AY247">
        <v>2396.2684430770155</v>
      </c>
      <c r="AZ247">
        <v>2794.163100841186</v>
      </c>
      <c r="BA247">
        <v>3088.3087741383551</v>
      </c>
      <c r="BB247">
        <v>2683.9674954958323</v>
      </c>
      <c r="BC247">
        <v>3024.8170790570994</v>
      </c>
      <c r="BD247">
        <v>3636.081399897922</v>
      </c>
      <c r="BE247">
        <v>3598.461630910534</v>
      </c>
      <c r="BF247">
        <v>3510.2164014248297</v>
      </c>
      <c r="BG247">
        <v>3528.8585810278178</v>
      </c>
      <c r="BH247">
        <v>3357.8341770007055</v>
      </c>
      <c r="BI247">
        <v>3808.6975501590882</v>
      </c>
      <c r="BJ247">
        <v>4165.6633870010628</v>
      </c>
      <c r="BK247">
        <v>4466.1203492824488</v>
      </c>
      <c r="BL247">
        <v>5115.1307595020608</v>
      </c>
      <c r="BM247">
        <v>4976.1125410957065</v>
      </c>
      <c r="BN247">
        <v>5905.0819809534323</v>
      </c>
      <c r="BO247">
        <v>5911.3272705530135</v>
      </c>
      <c r="BP247">
        <v>6344.7750188689033</v>
      </c>
      <c r="BQ247">
        <f t="shared" si="5"/>
        <v>10</v>
      </c>
    </row>
    <row r="248" spans="1:69" x14ac:dyDescent="0.45">
      <c r="A248" t="s">
        <v>418</v>
      </c>
      <c r="B248" t="s">
        <v>332</v>
      </c>
      <c r="C248" t="s">
        <v>243</v>
      </c>
      <c r="D248" t="s">
        <v>143</v>
      </c>
      <c r="E248">
        <v>275.29602050781301</v>
      </c>
      <c r="F248">
        <v>285.15679931640602</v>
      </c>
      <c r="G248">
        <v>303.99743652343801</v>
      </c>
      <c r="H248">
        <v>329.01058959960898</v>
      </c>
      <c r="I248">
        <v>346.30181884765602</v>
      </c>
      <c r="J248">
        <v>342.07794189453102</v>
      </c>
      <c r="K248">
        <v>380.49792480468801</v>
      </c>
      <c r="L248">
        <v>384.64294433593801</v>
      </c>
      <c r="M248">
        <v>399.30163574218801</v>
      </c>
      <c r="N248">
        <v>405.45080566406301</v>
      </c>
      <c r="O248">
        <v>217.23564147949199</v>
      </c>
      <c r="P248">
        <v>224.451416015625</v>
      </c>
      <c r="Q248">
        <v>246.54629516601599</v>
      </c>
      <c r="R248">
        <v>283.80184936523398</v>
      </c>
      <c r="S248">
        <v>328.78359985351602</v>
      </c>
      <c r="T248">
        <v>364.96994018554699</v>
      </c>
      <c r="U248">
        <v>397.54275512695301</v>
      </c>
      <c r="V248">
        <v>458.058349609375</v>
      </c>
      <c r="W248">
        <v>529.60363769531295</v>
      </c>
      <c r="X248">
        <v>542.11474609375</v>
      </c>
      <c r="Y248">
        <v>611.21179199218795</v>
      </c>
      <c r="Z248">
        <v>683.91326904296898</v>
      </c>
      <c r="AA248">
        <v>701.95983886718795</v>
      </c>
      <c r="AB248">
        <v>685.27648925781295</v>
      </c>
      <c r="AC248">
        <v>609.33142089843795</v>
      </c>
      <c r="AD248">
        <v>700.45007324218795</v>
      </c>
      <c r="AE248">
        <v>479.28176879882801</v>
      </c>
      <c r="AF248">
        <v>334.82278442382801</v>
      </c>
      <c r="AG248">
        <v>307.50634765625</v>
      </c>
      <c r="AH248">
        <v>259.50222778320301</v>
      </c>
      <c r="AI248">
        <v>243.61155700683599</v>
      </c>
      <c r="AJ248">
        <v>276.45245361328102</v>
      </c>
      <c r="AK248">
        <v>250.32992553710901</v>
      </c>
      <c r="AL248">
        <v>224.49154663085901</v>
      </c>
      <c r="AM248">
        <v>228.89002990722699</v>
      </c>
      <c r="AN248">
        <v>258.41833496093801</v>
      </c>
      <c r="AO248">
        <v>313.65838623046898</v>
      </c>
      <c r="AP248">
        <v>363.59768676757801</v>
      </c>
      <c r="AQ248">
        <v>386.37844848632801</v>
      </c>
      <c r="AR248">
        <v>392.62176513671898</v>
      </c>
      <c r="AS248">
        <v>401.69815063476602</v>
      </c>
      <c r="AT248">
        <v>396.63873291015602</v>
      </c>
      <c r="AU248">
        <v>402.64904785156301</v>
      </c>
      <c r="AV248">
        <v>422.18359375</v>
      </c>
      <c r="AW248">
        <v>450.38528442382801</v>
      </c>
      <c r="AX248">
        <v>483.33486938476602</v>
      </c>
      <c r="AY248">
        <v>475.74673461914102</v>
      </c>
      <c r="AZ248">
        <v>543.19830322265602</v>
      </c>
      <c r="BA248">
        <v>675.97723388671898</v>
      </c>
      <c r="BB248">
        <v>693.82354736328102</v>
      </c>
      <c r="BC248">
        <v>736.53015136718795</v>
      </c>
      <c r="BD248">
        <v>775.39276123046898</v>
      </c>
      <c r="BE248">
        <v>861.96990966796898</v>
      </c>
      <c r="BF248">
        <v>963.05712890625</v>
      </c>
      <c r="BG248">
        <v>1022.74841308594</v>
      </c>
      <c r="BH248">
        <v>939.12731933593795</v>
      </c>
      <c r="BI248">
        <v>953.0107421875</v>
      </c>
      <c r="BJ248">
        <v>986.67401123046898</v>
      </c>
      <c r="BK248">
        <v>1023.10626220703</v>
      </c>
      <c r="BL248">
        <v>1063.32250976563</v>
      </c>
      <c r="BM248">
        <v>1117.41528320313</v>
      </c>
      <c r="BN248">
        <v>1159.85656738281</v>
      </c>
      <c r="BO248">
        <v>1207.85302734375</v>
      </c>
      <c r="BP248">
        <v>1224.48962402344</v>
      </c>
      <c r="BQ248">
        <f t="shared" si="5"/>
        <v>0</v>
      </c>
    </row>
    <row r="249" spans="1:69" x14ac:dyDescent="0.45">
      <c r="A249" t="s">
        <v>506</v>
      </c>
      <c r="B249" t="s">
        <v>117</v>
      </c>
      <c r="C249" t="s">
        <v>243</v>
      </c>
      <c r="D249" t="s">
        <v>143</v>
      </c>
      <c r="E249">
        <v>55.378497613218087</v>
      </c>
      <c r="F249">
        <v>56.175927809159553</v>
      </c>
      <c r="G249">
        <v>55.504870460488668</v>
      </c>
      <c r="H249">
        <v>61.955376819183485</v>
      </c>
      <c r="I249">
        <v>68.625993019436791</v>
      </c>
      <c r="J249">
        <v>99.952765232507502</v>
      </c>
      <c r="K249">
        <v>101.43541462090771</v>
      </c>
      <c r="L249">
        <v>102.80034732844014</v>
      </c>
      <c r="M249">
        <v>106.85122810453129</v>
      </c>
      <c r="N249">
        <v>116.6822963308539</v>
      </c>
      <c r="O249">
        <v>122.03092958562948</v>
      </c>
      <c r="P249">
        <v>133.46808831613146</v>
      </c>
      <c r="Q249">
        <v>136.96473648747303</v>
      </c>
      <c r="R249">
        <v>152.70941758782439</v>
      </c>
      <c r="S249">
        <v>183.71757196626024</v>
      </c>
      <c r="T249">
        <v>201.23729284479941</v>
      </c>
      <c r="U249">
        <v>203.30981365080891</v>
      </c>
      <c r="V249">
        <v>237.58488906420502</v>
      </c>
      <c r="W249">
        <v>190.69014509760649</v>
      </c>
      <c r="X249">
        <v>164.5130121811271</v>
      </c>
      <c r="Y249">
        <v>93.750699113518408</v>
      </c>
      <c r="Z249">
        <v>98.646755065410915</v>
      </c>
      <c r="AA249">
        <v>156.95242290933066</v>
      </c>
      <c r="AB249">
        <v>157.52721692252476</v>
      </c>
      <c r="AC249">
        <v>247.51693763863597</v>
      </c>
      <c r="AD249">
        <v>234.27650277752556</v>
      </c>
      <c r="AE249">
        <v>253.64305881081688</v>
      </c>
      <c r="AF249">
        <v>392.97074320478953</v>
      </c>
      <c r="AG249">
        <v>395.18766096092429</v>
      </c>
      <c r="AH249">
        <v>310.18602524944458</v>
      </c>
      <c r="AI249">
        <v>244.98716812680635</v>
      </c>
      <c r="AJ249">
        <v>182.95589734834829</v>
      </c>
      <c r="AK249">
        <v>152.11354241553678</v>
      </c>
      <c r="AL249">
        <v>165.61647621171593</v>
      </c>
      <c r="AM249">
        <v>198.44198799879513</v>
      </c>
      <c r="AN249">
        <v>278.52083566876684</v>
      </c>
      <c r="AO249">
        <v>284.69825928573283</v>
      </c>
      <c r="AP249">
        <v>286.8466379129639</v>
      </c>
      <c r="AQ249">
        <v>292.45303705883492</v>
      </c>
      <c r="AR249">
        <v>257.92194960135663</v>
      </c>
      <c r="AS249">
        <v>258.05033873108596</v>
      </c>
      <c r="AT249">
        <v>236.02118885399335</v>
      </c>
      <c r="AU249">
        <v>241.98468840833459</v>
      </c>
      <c r="AV249">
        <v>250.71543664680959</v>
      </c>
      <c r="AW249">
        <v>292.38185796262013</v>
      </c>
      <c r="AX249">
        <v>330.40540270702513</v>
      </c>
      <c r="AY249">
        <v>346.51825531064719</v>
      </c>
      <c r="AZ249">
        <v>401.38913086558091</v>
      </c>
      <c r="BA249">
        <v>472.84268149585188</v>
      </c>
      <c r="BB249">
        <v>798.94708993824656</v>
      </c>
      <c r="BC249">
        <v>823.48814428200001</v>
      </c>
      <c r="BD249">
        <v>835.62006055583799</v>
      </c>
      <c r="BE249">
        <v>795.222867553127</v>
      </c>
      <c r="BF249">
        <v>818.28542741671276</v>
      </c>
      <c r="BG249">
        <v>896.05479554639351</v>
      </c>
      <c r="BH249">
        <v>862.93461035581072</v>
      </c>
      <c r="BI249">
        <v>752.69657172565564</v>
      </c>
      <c r="BJ249">
        <v>765.21833229736058</v>
      </c>
      <c r="BK249">
        <v>792.16570022814039</v>
      </c>
      <c r="BL249">
        <v>822.05705818915294</v>
      </c>
      <c r="BM249">
        <v>845.76646389012353</v>
      </c>
      <c r="BN249">
        <v>882.79171754250433</v>
      </c>
      <c r="BO249">
        <v>963.06731411717828</v>
      </c>
      <c r="BP249">
        <v>1002.3091391714248</v>
      </c>
      <c r="BQ249">
        <f t="shared" si="5"/>
        <v>0</v>
      </c>
    </row>
    <row r="250" spans="1:69" x14ac:dyDescent="0.45">
      <c r="A250" t="s">
        <v>314</v>
      </c>
      <c r="B250" t="s">
        <v>369</v>
      </c>
      <c r="C250" t="s">
        <v>243</v>
      </c>
      <c r="D250" t="s">
        <v>143</v>
      </c>
      <c r="AF250">
        <v>1244.04125976563</v>
      </c>
      <c r="AG250">
        <v>1444.248046875</v>
      </c>
      <c r="AH250">
        <v>1593.07861328125</v>
      </c>
      <c r="AI250">
        <v>1563.63415527344</v>
      </c>
      <c r="AJ250">
        <v>1482.6396484375</v>
      </c>
      <c r="AK250">
        <v>1413.24011230469</v>
      </c>
      <c r="AL250">
        <v>1254.02868652344</v>
      </c>
      <c r="AM250">
        <v>1009.09356689453</v>
      </c>
      <c r="AN250">
        <v>933.19177246093795</v>
      </c>
      <c r="AO250">
        <v>869.84606933593795</v>
      </c>
      <c r="AP250">
        <v>987.48980712890602</v>
      </c>
      <c r="AQ250">
        <v>831.33679199218795</v>
      </c>
      <c r="AR250">
        <v>631.91046142578102</v>
      </c>
      <c r="AS250">
        <v>653.29431152343795</v>
      </c>
      <c r="AT250">
        <v>800.49072265625</v>
      </c>
      <c r="AU250">
        <v>903.01190185546898</v>
      </c>
      <c r="AV250">
        <v>1076.48156738281</v>
      </c>
      <c r="AW250">
        <v>1401.01806640625</v>
      </c>
      <c r="AX250">
        <v>1875.33508300781</v>
      </c>
      <c r="AY250">
        <v>2366.494140625</v>
      </c>
      <c r="AZ250">
        <v>3160.32763671875</v>
      </c>
      <c r="BA250">
        <v>4017.806640625</v>
      </c>
      <c r="BB250">
        <v>2607.08764648438</v>
      </c>
      <c r="BC250">
        <v>3039.63232421875</v>
      </c>
      <c r="BD250">
        <v>3656.69799804688</v>
      </c>
      <c r="BE250">
        <v>3951.34228515625</v>
      </c>
      <c r="BF250">
        <v>4129.89697265625</v>
      </c>
      <c r="BG250">
        <v>3054.908203125</v>
      </c>
      <c r="BH250">
        <v>2094.47387695313</v>
      </c>
      <c r="BI250">
        <v>2158.46118164063</v>
      </c>
      <c r="BJ250">
        <v>2604.28759765625</v>
      </c>
      <c r="BK250">
        <v>3059.0517578125</v>
      </c>
      <c r="BL250">
        <v>3619.86157226563</v>
      </c>
      <c r="BM250">
        <v>3709.76928710938</v>
      </c>
      <c r="BN250">
        <v>4775.94580078125</v>
      </c>
      <c r="BO250">
        <v>4199.6708984375</v>
      </c>
      <c r="BP250">
        <v>5069.703125</v>
      </c>
      <c r="BQ250">
        <f t="shared" si="5"/>
        <v>27</v>
      </c>
    </row>
    <row r="251" spans="1:69" x14ac:dyDescent="0.45">
      <c r="A251" s="1" t="s">
        <v>120</v>
      </c>
      <c r="B251" t="s">
        <v>439</v>
      </c>
      <c r="C251" t="s">
        <v>243</v>
      </c>
      <c r="D251" t="s">
        <v>143</v>
      </c>
      <c r="E251">
        <v>155.73036231662596</v>
      </c>
      <c r="F251">
        <v>147.48190927476864</v>
      </c>
      <c r="G251">
        <v>148.69750112723477</v>
      </c>
      <c r="H251">
        <v>153.01312764413106</v>
      </c>
      <c r="I251">
        <v>171.13018048646117</v>
      </c>
      <c r="J251">
        <v>186.82653211184146</v>
      </c>
      <c r="K251">
        <v>200.79603754573378</v>
      </c>
      <c r="L251">
        <v>198.26808335337907</v>
      </c>
      <c r="M251">
        <v>204.60126618434379</v>
      </c>
      <c r="N251">
        <v>223.68132071956654</v>
      </c>
      <c r="O251">
        <v>239.51884128770658</v>
      </c>
      <c r="P251">
        <v>254.09980642735903</v>
      </c>
      <c r="Q251">
        <v>284.65877214803771</v>
      </c>
      <c r="R251">
        <v>366.6979495072257</v>
      </c>
      <c r="S251">
        <v>461.67163044191682</v>
      </c>
      <c r="T251">
        <v>500.8959133759397</v>
      </c>
      <c r="U251">
        <v>532.87413726225009</v>
      </c>
      <c r="V251">
        <v>587.1366805481025</v>
      </c>
      <c r="W251">
        <v>636.04340477173832</v>
      </c>
      <c r="X251">
        <v>727.92579069461033</v>
      </c>
      <c r="Y251">
        <v>838.53732068324996</v>
      </c>
      <c r="Z251">
        <v>889.22815773773959</v>
      </c>
      <c r="AA251">
        <v>857.51456547814155</v>
      </c>
      <c r="AB251">
        <v>824.40668522271619</v>
      </c>
      <c r="AC251">
        <v>856.34973682598854</v>
      </c>
      <c r="AD251">
        <v>868.38715630524212</v>
      </c>
      <c r="AE251">
        <v>876.24519078061599</v>
      </c>
      <c r="AF251">
        <v>869.16411410273668</v>
      </c>
      <c r="AG251">
        <v>922.45327606150386</v>
      </c>
      <c r="AH251">
        <v>1003.9775511335901</v>
      </c>
      <c r="AI251">
        <v>1188.8733360095791</v>
      </c>
      <c r="AJ251">
        <v>1101.7138851960653</v>
      </c>
      <c r="AK251">
        <v>1161.3217027426651</v>
      </c>
      <c r="AL251">
        <v>1263.3527175015699</v>
      </c>
      <c r="AM251">
        <v>1404.7783451411008</v>
      </c>
      <c r="AN251">
        <v>1576.910521819012</v>
      </c>
      <c r="AO251">
        <v>1723.4948242164758</v>
      </c>
      <c r="AP251">
        <v>1813.5070499449266</v>
      </c>
      <c r="AQ251">
        <v>1770.3961798170869</v>
      </c>
      <c r="AR251">
        <v>1705.367589189952</v>
      </c>
      <c r="AS251">
        <v>1844.9420435686866</v>
      </c>
      <c r="AT251">
        <v>1828.1926150345489</v>
      </c>
      <c r="AU251">
        <v>1825.0903714569097</v>
      </c>
      <c r="AV251">
        <v>2016.5174313137763</v>
      </c>
      <c r="AW251">
        <v>2357.9162991877147</v>
      </c>
      <c r="AX251">
        <v>2778.8167059485777</v>
      </c>
      <c r="AY251">
        <v>3249.7409394599485</v>
      </c>
      <c r="AZ251">
        <v>3964.0671237578517</v>
      </c>
      <c r="BA251">
        <v>4752.8603563406941</v>
      </c>
      <c r="BB251">
        <v>4677.9784810696856</v>
      </c>
      <c r="BC251">
        <v>5672.6425399570617</v>
      </c>
      <c r="BD251">
        <v>6729.08192697918</v>
      </c>
      <c r="BE251">
        <v>7116.079534979759</v>
      </c>
      <c r="BF251">
        <v>7491.4265516340529</v>
      </c>
      <c r="BG251">
        <v>7707.0221028411406</v>
      </c>
      <c r="BH251">
        <v>7359.5878699758559</v>
      </c>
      <c r="BI251">
        <v>7329.3763109422553</v>
      </c>
      <c r="BJ251">
        <v>7976.9972057227624</v>
      </c>
      <c r="BK251">
        <v>8473.6819885921886</v>
      </c>
      <c r="BL251">
        <v>8551.4409621972954</v>
      </c>
      <c r="BM251">
        <v>8228.6433659965642</v>
      </c>
      <c r="BN251">
        <v>9770.2906969658288</v>
      </c>
      <c r="BO251">
        <v>10156.704718296618</v>
      </c>
      <c r="BP251">
        <v>10451.344552582714</v>
      </c>
      <c r="BQ251">
        <f t="shared" si="5"/>
        <v>0</v>
      </c>
    </row>
    <row r="252" spans="1:69" x14ac:dyDescent="0.45">
      <c r="A252" t="s">
        <v>388</v>
      </c>
      <c r="B252" t="s">
        <v>528</v>
      </c>
      <c r="C252" t="s">
        <v>243</v>
      </c>
      <c r="D252" t="s">
        <v>143</v>
      </c>
      <c r="E252">
        <v>491.03176030459605</v>
      </c>
      <c r="F252">
        <v>603.96651323370509</v>
      </c>
      <c r="G252">
        <v>659.39371689171605</v>
      </c>
      <c r="H252">
        <v>586.82119166943062</v>
      </c>
      <c r="I252">
        <v>744.65427014606905</v>
      </c>
      <c r="J252">
        <v>705.20252752669444</v>
      </c>
      <c r="K252">
        <v>668.17637665776022</v>
      </c>
      <c r="L252">
        <v>584.75530449369001</v>
      </c>
      <c r="M252">
        <v>578.54886853613607</v>
      </c>
      <c r="N252">
        <v>722.58625490756856</v>
      </c>
      <c r="O252">
        <v>765.76301198669353</v>
      </c>
      <c r="P252">
        <v>1000.2836541225674</v>
      </c>
      <c r="Q252">
        <v>775.9372510508349</v>
      </c>
      <c r="R252">
        <v>1397.2896030438271</v>
      </c>
      <c r="S252">
        <v>1433.177974750633</v>
      </c>
      <c r="T252">
        <v>1231.8537095317934</v>
      </c>
      <c r="U252">
        <v>1268.3030324092078</v>
      </c>
      <c r="V252">
        <v>1414.237899854028</v>
      </c>
      <c r="W252">
        <v>1678.3092562256779</v>
      </c>
      <c r="X252">
        <v>2442.6595789426628</v>
      </c>
      <c r="Y252">
        <v>3442.812306203507</v>
      </c>
      <c r="Z252">
        <v>3728.4455696995974</v>
      </c>
      <c r="AA252">
        <v>3084.7940700217418</v>
      </c>
      <c r="AB252">
        <v>1707.1446284913545</v>
      </c>
      <c r="AC252">
        <v>1615.406472771356</v>
      </c>
      <c r="AD252">
        <v>1568.4321648636344</v>
      </c>
      <c r="AE252">
        <v>1938.8108486946981</v>
      </c>
      <c r="AF252">
        <v>2415.6541994875033</v>
      </c>
      <c r="AG252">
        <v>2677.1977769099262</v>
      </c>
      <c r="AH252">
        <v>2734.3662387153495</v>
      </c>
      <c r="AI252">
        <v>2995.3610566346547</v>
      </c>
      <c r="AJ252">
        <v>3589.0154194263396</v>
      </c>
      <c r="AK252">
        <v>4101.7105415529131</v>
      </c>
      <c r="AL252">
        <v>4753.0092468264684</v>
      </c>
      <c r="AM252">
        <v>5507.5648130005611</v>
      </c>
      <c r="AN252">
        <v>6050.4863225364443</v>
      </c>
      <c r="AO252">
        <v>6398.4357518409461</v>
      </c>
      <c r="AP252">
        <v>7436.2934262068247</v>
      </c>
      <c r="AQ252">
        <v>7836.8918332230724</v>
      </c>
      <c r="AR252">
        <v>7370.5699545393099</v>
      </c>
      <c r="AS252">
        <v>6987.7009876625725</v>
      </c>
      <c r="AT252">
        <v>6382.7610474085877</v>
      </c>
      <c r="AU252">
        <v>4149.7614031268686</v>
      </c>
      <c r="AV252">
        <v>3671.1232925688273</v>
      </c>
      <c r="AW252">
        <v>4168.6606543838652</v>
      </c>
      <c r="AX252">
        <v>5284.2567798712898</v>
      </c>
      <c r="AY252">
        <v>6001.332947831721</v>
      </c>
      <c r="AZ252">
        <v>7222.0540364587714</v>
      </c>
      <c r="BA252">
        <v>9423.9656259589265</v>
      </c>
      <c r="BB252">
        <v>9881.3957312708062</v>
      </c>
      <c r="BC252">
        <v>12641.057684900788</v>
      </c>
      <c r="BD252">
        <v>15132.267572558721</v>
      </c>
      <c r="BE252">
        <v>16259.594081425614</v>
      </c>
      <c r="BF252">
        <v>18335.259477232237</v>
      </c>
      <c r="BG252">
        <v>18322.427676715724</v>
      </c>
      <c r="BH252">
        <v>17125.901680029787</v>
      </c>
      <c r="BI252">
        <v>17009.758694450313</v>
      </c>
      <c r="BJ252">
        <v>19184.662665971748</v>
      </c>
      <c r="BK252">
        <v>19249.940153266369</v>
      </c>
      <c r="BL252">
        <v>18315.735285719438</v>
      </c>
      <c r="BM252">
        <v>15789.685742221365</v>
      </c>
      <c r="BN252">
        <v>17888.211510171983</v>
      </c>
      <c r="BO252">
        <v>20691.973899176304</v>
      </c>
      <c r="BP252">
        <v>22797.811173186139</v>
      </c>
      <c r="BQ252">
        <f t="shared" si="5"/>
        <v>0</v>
      </c>
    </row>
    <row r="253" spans="1:69" x14ac:dyDescent="0.45">
      <c r="A253" t="s">
        <v>291</v>
      </c>
      <c r="B253" t="s">
        <v>455</v>
      </c>
      <c r="C253" t="s">
        <v>243</v>
      </c>
      <c r="D253" t="s">
        <v>143</v>
      </c>
      <c r="E253">
        <v>2999.8648715449463</v>
      </c>
      <c r="F253">
        <v>3059.1608208612724</v>
      </c>
      <c r="G253">
        <v>3236.013111500622</v>
      </c>
      <c r="H253">
        <v>3366.3697896034596</v>
      </c>
      <c r="I253">
        <v>3565.3144301635584</v>
      </c>
      <c r="J253">
        <v>3818.2882511796779</v>
      </c>
      <c r="K253">
        <v>4136.3082957910556</v>
      </c>
      <c r="L253">
        <v>4325.9593506318643</v>
      </c>
      <c r="M253">
        <v>4684.5884029376302</v>
      </c>
      <c r="N253">
        <v>5019.9981863447265</v>
      </c>
      <c r="O253">
        <v>5234.2966662114977</v>
      </c>
      <c r="P253">
        <v>5609.3825995251873</v>
      </c>
      <c r="Q253">
        <v>6094.0179898616461</v>
      </c>
      <c r="R253">
        <v>6726.3589559669481</v>
      </c>
      <c r="S253">
        <v>7225.6913595256574</v>
      </c>
      <c r="T253">
        <v>7801.4566635644269</v>
      </c>
      <c r="U253">
        <v>8592.2535372761249</v>
      </c>
      <c r="V253">
        <v>9452.5765191451101</v>
      </c>
      <c r="W253">
        <v>10564.94822202754</v>
      </c>
      <c r="X253">
        <v>11674.181866654817</v>
      </c>
      <c r="Y253">
        <v>12574.791506216305</v>
      </c>
      <c r="Z253">
        <v>13976.105392520025</v>
      </c>
      <c r="AA253">
        <v>14433.787727052973</v>
      </c>
      <c r="AB253">
        <v>15543.893717492472</v>
      </c>
      <c r="AC253">
        <v>17121.225484999472</v>
      </c>
      <c r="AD253">
        <v>18236.827726500898</v>
      </c>
      <c r="AE253">
        <v>19071.227194929477</v>
      </c>
      <c r="AF253">
        <v>20038.941099265754</v>
      </c>
      <c r="AG253">
        <v>21417.011930519144</v>
      </c>
      <c r="AH253">
        <v>22857.154433005562</v>
      </c>
      <c r="AI253">
        <v>23888.60000881329</v>
      </c>
      <c r="AJ253">
        <v>24342.25890481894</v>
      </c>
      <c r="AK253">
        <v>25418.990776331895</v>
      </c>
      <c r="AL253">
        <v>26387.293733817074</v>
      </c>
      <c r="AM253">
        <v>27694.853416234047</v>
      </c>
      <c r="AN253">
        <v>28690.875701334695</v>
      </c>
      <c r="AO253">
        <v>29967.712718174866</v>
      </c>
      <c r="AP253">
        <v>31459.129969155387</v>
      </c>
      <c r="AQ253">
        <v>32853.672594923402</v>
      </c>
      <c r="AR253">
        <v>34515.381307339449</v>
      </c>
      <c r="AS253">
        <v>36329.970259575079</v>
      </c>
      <c r="AT253">
        <v>37133.620397351704</v>
      </c>
      <c r="AU253">
        <v>37997.742430024198</v>
      </c>
      <c r="AV253">
        <v>39490.302390317607</v>
      </c>
      <c r="AW253">
        <v>41724.641198261379</v>
      </c>
      <c r="AX253">
        <v>44123.399647002567</v>
      </c>
      <c r="AY253">
        <v>46301.987648551891</v>
      </c>
      <c r="AZ253">
        <v>48050.227412195047</v>
      </c>
      <c r="BA253">
        <v>48570.05942696015</v>
      </c>
      <c r="BB253">
        <v>47194.95008938721</v>
      </c>
      <c r="BC253">
        <v>48650.664322723205</v>
      </c>
      <c r="BD253">
        <v>50065.97894706748</v>
      </c>
      <c r="BE253">
        <v>51784.411469204839</v>
      </c>
      <c r="BF253">
        <v>53409.75077743717</v>
      </c>
      <c r="BG253">
        <v>55304.315531713677</v>
      </c>
      <c r="BH253">
        <v>57040.20821366048</v>
      </c>
      <c r="BI253">
        <v>58206.614193184418</v>
      </c>
      <c r="BJ253">
        <v>60322.261424174736</v>
      </c>
      <c r="BK253">
        <v>63201.045848377107</v>
      </c>
      <c r="BL253">
        <v>65604.681519873397</v>
      </c>
      <c r="BM253">
        <v>64411.373177937254</v>
      </c>
      <c r="BN253">
        <v>71318.307359218277</v>
      </c>
      <c r="BO253">
        <v>78035.175360421184</v>
      </c>
      <c r="BP253">
        <v>82769.412211421644</v>
      </c>
      <c r="BQ253">
        <f t="shared" si="5"/>
        <v>0</v>
      </c>
    </row>
    <row r="254" spans="1:69" x14ac:dyDescent="0.45">
      <c r="A254" t="s">
        <v>225</v>
      </c>
      <c r="B254" t="s">
        <v>114</v>
      </c>
      <c r="C254" t="s">
        <v>243</v>
      </c>
      <c r="D254" t="s">
        <v>143</v>
      </c>
      <c r="AF254">
        <v>450.24453647615223</v>
      </c>
      <c r="AG254">
        <v>550.99961508502361</v>
      </c>
      <c r="AH254">
        <v>598.12313168043625</v>
      </c>
      <c r="AI254">
        <v>652.93765292560022</v>
      </c>
      <c r="AJ254">
        <v>658.31355052806816</v>
      </c>
      <c r="AK254">
        <v>602.92052582704775</v>
      </c>
      <c r="AL254">
        <v>595.777481238105</v>
      </c>
      <c r="AM254">
        <v>574.22907989661917</v>
      </c>
      <c r="AN254">
        <v>582.5421367403402</v>
      </c>
      <c r="AO254">
        <v>597.33228695110972</v>
      </c>
      <c r="AP254">
        <v>620.5912958136596</v>
      </c>
      <c r="AQ254">
        <v>621.04890430124203</v>
      </c>
      <c r="AR254">
        <v>697.76353979081239</v>
      </c>
      <c r="AS254">
        <v>555.14923109918595</v>
      </c>
      <c r="AT254">
        <v>454.41581225677828</v>
      </c>
      <c r="AU254">
        <v>381.40929688928264</v>
      </c>
      <c r="AV254">
        <v>394.16402889723491</v>
      </c>
      <c r="AW254">
        <v>462.17149286788526</v>
      </c>
      <c r="AX254">
        <v>542.83580869220862</v>
      </c>
      <c r="AY254">
        <v>649.11816700392501</v>
      </c>
      <c r="AZ254">
        <v>824.02819233476816</v>
      </c>
      <c r="BA254">
        <v>1074.7292879670074</v>
      </c>
      <c r="BB254">
        <v>1205.7993547037972</v>
      </c>
      <c r="BC254">
        <v>1753.2073024327788</v>
      </c>
      <c r="BD254">
        <v>2087.8638613569433</v>
      </c>
      <c r="BE254">
        <v>2307.3464911718461</v>
      </c>
      <c r="BF254">
        <v>2461.9794740359512</v>
      </c>
      <c r="BG254">
        <v>2674.9628382103024</v>
      </c>
      <c r="BH254">
        <v>2803.1901802175089</v>
      </c>
      <c r="BI254">
        <v>2753.3795142758881</v>
      </c>
      <c r="BJ254">
        <v>2190.6041156288779</v>
      </c>
      <c r="BK254">
        <v>1813.0853081366367</v>
      </c>
      <c r="BL254">
        <v>2041.384807294311</v>
      </c>
      <c r="BM254">
        <v>1978.2805186076259</v>
      </c>
      <c r="BN254">
        <v>2258.5196411927818</v>
      </c>
      <c r="BO254">
        <v>2578.6668939421884</v>
      </c>
      <c r="BP254">
        <v>2849.5146107191085</v>
      </c>
      <c r="BQ254">
        <f t="shared" si="5"/>
        <v>27</v>
      </c>
    </row>
    <row r="255" spans="1:69" x14ac:dyDescent="0.45">
      <c r="A255" t="s">
        <v>37</v>
      </c>
      <c r="B255" t="s">
        <v>76</v>
      </c>
      <c r="C255" t="s">
        <v>243</v>
      </c>
      <c r="D255" t="s">
        <v>143</v>
      </c>
      <c r="E255">
        <v>154.83995354886554</v>
      </c>
      <c r="F255">
        <v>163.03674158713753</v>
      </c>
      <c r="G255">
        <v>166.50194515556399</v>
      </c>
      <c r="H255">
        <v>154.85578959802172</v>
      </c>
      <c r="I255">
        <v>164.43967551273261</v>
      </c>
      <c r="J255">
        <v>166.15851796050049</v>
      </c>
      <c r="K255">
        <v>174.90070558054822</v>
      </c>
      <c r="L255">
        <v>170.04323303099201</v>
      </c>
      <c r="M255">
        <v>163.0844745705088</v>
      </c>
      <c r="N255">
        <v>175.15622041280059</v>
      </c>
      <c r="O255">
        <v>192.25959734900587</v>
      </c>
      <c r="P255">
        <v>206.9939954387699</v>
      </c>
      <c r="Q255">
        <v>282.09228822275486</v>
      </c>
      <c r="R255">
        <v>305.65179282692111</v>
      </c>
      <c r="S255">
        <v>330.70535907616403</v>
      </c>
      <c r="T255">
        <v>331.09093795078286</v>
      </c>
      <c r="U255">
        <v>324.04957343542611</v>
      </c>
      <c r="V255">
        <v>483.85927167768165</v>
      </c>
      <c r="W255">
        <v>592.01918250042786</v>
      </c>
      <c r="X255">
        <v>687.06739238900661</v>
      </c>
      <c r="Y255">
        <v>790.11581692907441</v>
      </c>
      <c r="Z255">
        <v>971.5772773144314</v>
      </c>
      <c r="AA255">
        <v>1073.5139836493063</v>
      </c>
      <c r="AB255">
        <v>1144.305861487763</v>
      </c>
      <c r="AC255">
        <v>1253.8652555812471</v>
      </c>
      <c r="AD255">
        <v>1342.2456378926986</v>
      </c>
      <c r="AE255">
        <v>1471.862964894782</v>
      </c>
      <c r="AF255">
        <v>1596.1731930383123</v>
      </c>
      <c r="AG255">
        <v>1813.9376510744146</v>
      </c>
      <c r="AH255">
        <v>1929.9105095821249</v>
      </c>
      <c r="AI255">
        <v>2149.7394435898354</v>
      </c>
      <c r="AJ255">
        <v>2270.7635724691204</v>
      </c>
      <c r="AK255">
        <v>2470.5184079100832</v>
      </c>
      <c r="AL255">
        <v>2539.6496864984911</v>
      </c>
      <c r="AM255">
        <v>2563.2497656444234</v>
      </c>
      <c r="AN255">
        <v>2795.3630561395471</v>
      </c>
      <c r="AO255">
        <v>2930.4439474260635</v>
      </c>
      <c r="AP255">
        <v>3073.7784743847969</v>
      </c>
      <c r="AQ255">
        <v>3301.1001812910276</v>
      </c>
      <c r="AR255">
        <v>3446.5229303187775</v>
      </c>
      <c r="AS255">
        <v>3768.9553660402221</v>
      </c>
      <c r="AT255">
        <v>4071.0860109896239</v>
      </c>
      <c r="AU255">
        <v>4303.2797678972693</v>
      </c>
      <c r="AV255">
        <v>4499.614541933418</v>
      </c>
      <c r="AW255">
        <v>4873.4894774244267</v>
      </c>
      <c r="AX255">
        <v>5157.3937387810211</v>
      </c>
      <c r="AY255">
        <v>5744.8278621256995</v>
      </c>
      <c r="AZ255">
        <v>6398.1912353217185</v>
      </c>
      <c r="BA255">
        <v>6598.9053145085854</v>
      </c>
      <c r="BB255">
        <v>6463.7877733671703</v>
      </c>
      <c r="BC255">
        <v>6551.9683599240516</v>
      </c>
      <c r="BD255">
        <v>6527.6899685444796</v>
      </c>
      <c r="BE255">
        <v>6713.8076864386458</v>
      </c>
      <c r="BF255">
        <v>7072.4673718893901</v>
      </c>
      <c r="BG255">
        <v>7168.8287534291148</v>
      </c>
      <c r="BH255">
        <v>7353.7355605418425</v>
      </c>
      <c r="BI255">
        <v>7656.9004288117767</v>
      </c>
      <c r="BJ255">
        <v>7988.0444501929778</v>
      </c>
      <c r="BK255">
        <v>8428.1267715306949</v>
      </c>
      <c r="BL255">
        <v>8743.3320213375318</v>
      </c>
      <c r="BM255">
        <v>8395.0998890241208</v>
      </c>
      <c r="BN255">
        <v>8481.3053735954127</v>
      </c>
      <c r="BO255">
        <v>9471.1462731767297</v>
      </c>
      <c r="BP255">
        <v>10520.4441534791</v>
      </c>
      <c r="BQ255">
        <f t="shared" si="5"/>
        <v>0</v>
      </c>
    </row>
    <row r="256" spans="1:69" x14ac:dyDescent="0.45">
      <c r="A256" t="s">
        <v>56</v>
      </c>
      <c r="B256" t="s">
        <v>231</v>
      </c>
      <c r="C256" t="s">
        <v>243</v>
      </c>
      <c r="D256" t="s">
        <v>143</v>
      </c>
      <c r="E256">
        <v>939.1977665775396</v>
      </c>
      <c r="F256">
        <v>954.0383306382131</v>
      </c>
      <c r="G256">
        <v>1006.5594081231818</v>
      </c>
      <c r="H256">
        <v>1060.0943321038831</v>
      </c>
      <c r="I256">
        <v>873.60475488087593</v>
      </c>
      <c r="J256">
        <v>869.04106789049661</v>
      </c>
      <c r="K256">
        <v>875.95623171502882</v>
      </c>
      <c r="L256">
        <v>892.98531555639306</v>
      </c>
      <c r="M256">
        <v>938.01507866249915</v>
      </c>
      <c r="N256">
        <v>931.59875574814339</v>
      </c>
      <c r="O256">
        <v>1015.2199075598613</v>
      </c>
      <c r="P256">
        <v>1106.0882429422506</v>
      </c>
      <c r="Q256">
        <v>1155.2623626334407</v>
      </c>
      <c r="R256">
        <v>1366.8336199707062</v>
      </c>
      <c r="S256">
        <v>2033.5190079771203</v>
      </c>
      <c r="T256">
        <v>2078.1534203510969</v>
      </c>
      <c r="U256">
        <v>2309.1929349498314</v>
      </c>
      <c r="V256">
        <v>2585.2205108784642</v>
      </c>
      <c r="W256">
        <v>2727.1374658532741</v>
      </c>
      <c r="X256">
        <v>3256.6490873845155</v>
      </c>
      <c r="Y256">
        <v>3874.4047062315517</v>
      </c>
      <c r="Z256">
        <v>4228.0988152685013</v>
      </c>
      <c r="AA256">
        <v>4201.5428346634208</v>
      </c>
      <c r="AB256">
        <v>4078.94233103427</v>
      </c>
      <c r="AC256">
        <v>3519.8014648930789</v>
      </c>
      <c r="AD256">
        <v>3548.7043427628378</v>
      </c>
      <c r="AE256">
        <v>3376.3496059784316</v>
      </c>
      <c r="AF256">
        <v>2610.9883712600358</v>
      </c>
      <c r="AG256">
        <v>3191.4763374265644</v>
      </c>
      <c r="AH256">
        <v>2250.08459665588</v>
      </c>
      <c r="AI256">
        <v>2451.5523114567022</v>
      </c>
      <c r="AJ256">
        <v>2632.5396981410595</v>
      </c>
      <c r="AK256">
        <v>2907.3033443943414</v>
      </c>
      <c r="AL256">
        <v>2824.6914436644097</v>
      </c>
      <c r="AM256">
        <v>2688.9832514529526</v>
      </c>
      <c r="AN256">
        <v>3486.9835063591941</v>
      </c>
      <c r="AO256">
        <v>3112.8258481059984</v>
      </c>
      <c r="AP256">
        <v>3710.826883550958</v>
      </c>
      <c r="AQ256">
        <v>3869.9825884889378</v>
      </c>
      <c r="AR256">
        <v>4070.9061918948428</v>
      </c>
      <c r="AS256">
        <v>4776.2816763937972</v>
      </c>
      <c r="AT256">
        <v>4920.3931360045326</v>
      </c>
      <c r="AU256">
        <v>3652.0989650186511</v>
      </c>
      <c r="AV256">
        <v>3229.5055708207888</v>
      </c>
      <c r="AW256">
        <v>4269.0897087239173</v>
      </c>
      <c r="AX256">
        <v>5432.4854184654014</v>
      </c>
      <c r="AY256">
        <v>6739.3806534221858</v>
      </c>
      <c r="AZ256">
        <v>8331.6209699184401</v>
      </c>
      <c r="BA256">
        <v>11262.451425675888</v>
      </c>
      <c r="BB256">
        <v>11596.602192173086</v>
      </c>
      <c r="BC256">
        <v>13646.304662266413</v>
      </c>
      <c r="BD256">
        <v>10843.922970316738</v>
      </c>
      <c r="BE256">
        <v>12901.417158227414</v>
      </c>
      <c r="BF256">
        <v>12403.14669575824</v>
      </c>
      <c r="BG256">
        <v>15943.612719716344</v>
      </c>
      <c r="BQ256">
        <f t="shared" si="5"/>
        <v>9</v>
      </c>
    </row>
    <row r="257" spans="1:69" x14ac:dyDescent="0.45">
      <c r="A257" t="s">
        <v>235</v>
      </c>
      <c r="B257" t="s">
        <v>440</v>
      </c>
      <c r="C257" t="s">
        <v>243</v>
      </c>
      <c r="D257" t="s">
        <v>143</v>
      </c>
      <c r="BQ257">
        <f t="shared" si="5"/>
        <v>64</v>
      </c>
    </row>
    <row r="258" spans="1:69" x14ac:dyDescent="0.45">
      <c r="A258" t="s">
        <v>311</v>
      </c>
      <c r="B258" t="s">
        <v>99</v>
      </c>
      <c r="C258" t="s">
        <v>243</v>
      </c>
      <c r="D258" t="s">
        <v>143</v>
      </c>
      <c r="AU258">
        <v>30062.022505045665</v>
      </c>
      <c r="AV258">
        <v>31731.256624118705</v>
      </c>
      <c r="AW258">
        <v>35006.361440451386</v>
      </c>
      <c r="AX258">
        <v>40828.746092777517</v>
      </c>
      <c r="AY258">
        <v>41377.146600965221</v>
      </c>
      <c r="AZ258">
        <v>44158.505404432464</v>
      </c>
      <c r="BA258">
        <v>39152.375065730601</v>
      </c>
      <c r="BB258">
        <v>38753.182539389687</v>
      </c>
      <c r="BC258">
        <v>39905.128418099433</v>
      </c>
      <c r="BD258">
        <v>38997.13731646505</v>
      </c>
      <c r="BE258">
        <v>37795.319259067546</v>
      </c>
      <c r="BF258">
        <v>34597.976694032819</v>
      </c>
      <c r="BG258">
        <v>33045.364379599931</v>
      </c>
      <c r="BH258">
        <v>34007.352941176468</v>
      </c>
      <c r="BI258">
        <v>35324.974887458608</v>
      </c>
      <c r="BJ258">
        <v>35365.069303977405</v>
      </c>
      <c r="BK258">
        <v>36663.208755058367</v>
      </c>
      <c r="BL258">
        <v>38633.529891533624</v>
      </c>
      <c r="BM258">
        <v>39787.374165020228</v>
      </c>
      <c r="BN258">
        <v>42571.077736847074</v>
      </c>
      <c r="BO258">
        <v>44320.90918577405</v>
      </c>
      <c r="BP258" s="1">
        <f>BO258</f>
        <v>44320.90918577405</v>
      </c>
      <c r="BQ258">
        <f t="shared" si="5"/>
        <v>42</v>
      </c>
    </row>
    <row r="259" spans="1:69" x14ac:dyDescent="0.45">
      <c r="A259" t="s">
        <v>285</v>
      </c>
      <c r="B259" t="s">
        <v>465</v>
      </c>
      <c r="C259" t="s">
        <v>243</v>
      </c>
      <c r="D259" t="s">
        <v>143</v>
      </c>
      <c r="AD259">
        <v>238.64780531340304</v>
      </c>
      <c r="AE259">
        <v>436.41929677222453</v>
      </c>
      <c r="AF259">
        <v>595.24748870160602</v>
      </c>
      <c r="AG259">
        <v>404.5593050788878</v>
      </c>
      <c r="AH259">
        <v>98.107017215957654</v>
      </c>
      <c r="AI259">
        <v>98.798337031140065</v>
      </c>
      <c r="AJ259">
        <v>143.71527023193585</v>
      </c>
      <c r="AK259">
        <v>144.54939237167662</v>
      </c>
      <c r="AL259">
        <v>189.41857358433217</v>
      </c>
      <c r="AM259">
        <v>229.8577872657568</v>
      </c>
      <c r="AN259">
        <v>287.80266102859298</v>
      </c>
      <c r="AO259">
        <v>337.05123179027714</v>
      </c>
      <c r="AP259">
        <v>361.64388408556636</v>
      </c>
      <c r="AQ259">
        <v>361.3509284111671</v>
      </c>
      <c r="AR259">
        <v>375.99445590049618</v>
      </c>
      <c r="AS259">
        <v>404.02978405511834</v>
      </c>
      <c r="AT259">
        <v>419.20567758090067</v>
      </c>
      <c r="AU259">
        <v>445.13286181731331</v>
      </c>
      <c r="AV259">
        <v>497.11708924925568</v>
      </c>
      <c r="AW259">
        <v>565.45228458621204</v>
      </c>
      <c r="AX259">
        <v>710.74675999486089</v>
      </c>
      <c r="AY259">
        <v>807.75664511705372</v>
      </c>
      <c r="AZ259">
        <v>925.64033834871736</v>
      </c>
      <c r="BA259">
        <v>1163.8319577287318</v>
      </c>
      <c r="BB259">
        <v>1226.1697605153618</v>
      </c>
      <c r="BC259">
        <v>1683.1618244397855</v>
      </c>
      <c r="BD259">
        <v>1950.9250417491251</v>
      </c>
      <c r="BE259">
        <v>2185.1176765429141</v>
      </c>
      <c r="BF259">
        <v>2359.5173647282791</v>
      </c>
      <c r="BG259">
        <v>2546.3846445990334</v>
      </c>
      <c r="BH259">
        <v>2577.5688534011251</v>
      </c>
      <c r="BI259">
        <v>2735.0604380416021</v>
      </c>
      <c r="BJ259">
        <v>2956.1099212775316</v>
      </c>
      <c r="BK259">
        <v>3222.3100312536644</v>
      </c>
      <c r="BL259">
        <v>3440.9002537543365</v>
      </c>
      <c r="BM259">
        <v>3534.0395348264683</v>
      </c>
      <c r="BN259">
        <v>3704.1935590037961</v>
      </c>
      <c r="BO259">
        <v>4116.3857609415309</v>
      </c>
      <c r="BP259">
        <v>4282.0885172450617</v>
      </c>
      <c r="BQ259">
        <f t="shared" ref="BQ259:BQ267" si="7">COUNTBLANK(E259:BP259)</f>
        <v>25</v>
      </c>
    </row>
    <row r="260" spans="1:69" x14ac:dyDescent="0.45">
      <c r="A260" t="s">
        <v>463</v>
      </c>
      <c r="B260" t="s">
        <v>90</v>
      </c>
      <c r="C260" t="s">
        <v>243</v>
      </c>
      <c r="D260" t="s">
        <v>143</v>
      </c>
      <c r="X260">
        <v>1055.0144668747753</v>
      </c>
      <c r="Y260">
        <v>1047.7736258798323</v>
      </c>
      <c r="Z260">
        <v>962.22205535404294</v>
      </c>
      <c r="AA260">
        <v>946.02315464838375</v>
      </c>
      <c r="AB260">
        <v>946.70522259557288</v>
      </c>
      <c r="AC260">
        <v>1136.6820238404532</v>
      </c>
      <c r="AD260">
        <v>1011.5101775383101</v>
      </c>
      <c r="AE260">
        <v>945.99861902220641</v>
      </c>
      <c r="AF260">
        <v>1016.5990476307818</v>
      </c>
      <c r="AG260">
        <v>1125.0061697771237</v>
      </c>
      <c r="AH260">
        <v>1066.6251280635147</v>
      </c>
      <c r="AI260">
        <v>1140.5902031172425</v>
      </c>
      <c r="AJ260">
        <v>1326.3732125621159</v>
      </c>
      <c r="AK260">
        <v>1343.6894286183101</v>
      </c>
      <c r="AL260">
        <v>1257.2938748665642</v>
      </c>
      <c r="AM260">
        <v>1430.993677764832</v>
      </c>
      <c r="AN260">
        <v>1491.7896700461747</v>
      </c>
      <c r="AO260">
        <v>1529.2757311502112</v>
      </c>
      <c r="AP260">
        <v>1562.0309067015326</v>
      </c>
      <c r="AQ260">
        <v>1470.9718904865833</v>
      </c>
      <c r="AR260">
        <v>1472.1775174146178</v>
      </c>
      <c r="AS260">
        <v>1460.2381769222932</v>
      </c>
      <c r="AT260">
        <v>1350.1833823852155</v>
      </c>
      <c r="AU260">
        <v>1340.7153752828683</v>
      </c>
      <c r="AV260">
        <v>1566.5139679085819</v>
      </c>
      <c r="AW260">
        <v>1774.3186758589379</v>
      </c>
      <c r="AX260">
        <v>1873.9914264061863</v>
      </c>
      <c r="AY260">
        <v>2034.792896243511</v>
      </c>
      <c r="AZ260">
        <v>2333.7050674891443</v>
      </c>
      <c r="BA260">
        <v>2603.6088313672412</v>
      </c>
      <c r="BB260">
        <v>2546.3832456598557</v>
      </c>
      <c r="BC260">
        <v>2815.1882898577883</v>
      </c>
      <c r="BD260">
        <v>3163.1861645138001</v>
      </c>
      <c r="BE260">
        <v>3004.7841666429322</v>
      </c>
      <c r="BF260">
        <v>2979.7960808439866</v>
      </c>
      <c r="BG260">
        <v>2967.7066700677442</v>
      </c>
      <c r="BH260">
        <v>2746.5917188099666</v>
      </c>
      <c r="BI260">
        <v>2869.9996909076031</v>
      </c>
      <c r="BJ260">
        <v>3159.9271605034728</v>
      </c>
      <c r="BK260">
        <v>3206.6893084212747</v>
      </c>
      <c r="BL260">
        <v>3207.4465045208253</v>
      </c>
      <c r="BM260">
        <v>3042.9871159828649</v>
      </c>
      <c r="BN260">
        <v>3107.2031285800217</v>
      </c>
      <c r="BO260">
        <v>3265.396451330962</v>
      </c>
      <c r="BP260">
        <v>3515.2363361179791</v>
      </c>
      <c r="BQ260">
        <f t="shared" si="7"/>
        <v>19</v>
      </c>
    </row>
    <row r="261" spans="1:69" x14ac:dyDescent="0.45">
      <c r="A261" s="1" t="s">
        <v>436</v>
      </c>
      <c r="B261" t="s">
        <v>520</v>
      </c>
      <c r="C261" t="s">
        <v>243</v>
      </c>
      <c r="D261" t="s">
        <v>143</v>
      </c>
      <c r="E261">
        <v>454.05723327284733</v>
      </c>
      <c r="F261">
        <v>472.10558840305799</v>
      </c>
      <c r="G261">
        <v>497.40522640348928</v>
      </c>
      <c r="H261">
        <v>524.3519711274497</v>
      </c>
      <c r="I261">
        <v>562.9116813945343</v>
      </c>
      <c r="J261">
        <v>600.87347551267283</v>
      </c>
      <c r="K261">
        <v>637.85736604583622</v>
      </c>
      <c r="L261">
        <v>663.17843428227786</v>
      </c>
      <c r="M261">
        <v>702.09834244408148</v>
      </c>
      <c r="N261">
        <v>759.58022630876224</v>
      </c>
      <c r="O261">
        <v>815.93385778787967</v>
      </c>
      <c r="P261">
        <v>882.92623808544568</v>
      </c>
      <c r="Q261">
        <v>999.64909689842887</v>
      </c>
      <c r="R261">
        <v>1198.5450239673266</v>
      </c>
      <c r="S261">
        <v>1358.9092109345452</v>
      </c>
      <c r="T261">
        <v>1485.2417674629376</v>
      </c>
      <c r="U261">
        <v>1585.8502277900438</v>
      </c>
      <c r="V261">
        <v>1761.6770183955082</v>
      </c>
      <c r="W261">
        <v>2049.3715078841428</v>
      </c>
      <c r="X261">
        <v>2328.8248352708479</v>
      </c>
      <c r="Y261">
        <v>2580.1536601872322</v>
      </c>
      <c r="Z261">
        <v>2621.2401416840921</v>
      </c>
      <c r="AA261">
        <v>2547.3463696784693</v>
      </c>
      <c r="AB261">
        <v>2553.968251005188</v>
      </c>
      <c r="AC261">
        <v>2606.9609349190105</v>
      </c>
      <c r="AD261">
        <v>2682.8266359667982</v>
      </c>
      <c r="AE261">
        <v>3107.5629050660118</v>
      </c>
      <c r="AF261">
        <v>3474.5901746713316</v>
      </c>
      <c r="AG261">
        <v>3814.1101796651396</v>
      </c>
      <c r="AH261">
        <v>3914.7596617569175</v>
      </c>
      <c r="AI261">
        <v>4337.862516811756</v>
      </c>
      <c r="AJ261">
        <v>4437.5370921303183</v>
      </c>
      <c r="AK261">
        <v>4661.9739170220982</v>
      </c>
      <c r="AL261">
        <v>4664.794145759477</v>
      </c>
      <c r="AM261">
        <v>4944.7222861978244</v>
      </c>
      <c r="AN261">
        <v>5430.0789738472295</v>
      </c>
      <c r="AO261">
        <v>5472.9538219786909</v>
      </c>
      <c r="AP261">
        <v>5375.4743875996128</v>
      </c>
      <c r="AQ261">
        <v>5289.0331084534855</v>
      </c>
      <c r="AR261">
        <v>5387.4482748448654</v>
      </c>
      <c r="AS261">
        <v>5494.3988717801858</v>
      </c>
      <c r="AT261">
        <v>5387.5849983716798</v>
      </c>
      <c r="AU261">
        <v>5521.9320341504908</v>
      </c>
      <c r="AV261">
        <v>6112.9184010912395</v>
      </c>
      <c r="AW261">
        <v>6800.1902991936295</v>
      </c>
      <c r="AX261">
        <v>7271.0266255870947</v>
      </c>
      <c r="AY261">
        <v>7780.4096238722277</v>
      </c>
      <c r="AZ261">
        <v>8657.73037849516</v>
      </c>
      <c r="BA261">
        <v>9392.5422935050883</v>
      </c>
      <c r="BB261">
        <v>8793.1411572751567</v>
      </c>
      <c r="BC261">
        <v>9514.760301954926</v>
      </c>
      <c r="BD261">
        <v>10454.237868762051</v>
      </c>
      <c r="BE261">
        <v>10550.138127438875</v>
      </c>
      <c r="BF261">
        <v>10718.523081278414</v>
      </c>
      <c r="BG261">
        <v>10881.330825909561</v>
      </c>
      <c r="BH261">
        <v>10142.143478812282</v>
      </c>
      <c r="BI261">
        <v>10188.260064838001</v>
      </c>
      <c r="BJ261">
        <v>10731.655470835196</v>
      </c>
      <c r="BK261">
        <v>11288.884261730364</v>
      </c>
      <c r="BL261">
        <v>11334.843093220687</v>
      </c>
      <c r="BM261">
        <v>10916.687666264006</v>
      </c>
      <c r="BN261">
        <v>12352.736084960046</v>
      </c>
      <c r="BO261">
        <v>12737.315034029876</v>
      </c>
      <c r="BP261">
        <v>13169.598225047348</v>
      </c>
      <c r="BQ261">
        <f t="shared" si="7"/>
        <v>0</v>
      </c>
    </row>
    <row r="262" spans="1:69" x14ac:dyDescent="0.45">
      <c r="A262" t="s">
        <v>134</v>
      </c>
      <c r="B262" t="s">
        <v>352</v>
      </c>
      <c r="C262" t="s">
        <v>243</v>
      </c>
      <c r="D262" t="s">
        <v>143</v>
      </c>
      <c r="O262">
        <v>321.99670661955878</v>
      </c>
      <c r="P262">
        <v>376.97149509496114</v>
      </c>
      <c r="Q262">
        <v>432.86967009008839</v>
      </c>
      <c r="R262">
        <v>562.75755116064897</v>
      </c>
      <c r="S262">
        <v>626.03884691549979</v>
      </c>
      <c r="T262">
        <v>609.67030045994261</v>
      </c>
      <c r="U262">
        <v>541.03147223180986</v>
      </c>
      <c r="V262">
        <v>615.2978099579949</v>
      </c>
      <c r="W262">
        <v>670.63327187153141</v>
      </c>
      <c r="X262">
        <v>750.5887260905389</v>
      </c>
      <c r="Y262">
        <v>765.24773288828032</v>
      </c>
      <c r="Z262">
        <v>713.37567254290423</v>
      </c>
      <c r="AA262">
        <v>728.12793793587264</v>
      </c>
      <c r="AB262">
        <v>670.98638131757991</v>
      </c>
      <c r="AC262">
        <v>654.69756066403568</v>
      </c>
      <c r="AD262">
        <v>572.80638771323572</v>
      </c>
      <c r="AE262">
        <v>604.25741881576425</v>
      </c>
      <c r="AF262">
        <v>666.30833730908148</v>
      </c>
      <c r="AG262">
        <v>790.13499231383821</v>
      </c>
      <c r="AH262">
        <v>728.15112885880546</v>
      </c>
      <c r="AI262">
        <v>743.99421300835479</v>
      </c>
      <c r="AJ262">
        <v>741.56396380848162</v>
      </c>
      <c r="AK262">
        <v>776.74082440971051</v>
      </c>
      <c r="AL262">
        <v>774.98863155228196</v>
      </c>
      <c r="AM262">
        <v>1276.850215748969</v>
      </c>
      <c r="AN262">
        <v>1288.1047332140131</v>
      </c>
      <c r="AO262">
        <v>1419.3584904522836</v>
      </c>
      <c r="AP262">
        <v>1607.8874433052074</v>
      </c>
      <c r="AQ262">
        <v>1506.3035921584633</v>
      </c>
      <c r="AR262">
        <v>1416.7691596698717</v>
      </c>
      <c r="AS262">
        <v>1424.7524000247056</v>
      </c>
      <c r="AT262">
        <v>1453.8702132460612</v>
      </c>
      <c r="AU262">
        <v>1527.5579045593702</v>
      </c>
      <c r="AV262">
        <v>1798.1242971404843</v>
      </c>
      <c r="AW262">
        <v>2189.2604260799185</v>
      </c>
      <c r="AX262">
        <v>2550.0422143751075</v>
      </c>
      <c r="AY262">
        <v>2663.2913593953203</v>
      </c>
      <c r="AZ262">
        <v>3038.6190409337682</v>
      </c>
      <c r="BA262">
        <v>3373.6063988426295</v>
      </c>
      <c r="BB262">
        <v>3279.1826947729483</v>
      </c>
      <c r="BC262">
        <v>3524.2479246202956</v>
      </c>
      <c r="BD262">
        <v>3821.5067826447917</v>
      </c>
      <c r="BE262">
        <v>3934.6032079998149</v>
      </c>
      <c r="BF262">
        <v>4023.5254013824983</v>
      </c>
      <c r="BG262">
        <v>3982.6808020208364</v>
      </c>
      <c r="BH262">
        <v>4084.3608381993263</v>
      </c>
      <c r="BI262">
        <v>4147.0709767488834</v>
      </c>
      <c r="BJ262">
        <v>4307.5938196490697</v>
      </c>
      <c r="BK262">
        <v>4231.8140946919375</v>
      </c>
      <c r="BL262">
        <v>4351.9423494370558</v>
      </c>
      <c r="BM262">
        <v>4099.6600907147013</v>
      </c>
      <c r="BN262">
        <v>3947.6451790541519</v>
      </c>
      <c r="BO262">
        <v>3869.4663949214428</v>
      </c>
      <c r="BP262">
        <v>4330.1784053132878</v>
      </c>
      <c r="BQ262">
        <f t="shared" si="7"/>
        <v>10</v>
      </c>
    </row>
    <row r="263" spans="1:69" x14ac:dyDescent="0.45">
      <c r="A263" t="s">
        <v>315</v>
      </c>
      <c r="B263" t="s">
        <v>155</v>
      </c>
      <c r="C263" t="s">
        <v>243</v>
      </c>
      <c r="D263" t="s">
        <v>143</v>
      </c>
      <c r="BA263">
        <v>2877.3933140272388</v>
      </c>
      <c r="BB263">
        <v>2794.8669947306898</v>
      </c>
      <c r="BC263">
        <v>2987.5451957446367</v>
      </c>
      <c r="BD263">
        <v>3538.9475983857583</v>
      </c>
      <c r="BE263">
        <v>3410.6555074931575</v>
      </c>
      <c r="BF263">
        <v>3704.5587278167186</v>
      </c>
      <c r="BG263">
        <v>3902.4942436094648</v>
      </c>
      <c r="BH263">
        <v>3520.6285069937458</v>
      </c>
      <c r="BI263">
        <v>3759.449590671039</v>
      </c>
      <c r="BJ263">
        <v>4009.3179934758841</v>
      </c>
      <c r="BK263">
        <v>4384.1862408494735</v>
      </c>
      <c r="BL263">
        <v>4415.9971610751363</v>
      </c>
      <c r="BM263">
        <v>4310.8882473736721</v>
      </c>
      <c r="BN263">
        <v>5270.4267020620509</v>
      </c>
      <c r="BO263">
        <v>5290.9474722468685</v>
      </c>
      <c r="BP263">
        <v>5960.158204774466</v>
      </c>
      <c r="BQ263">
        <f t="shared" si="7"/>
        <v>48</v>
      </c>
    </row>
    <row r="264" spans="1:69" x14ac:dyDescent="0.45">
      <c r="A264" t="s">
        <v>510</v>
      </c>
      <c r="B264" t="s">
        <v>11</v>
      </c>
      <c r="C264" t="s">
        <v>243</v>
      </c>
      <c r="D264" t="s">
        <v>143</v>
      </c>
      <c r="AI264">
        <v>910.42246596074835</v>
      </c>
      <c r="AJ264">
        <v>1016.3022304481348</v>
      </c>
      <c r="AK264">
        <v>1198.130316740845</v>
      </c>
      <c r="AL264">
        <v>1396.615444190086</v>
      </c>
      <c r="AM264">
        <v>1735.044195432142</v>
      </c>
      <c r="AN264">
        <v>764.41465609093746</v>
      </c>
      <c r="AO264">
        <v>375.21499466336286</v>
      </c>
      <c r="AP264">
        <v>382.58492872242078</v>
      </c>
      <c r="AQ264">
        <v>342.73940747773037</v>
      </c>
      <c r="AR264">
        <v>401.44814166080056</v>
      </c>
      <c r="AS264">
        <v>493.23518263481367</v>
      </c>
      <c r="AT264">
        <v>487.14125794631752</v>
      </c>
      <c r="AU264">
        <v>513.24148657060277</v>
      </c>
      <c r="AV264">
        <v>548.90588304997277</v>
      </c>
      <c r="AW264">
        <v>627.6320233957623</v>
      </c>
      <c r="AX264">
        <v>734.15990845092676</v>
      </c>
      <c r="AY264">
        <v>809.71312762470313</v>
      </c>
      <c r="AZ264">
        <v>890.30576811498793</v>
      </c>
      <c r="BA264">
        <v>1071.6358328210472</v>
      </c>
      <c r="BB264">
        <v>969.24350986447826</v>
      </c>
      <c r="BC264">
        <v>1155.203052614175</v>
      </c>
      <c r="BD264">
        <v>1186.4750058121531</v>
      </c>
      <c r="BE264">
        <v>1245.0506827207792</v>
      </c>
      <c r="BF264">
        <v>1378.750029549281</v>
      </c>
      <c r="BG264">
        <v>1430.1642096402572</v>
      </c>
      <c r="BH264">
        <v>1362.1737943567589</v>
      </c>
      <c r="BI264">
        <v>975.35940669635261</v>
      </c>
      <c r="BJ264">
        <v>811.16596387761115</v>
      </c>
      <c r="BK264">
        <v>633.88720600008685</v>
      </c>
      <c r="BL264">
        <v>623.37616489816401</v>
      </c>
      <c r="BM264">
        <v>559.56467279418212</v>
      </c>
      <c r="BN264">
        <v>522.17351270581241</v>
      </c>
      <c r="BO264">
        <v>615.70207931387984</v>
      </c>
      <c r="BP264">
        <v>477.40902867868789</v>
      </c>
      <c r="BQ264">
        <f t="shared" si="7"/>
        <v>30</v>
      </c>
    </row>
    <row r="265" spans="1:69" x14ac:dyDescent="0.45">
      <c r="A265" t="s">
        <v>354</v>
      </c>
      <c r="B265" t="s">
        <v>283</v>
      </c>
      <c r="C265" t="s">
        <v>243</v>
      </c>
      <c r="D265" t="s">
        <v>143</v>
      </c>
      <c r="E265">
        <v>532.1475043303318</v>
      </c>
      <c r="F265">
        <v>545.65751192267328</v>
      </c>
      <c r="G265">
        <v>563.42300881794517</v>
      </c>
      <c r="H265">
        <v>604.5368552709906</v>
      </c>
      <c r="I265">
        <v>645.87337568544604</v>
      </c>
      <c r="J265">
        <v>684.62122774035049</v>
      </c>
      <c r="K265">
        <v>721.75375941418008</v>
      </c>
      <c r="L265">
        <v>778.83933582979068</v>
      </c>
      <c r="M265">
        <v>817.12834061406613</v>
      </c>
      <c r="N265">
        <v>890.92208910293562</v>
      </c>
      <c r="O265">
        <v>952.35218807353692</v>
      </c>
      <c r="P265">
        <v>1020.4398359071779</v>
      </c>
      <c r="Q265">
        <v>1038.3940746828348</v>
      </c>
      <c r="R265">
        <v>1369.1616003393301</v>
      </c>
      <c r="S265">
        <v>1656.2890557998001</v>
      </c>
      <c r="T265">
        <v>1670.1181689895363</v>
      </c>
      <c r="U265">
        <v>1558.9982473348655</v>
      </c>
      <c r="V265">
        <v>1671.4661883727229</v>
      </c>
      <c r="W265">
        <v>1851.75191300848</v>
      </c>
      <c r="X265">
        <v>2201.5192233986822</v>
      </c>
      <c r="Y265">
        <v>3028.9744756183213</v>
      </c>
      <c r="Z265">
        <v>3049.71474333882</v>
      </c>
      <c r="AA265">
        <v>2717.1638871042474</v>
      </c>
      <c r="AB265">
        <v>2938.4898023967512</v>
      </c>
      <c r="AC265">
        <v>2504.0773679028885</v>
      </c>
      <c r="AD265">
        <v>1839.4841908184046</v>
      </c>
      <c r="AE265">
        <v>2027.4662038188976</v>
      </c>
      <c r="AF265">
        <v>2586.2742331422755</v>
      </c>
      <c r="AG265">
        <v>2702.0550477450788</v>
      </c>
      <c r="AH265">
        <v>2726.7098067948818</v>
      </c>
      <c r="AI265">
        <v>3093.4892035233447</v>
      </c>
      <c r="AJ265">
        <v>3243.2361602395304</v>
      </c>
      <c r="AK265">
        <v>3462.3940020283458</v>
      </c>
      <c r="AL265">
        <v>3399.6400956624097</v>
      </c>
      <c r="AM265">
        <v>3488.5971154176304</v>
      </c>
      <c r="AN265">
        <v>3855.6340871566981</v>
      </c>
      <c r="AO265">
        <v>3617.5533600293184</v>
      </c>
      <c r="AP265">
        <v>3700.2355478986678</v>
      </c>
      <c r="AQ265">
        <v>3309.609330874719</v>
      </c>
      <c r="AR265">
        <v>3242.3683048395778</v>
      </c>
      <c r="AS265">
        <v>3217.8469344846712</v>
      </c>
      <c r="AT265">
        <v>2847.1519194590805</v>
      </c>
      <c r="AU265">
        <v>2688.2367603280636</v>
      </c>
      <c r="AV265">
        <v>4062.2175599378579</v>
      </c>
      <c r="AW265">
        <v>5221.4633373172119</v>
      </c>
      <c r="AX265">
        <v>5836.876633251265</v>
      </c>
      <c r="AY265">
        <v>6077.3829338887572</v>
      </c>
      <c r="AZ265">
        <v>6591.8553596056399</v>
      </c>
      <c r="BA265">
        <v>6184.7547432839883</v>
      </c>
      <c r="BB265">
        <v>6374.7056004299247</v>
      </c>
      <c r="BC265">
        <v>7973.4719577151691</v>
      </c>
      <c r="BD265">
        <v>8646.0557107163477</v>
      </c>
      <c r="BE265">
        <v>8076.9767847974063</v>
      </c>
      <c r="BF265">
        <v>7331.6546738491925</v>
      </c>
      <c r="BG265">
        <v>6856.7313709252221</v>
      </c>
      <c r="BH265">
        <v>6112.2738248597416</v>
      </c>
      <c r="BI265">
        <v>5651.2058516574916</v>
      </c>
      <c r="BJ265">
        <v>6618.335082557006</v>
      </c>
      <c r="BK265">
        <v>6914.1780318075989</v>
      </c>
      <c r="BL265">
        <v>6533.7112103285608</v>
      </c>
      <c r="BM265">
        <v>5580.6038307518866</v>
      </c>
      <c r="BN265">
        <v>6843.3994188620391</v>
      </c>
      <c r="BO265">
        <v>6523.4109781585339</v>
      </c>
      <c r="BP265">
        <v>6022.5425418935038</v>
      </c>
      <c r="BQ265">
        <f t="shared" si="7"/>
        <v>0</v>
      </c>
    </row>
    <row r="266" spans="1:69" x14ac:dyDescent="0.45">
      <c r="A266" t="s">
        <v>7</v>
      </c>
      <c r="B266" t="s">
        <v>312</v>
      </c>
      <c r="C266" t="s">
        <v>243</v>
      </c>
      <c r="D266" t="s">
        <v>143</v>
      </c>
      <c r="E266">
        <v>221.55984892284886</v>
      </c>
      <c r="F266">
        <v>209.69320642695143</v>
      </c>
      <c r="G266">
        <v>202.28103119050991</v>
      </c>
      <c r="H266">
        <v>203.21945122758578</v>
      </c>
      <c r="I266">
        <v>229.9792456320971</v>
      </c>
      <c r="J266">
        <v>287.42547598963</v>
      </c>
      <c r="K266">
        <v>325.02584727656227</v>
      </c>
      <c r="L266">
        <v>340.57994038641181</v>
      </c>
      <c r="M266">
        <v>387.08728865229415</v>
      </c>
      <c r="N266">
        <v>458.9816507837445</v>
      </c>
      <c r="O266">
        <v>413.90467522494453</v>
      </c>
      <c r="P266">
        <v>372.14407151138909</v>
      </c>
      <c r="Q266">
        <v>409.78114635694806</v>
      </c>
      <c r="R266">
        <v>517.63005516187263</v>
      </c>
      <c r="S266">
        <v>601.10137143269117</v>
      </c>
      <c r="T266">
        <v>489.50501874055794</v>
      </c>
      <c r="U266">
        <v>533.23163172185332</v>
      </c>
      <c r="V266">
        <v>474.3623624430187</v>
      </c>
      <c r="W266">
        <v>514.33487862664401</v>
      </c>
      <c r="X266">
        <v>595.45584910195635</v>
      </c>
      <c r="Y266">
        <v>669.41972201537101</v>
      </c>
      <c r="Z266">
        <v>669.88682936168379</v>
      </c>
      <c r="AA266">
        <v>626.53253344819518</v>
      </c>
      <c r="AB266">
        <v>520.45583354176983</v>
      </c>
      <c r="AC266">
        <v>413.26997427173455</v>
      </c>
      <c r="AD266">
        <v>332.17373725329793</v>
      </c>
      <c r="AE266">
        <v>238.23379616096963</v>
      </c>
      <c r="AF266">
        <v>314.99960262284111</v>
      </c>
      <c r="AG266">
        <v>504.48602015411365</v>
      </c>
      <c r="AH266">
        <v>526.36176925607208</v>
      </c>
      <c r="AI266">
        <v>422.33629880421921</v>
      </c>
      <c r="AJ266">
        <v>423.07125683559224</v>
      </c>
      <c r="AK266">
        <v>389.25466583222578</v>
      </c>
      <c r="AL266">
        <v>390.91696158566691</v>
      </c>
      <c r="AM266">
        <v>426.38683938702877</v>
      </c>
      <c r="AN266">
        <v>433.31269906707377</v>
      </c>
      <c r="AO266">
        <v>399.51130474244934</v>
      </c>
      <c r="AP266">
        <v>465.8719421647989</v>
      </c>
      <c r="AQ266">
        <v>373.08476305740777</v>
      </c>
      <c r="AR266">
        <v>349.51572309568661</v>
      </c>
      <c r="AS266">
        <v>359.42950098822138</v>
      </c>
      <c r="AT266">
        <v>396.54895299350363</v>
      </c>
      <c r="AU266">
        <v>393.86462551861615</v>
      </c>
      <c r="AV266">
        <v>446.29010483904119</v>
      </c>
      <c r="AW266">
        <v>548.68597456627731</v>
      </c>
      <c r="AX266">
        <v>710.98206817169637</v>
      </c>
      <c r="AY266">
        <v>1051.7171489568639</v>
      </c>
      <c r="AZ266">
        <v>1118.7316262695265</v>
      </c>
      <c r="BA266">
        <v>1375.5021100699742</v>
      </c>
      <c r="BB266">
        <v>1136.2416831684773</v>
      </c>
      <c r="BC266">
        <v>1451.1061601715494</v>
      </c>
      <c r="BD266">
        <v>1624.8681776344254</v>
      </c>
      <c r="BE266">
        <v>1710.0506134372813</v>
      </c>
      <c r="BF266">
        <v>1820.7185482739051</v>
      </c>
      <c r="BG266">
        <v>1707.4857313669379</v>
      </c>
      <c r="BH266">
        <v>1295.877886800678</v>
      </c>
      <c r="BI266">
        <v>1239.0852787771328</v>
      </c>
      <c r="BJ266">
        <v>1483.4657732806522</v>
      </c>
      <c r="BK266">
        <v>1463.8999785559306</v>
      </c>
      <c r="BL266">
        <v>1258.9861984446204</v>
      </c>
      <c r="BM266">
        <v>951.64431665595737</v>
      </c>
      <c r="BN266">
        <v>1127.1607787285725</v>
      </c>
      <c r="BO266">
        <v>1447.1231013803463</v>
      </c>
      <c r="BP266">
        <v>1330.7278057670908</v>
      </c>
      <c r="BQ266">
        <f t="shared" si="7"/>
        <v>0</v>
      </c>
    </row>
    <row r="267" spans="1:69" x14ac:dyDescent="0.45">
      <c r="A267" t="s">
        <v>536</v>
      </c>
      <c r="B267" t="s">
        <v>248</v>
      </c>
      <c r="C267" t="s">
        <v>243</v>
      </c>
      <c r="D267" t="s">
        <v>143</v>
      </c>
      <c r="E267">
        <v>276.41976180432084</v>
      </c>
      <c r="F267">
        <v>279.01646676764022</v>
      </c>
      <c r="G267">
        <v>275.54558613634902</v>
      </c>
      <c r="H267">
        <v>277.00567885773995</v>
      </c>
      <c r="I267">
        <v>281.74451609557951</v>
      </c>
      <c r="J267">
        <v>294.1453353196685</v>
      </c>
      <c r="K267">
        <v>278.56749638193548</v>
      </c>
      <c r="L267">
        <v>294.21054704339883</v>
      </c>
      <c r="M267">
        <v>301.93205099950211</v>
      </c>
      <c r="N267">
        <v>345.57853900443655</v>
      </c>
      <c r="O267">
        <v>361.24154942619879</v>
      </c>
      <c r="P267">
        <v>405.36428742600532</v>
      </c>
      <c r="Q267">
        <v>483.13143387079168</v>
      </c>
      <c r="R267">
        <v>578.51746135412816</v>
      </c>
      <c r="S267">
        <v>673.99125437856526</v>
      </c>
      <c r="T267">
        <v>716.76436029041145</v>
      </c>
      <c r="U267">
        <v>686.86175910852455</v>
      </c>
      <c r="V267">
        <v>676.69958595316984</v>
      </c>
      <c r="W267">
        <v>665.01881616700348</v>
      </c>
      <c r="X267">
        <v>778.85156589880546</v>
      </c>
      <c r="Y267">
        <v>948.52731092526483</v>
      </c>
      <c r="Z267">
        <v>1068.3776180598202</v>
      </c>
      <c r="AA267">
        <v>1095.3254769835064</v>
      </c>
      <c r="AB267">
        <v>958.71569262289211</v>
      </c>
      <c r="AC267">
        <v>756.97252978256063</v>
      </c>
      <c r="AD267">
        <v>648.94447480335998</v>
      </c>
      <c r="AE267">
        <v>692.1758653250771</v>
      </c>
      <c r="AF267">
        <v>726.06069764225742</v>
      </c>
      <c r="AG267">
        <v>815.47609780306857</v>
      </c>
      <c r="AH267">
        <v>839.98909050139707</v>
      </c>
      <c r="AI267">
        <v>866.48645726600648</v>
      </c>
      <c r="AJ267">
        <v>830.52710398723048</v>
      </c>
      <c r="AK267">
        <v>630.81953152008373</v>
      </c>
      <c r="AL267">
        <v>604.38667004042622</v>
      </c>
      <c r="AM267">
        <v>633.73321139379323</v>
      </c>
      <c r="AN267">
        <v>647.97544766783733</v>
      </c>
      <c r="AO267">
        <v>766.523628920379</v>
      </c>
      <c r="AP267">
        <v>750.19361332410767</v>
      </c>
      <c r="AQ267">
        <v>552.16527573858082</v>
      </c>
      <c r="AR267">
        <v>582.00344075567625</v>
      </c>
      <c r="AS267">
        <v>562.55690038433227</v>
      </c>
      <c r="AT267">
        <v>566.1076465633987</v>
      </c>
      <c r="AU267">
        <v>524.67723883205451</v>
      </c>
      <c r="AV267">
        <v>468.23418577158236</v>
      </c>
      <c r="AW267">
        <v>469.48465359889815</v>
      </c>
      <c r="AX267">
        <v>461.02828132519966</v>
      </c>
      <c r="AY267">
        <v>430.80917932219069</v>
      </c>
      <c r="AZ267">
        <v>413.30257173155576</v>
      </c>
      <c r="BA267">
        <v>340.74018286231603</v>
      </c>
      <c r="BB267">
        <v>735.44455172760127</v>
      </c>
      <c r="BC267">
        <v>901.5544435583206</v>
      </c>
      <c r="BD267">
        <v>1037.2549101815434</v>
      </c>
      <c r="BE267">
        <v>1238.6010900219405</v>
      </c>
      <c r="BF267">
        <v>1362.3006680268491</v>
      </c>
      <c r="BG267">
        <v>1372.2127807145578</v>
      </c>
      <c r="BH267">
        <v>1386.4228471770948</v>
      </c>
      <c r="BI267">
        <v>1407.4153643755392</v>
      </c>
      <c r="BJ267">
        <v>3448.0825369692579</v>
      </c>
      <c r="BK267">
        <v>2271.8533351306014</v>
      </c>
      <c r="BL267">
        <v>1684.027903881821</v>
      </c>
      <c r="BM267">
        <v>1730.4134894695326</v>
      </c>
      <c r="BN267">
        <v>1724.3877310490207</v>
      </c>
      <c r="BO267">
        <v>2040.5524591072615</v>
      </c>
      <c r="BP267">
        <v>2156.0340040332958</v>
      </c>
      <c r="BQ267">
        <f t="shared" si="7"/>
        <v>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FB75-90AE-47FC-8871-EC92CDD2F4C0}">
  <dimension ref="A1:BQ267"/>
  <sheetViews>
    <sheetView topLeftCell="AX1" workbookViewId="0">
      <selection activeCell="E1" sqref="E1:BQ1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36.3984375" bestFit="1" customWidth="1"/>
    <col min="4" max="4" width="16.265625" bestFit="1" customWidth="1"/>
    <col min="5" max="68" width="11.3984375" bestFit="1" customWidth="1"/>
  </cols>
  <sheetData>
    <row r="1" spans="1:69" x14ac:dyDescent="0.45">
      <c r="A1" t="s">
        <v>521</v>
      </c>
      <c r="B1" t="s">
        <v>348</v>
      </c>
      <c r="C1" t="s">
        <v>164</v>
      </c>
      <c r="D1" t="s">
        <v>527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  <c r="BP1">
        <v>2023</v>
      </c>
      <c r="BQ1" t="s">
        <v>541</v>
      </c>
    </row>
    <row r="2" spans="1:69" x14ac:dyDescent="0.45">
      <c r="A2" t="s">
        <v>386</v>
      </c>
      <c r="B2" t="s">
        <v>9</v>
      </c>
      <c r="C2" t="s">
        <v>538</v>
      </c>
      <c r="D2" t="s">
        <v>539</v>
      </c>
      <c r="AE2">
        <v>39.464325068870529</v>
      </c>
      <c r="AF2">
        <v>39.441924398625424</v>
      </c>
      <c r="AG2">
        <v>43.775655430711616</v>
      </c>
      <c r="AH2">
        <v>43.356385542168674</v>
      </c>
      <c r="AI2">
        <v>44.488823959094233</v>
      </c>
      <c r="AJ2">
        <v>44.225944907110829</v>
      </c>
      <c r="AK2">
        <v>43.282925407925411</v>
      </c>
      <c r="AL2">
        <v>40.902166064981948</v>
      </c>
      <c r="AM2">
        <v>42.444887892376684</v>
      </c>
      <c r="AN2">
        <v>43.061844331641282</v>
      </c>
      <c r="AO2">
        <v>45.416113360323884</v>
      </c>
      <c r="AP2">
        <v>43.233770970094824</v>
      </c>
      <c r="AQ2">
        <v>41.870110701107009</v>
      </c>
      <c r="AR2">
        <v>44.620525291828791</v>
      </c>
      <c r="AS2">
        <v>44.799700609516087</v>
      </c>
      <c r="AT2">
        <v>46.59285265260889</v>
      </c>
      <c r="AU2">
        <v>50.791212233391235</v>
      </c>
      <c r="AV2">
        <v>55.012517218007304</v>
      </c>
      <c r="AW2">
        <v>51.785229824384501</v>
      </c>
      <c r="AX2">
        <v>54.060700719221124</v>
      </c>
      <c r="AY2">
        <v>53.884120263900357</v>
      </c>
      <c r="AZ2">
        <v>51.727255998254115</v>
      </c>
      <c r="BA2">
        <v>50.658457610845645</v>
      </c>
      <c r="BB2">
        <v>55.893041132809337</v>
      </c>
      <c r="BC2">
        <v>58.800657295103598</v>
      </c>
      <c r="BD2">
        <v>56.250434159408094</v>
      </c>
      <c r="BE2">
        <v>58.685903235116122</v>
      </c>
      <c r="BF2">
        <v>59.163673026270928</v>
      </c>
      <c r="BG2">
        <v>60.240538663761726</v>
      </c>
      <c r="BH2">
        <v>56.626871086151986</v>
      </c>
      <c r="BI2">
        <v>57.221974543819762</v>
      </c>
      <c r="BJ2">
        <v>57.246513741977168</v>
      </c>
      <c r="BK2">
        <v>55.965159087847461</v>
      </c>
      <c r="BL2">
        <v>58.785551651070669</v>
      </c>
      <c r="BM2">
        <v>81.748704018779605</v>
      </c>
      <c r="BN2">
        <v>67.508470565327045</v>
      </c>
      <c r="BO2">
        <v>61.356553591197219</v>
      </c>
      <c r="BP2">
        <v>59.605469888019321</v>
      </c>
      <c r="BQ2">
        <f>COUNTBLANK(E2:BP2)</f>
        <v>26</v>
      </c>
    </row>
    <row r="3" spans="1:69" x14ac:dyDescent="0.45">
      <c r="A3" t="s">
        <v>395</v>
      </c>
      <c r="B3" t="s">
        <v>370</v>
      </c>
      <c r="C3" t="s">
        <v>538</v>
      </c>
      <c r="D3" t="s">
        <v>539</v>
      </c>
      <c r="E3" s="1">
        <f>F3</f>
        <v>30.719142818489285</v>
      </c>
      <c r="F3" s="1">
        <f>G3</f>
        <v>30.719142818489285</v>
      </c>
      <c r="G3" s="1">
        <f>H3</f>
        <v>30.719142818489285</v>
      </c>
      <c r="H3" s="1">
        <f>I3</f>
        <v>30.719142818489285</v>
      </c>
      <c r="I3" s="1">
        <f>J3</f>
        <v>30.719142818489285</v>
      </c>
      <c r="J3">
        <v>30.719142818489285</v>
      </c>
      <c r="K3">
        <v>29.946851031370091</v>
      </c>
      <c r="L3">
        <v>31.821595338820671</v>
      </c>
      <c r="M3">
        <v>30.627920256944691</v>
      </c>
      <c r="N3">
        <v>31.272235985985141</v>
      </c>
      <c r="O3">
        <v>35.080408079919657</v>
      </c>
      <c r="P3">
        <v>35.498479489194672</v>
      </c>
      <c r="Q3">
        <v>34.266947958482</v>
      </c>
      <c r="R3">
        <v>35.983279434746002</v>
      </c>
      <c r="S3">
        <v>34.899255845481989</v>
      </c>
      <c r="T3">
        <v>35.034720718944214</v>
      </c>
      <c r="U3">
        <v>32.597181487072312</v>
      </c>
      <c r="V3">
        <v>31.146131469268436</v>
      </c>
      <c r="W3">
        <v>30.99692299777238</v>
      </c>
      <c r="X3">
        <v>30.250952948652923</v>
      </c>
      <c r="Y3">
        <v>32.916284404517008</v>
      </c>
      <c r="Z3">
        <v>33.629607038960891</v>
      </c>
      <c r="AA3">
        <v>33.116070637583171</v>
      </c>
      <c r="AB3">
        <v>37.073611858180435</v>
      </c>
      <c r="AC3">
        <v>38.383887822362084</v>
      </c>
      <c r="AD3">
        <v>36.101444980611845</v>
      </c>
      <c r="AE3">
        <v>37.724103155638552</v>
      </c>
      <c r="AF3">
        <v>42.05692659641862</v>
      </c>
      <c r="AG3">
        <v>42.579623624122988</v>
      </c>
      <c r="AH3">
        <v>43.356913999053219</v>
      </c>
      <c r="AI3">
        <v>43.919484964857133</v>
      </c>
      <c r="AJ3" s="1">
        <f>AK3</f>
        <v>65.067867563218627</v>
      </c>
      <c r="AK3">
        <v>65.067867563218627</v>
      </c>
      <c r="AL3">
        <v>68.121597321050132</v>
      </c>
      <c r="AM3">
        <v>73.825530654164226</v>
      </c>
      <c r="AN3">
        <v>78.630276038044244</v>
      </c>
      <c r="AO3">
        <v>77.890361865462623</v>
      </c>
      <c r="AP3">
        <v>74.382607147680616</v>
      </c>
      <c r="AQ3">
        <v>74.37695529129472</v>
      </c>
      <c r="AR3">
        <v>83.513618566513429</v>
      </c>
      <c r="AS3">
        <v>75.921720809385207</v>
      </c>
      <c r="AT3">
        <v>76.630120837038916</v>
      </c>
      <c r="AU3">
        <v>61.901577087027377</v>
      </c>
      <c r="AV3">
        <v>70.901763686120702</v>
      </c>
      <c r="AW3">
        <v>79.845452133111436</v>
      </c>
      <c r="AX3">
        <v>85.421569655198752</v>
      </c>
      <c r="AY3">
        <v>94.594893009140762</v>
      </c>
      <c r="AZ3">
        <v>93.641164955866714</v>
      </c>
      <c r="BA3">
        <v>78.567136191257148</v>
      </c>
      <c r="BB3">
        <v>79.600281565323883</v>
      </c>
      <c r="BC3">
        <v>84.951986474871575</v>
      </c>
      <c r="BD3">
        <v>76.447670933467265</v>
      </c>
      <c r="BE3">
        <v>79.349551753962373</v>
      </c>
      <c r="BF3">
        <v>75.700968252362472</v>
      </c>
      <c r="BG3">
        <v>74.239977245853751</v>
      </c>
      <c r="BH3">
        <v>66.931181275491795</v>
      </c>
      <c r="BI3">
        <v>66.814006471927598</v>
      </c>
      <c r="BJ3">
        <v>66.527927645261059</v>
      </c>
      <c r="BK3">
        <v>63.325700237068702</v>
      </c>
      <c r="BL3">
        <v>62.015536893275886</v>
      </c>
      <c r="BM3">
        <v>57.378682319118191</v>
      </c>
      <c r="BN3">
        <v>51.662134077543278</v>
      </c>
      <c r="BO3">
        <v>46.66367430738805</v>
      </c>
      <c r="BP3">
        <v>49.050145868737388</v>
      </c>
      <c r="BQ3">
        <f t="shared" ref="BQ3:BQ66" si="0">COUNTBLANK(E3:BP3)</f>
        <v>0</v>
      </c>
    </row>
    <row r="4" spans="1:69" x14ac:dyDescent="0.45">
      <c r="A4" t="s">
        <v>238</v>
      </c>
      <c r="B4" t="s">
        <v>461</v>
      </c>
      <c r="C4" t="s">
        <v>538</v>
      </c>
      <c r="D4" t="s">
        <v>539</v>
      </c>
      <c r="AY4">
        <v>4.8428568656625295</v>
      </c>
      <c r="AZ4">
        <v>6.8399822365672085</v>
      </c>
      <c r="BA4">
        <v>9.3883277208397864</v>
      </c>
      <c r="BB4">
        <v>10.584130684229999</v>
      </c>
      <c r="BC4">
        <v>11.575044239012204</v>
      </c>
      <c r="BD4">
        <v>4.9591803760602726</v>
      </c>
      <c r="BE4">
        <v>4.4721036297372088</v>
      </c>
      <c r="BF4">
        <v>4.3216854169301957</v>
      </c>
      <c r="BG4">
        <v>3.9410570999634507</v>
      </c>
      <c r="BH4">
        <v>3.9814937946253499</v>
      </c>
      <c r="BI4">
        <v>3.8883217461248765</v>
      </c>
      <c r="BJ4">
        <v>3.8418812049259614</v>
      </c>
      <c r="BK4">
        <v>3.5123170333913314</v>
      </c>
      <c r="BL4">
        <v>3.2299572302621482</v>
      </c>
      <c r="BM4">
        <v>3.0965980896605854</v>
      </c>
      <c r="BN4" s="1">
        <f>BM4</f>
        <v>3.0965980896605854</v>
      </c>
      <c r="BO4" s="1">
        <f>BN4</f>
        <v>3.0965980896605854</v>
      </c>
      <c r="BP4" s="1">
        <f>BO4</f>
        <v>3.0965980896605854</v>
      </c>
      <c r="BQ4">
        <f t="shared" si="0"/>
        <v>46</v>
      </c>
    </row>
    <row r="5" spans="1:69" x14ac:dyDescent="0.45">
      <c r="A5" t="s">
        <v>514</v>
      </c>
      <c r="B5" t="s">
        <v>128</v>
      </c>
      <c r="C5" t="s">
        <v>538</v>
      </c>
      <c r="D5" t="s">
        <v>539</v>
      </c>
      <c r="E5">
        <v>5.709637535015978</v>
      </c>
      <c r="F5">
        <v>6.0731117337047804</v>
      </c>
      <c r="G5">
        <v>7.6445849923198796</v>
      </c>
      <c r="H5">
        <v>8.6031055818430868</v>
      </c>
      <c r="I5">
        <v>8.710084564195947</v>
      </c>
      <c r="J5">
        <v>8.7326431712805093</v>
      </c>
      <c r="K5">
        <v>8.8550699269696054</v>
      </c>
      <c r="L5">
        <v>9.4168507399970824</v>
      </c>
      <c r="M5">
        <v>9.848943875500753</v>
      </c>
      <c r="N5">
        <v>9.6473200758067552</v>
      </c>
      <c r="O5">
        <v>7.9984273732734312</v>
      </c>
      <c r="P5">
        <v>9.5845026389650414</v>
      </c>
      <c r="Q5">
        <v>9.8979150411756489</v>
      </c>
      <c r="R5">
        <v>10.276053191370194</v>
      </c>
      <c r="S5">
        <v>9.3124626895851126</v>
      </c>
      <c r="T5">
        <v>11.809141335900254</v>
      </c>
      <c r="U5">
        <v>12.01156500511458</v>
      </c>
      <c r="V5">
        <v>14.419768333791339</v>
      </c>
      <c r="W5">
        <v>16.689752385563757</v>
      </c>
      <c r="X5">
        <v>16.307313703001615</v>
      </c>
      <c r="Y5">
        <v>17.000194531849839</v>
      </c>
      <c r="Z5">
        <v>9.4154093619030075</v>
      </c>
      <c r="AA5">
        <v>10.109626306173984</v>
      </c>
      <c r="AB5">
        <v>11.021210193988999</v>
      </c>
      <c r="AC5">
        <v>11.051357283992962</v>
      </c>
      <c r="AD5">
        <v>10.985697686745054</v>
      </c>
      <c r="AE5">
        <v>14.324244760586916</v>
      </c>
      <c r="AF5">
        <v>14.905370534150961</v>
      </c>
      <c r="AG5">
        <v>13.822254887319914</v>
      </c>
      <c r="AH5">
        <v>13.371563643090616</v>
      </c>
      <c r="AI5">
        <v>13.017126540748249</v>
      </c>
      <c r="AJ5">
        <v>11.917802312582904</v>
      </c>
      <c r="AK5">
        <v>11.800799460527786</v>
      </c>
      <c r="AL5">
        <v>10.064482896103582</v>
      </c>
      <c r="AM5">
        <v>8.4130740222235243</v>
      </c>
      <c r="AN5">
        <v>7.3180855166983187</v>
      </c>
      <c r="AO5">
        <v>6.7732976240453624</v>
      </c>
      <c r="AP5">
        <v>7.4100577812674473</v>
      </c>
      <c r="AQ5">
        <v>7.9264435211563571</v>
      </c>
      <c r="AR5">
        <v>8.8532955488121896</v>
      </c>
      <c r="AS5">
        <v>8.6210576420839118</v>
      </c>
      <c r="AT5">
        <v>9.2326237975076459</v>
      </c>
      <c r="AU5">
        <v>8.3359152327794064</v>
      </c>
      <c r="AV5">
        <v>8.9622889459647794</v>
      </c>
      <c r="AW5">
        <v>8.7081067292109253</v>
      </c>
      <c r="AX5">
        <v>8.7458038176347337</v>
      </c>
      <c r="AY5">
        <v>8.5685088985653621</v>
      </c>
      <c r="AZ5">
        <v>12.415757819725293</v>
      </c>
      <c r="BA5">
        <v>15.319989826454313</v>
      </c>
      <c r="BB5">
        <v>16.487731603221565</v>
      </c>
      <c r="BC5">
        <v>13.101463546941369</v>
      </c>
      <c r="BD5">
        <v>11.950178582303655</v>
      </c>
      <c r="BE5">
        <v>11.710970662487474</v>
      </c>
      <c r="BF5">
        <v>12.657947022636327</v>
      </c>
      <c r="BG5">
        <v>14.054141616625575</v>
      </c>
      <c r="BH5">
        <v>14.528590727250142</v>
      </c>
      <c r="BI5">
        <v>15.958737973252042</v>
      </c>
      <c r="BJ5">
        <v>15.039484647151491</v>
      </c>
      <c r="BK5">
        <v>13.390122301947597</v>
      </c>
      <c r="BL5">
        <v>13.72978497245766</v>
      </c>
      <c r="BM5">
        <v>14.513648158963093</v>
      </c>
      <c r="BN5">
        <v>15.504185877822964</v>
      </c>
      <c r="BO5">
        <v>15.43062219683422</v>
      </c>
      <c r="BP5" s="1">
        <f>BO5</f>
        <v>15.43062219683422</v>
      </c>
      <c r="BQ5">
        <f t="shared" si="0"/>
        <v>0</v>
      </c>
    </row>
    <row r="6" spans="1:69" x14ac:dyDescent="0.45">
      <c r="A6" t="s">
        <v>232</v>
      </c>
      <c r="B6" t="s">
        <v>13</v>
      </c>
      <c r="C6" t="s">
        <v>538</v>
      </c>
      <c r="D6" t="s">
        <v>539</v>
      </c>
      <c r="BH6">
        <v>25.24010830549836</v>
      </c>
      <c r="BI6">
        <v>21.098409900147345</v>
      </c>
      <c r="BJ6">
        <v>17.000685058629436</v>
      </c>
      <c r="BK6">
        <v>14.93527048877287</v>
      </c>
      <c r="BL6">
        <v>15.340921560583464</v>
      </c>
      <c r="BM6">
        <v>13.724622325978226</v>
      </c>
      <c r="BN6">
        <v>10.410725335659327</v>
      </c>
      <c r="BO6">
        <v>8.6288667821295064</v>
      </c>
      <c r="BP6">
        <v>9.5339776477361742</v>
      </c>
      <c r="BQ6">
        <f t="shared" si="0"/>
        <v>55</v>
      </c>
    </row>
    <row r="7" spans="1:69" x14ac:dyDescent="0.45">
      <c r="A7" t="s">
        <v>148</v>
      </c>
      <c r="B7" t="s">
        <v>328</v>
      </c>
      <c r="C7" t="s">
        <v>538</v>
      </c>
      <c r="D7" t="s">
        <v>539</v>
      </c>
      <c r="BB7">
        <v>38.21344480599317</v>
      </c>
      <c r="BC7">
        <v>39.08286377626272</v>
      </c>
      <c r="BD7">
        <v>41.153686993784447</v>
      </c>
      <c r="BE7">
        <v>40.804583107680834</v>
      </c>
      <c r="BF7">
        <v>39.786544080496917</v>
      </c>
      <c r="BG7">
        <v>39.261678487866739</v>
      </c>
      <c r="BH7">
        <v>37.15074121260065</v>
      </c>
      <c r="BI7">
        <v>36.599000678522273</v>
      </c>
      <c r="BJ7">
        <v>34.757826632165475</v>
      </c>
      <c r="BK7">
        <v>32.507355382397925</v>
      </c>
      <c r="BL7">
        <v>33.725609542643923</v>
      </c>
      <c r="BM7">
        <v>37.719333429037711</v>
      </c>
      <c r="BN7">
        <v>36.434126273693586</v>
      </c>
      <c r="BO7">
        <v>33.791246019779955</v>
      </c>
      <c r="BP7">
        <v>32.389441803296052</v>
      </c>
      <c r="BQ7">
        <f t="shared" si="0"/>
        <v>49</v>
      </c>
    </row>
    <row r="8" spans="1:69" x14ac:dyDescent="0.45">
      <c r="A8" t="s">
        <v>249</v>
      </c>
      <c r="B8" t="s">
        <v>533</v>
      </c>
      <c r="C8" t="s">
        <v>538</v>
      </c>
      <c r="D8" t="s">
        <v>539</v>
      </c>
      <c r="BQ8">
        <f t="shared" si="0"/>
        <v>64</v>
      </c>
    </row>
    <row r="9" spans="1:69" x14ac:dyDescent="0.45">
      <c r="A9" t="s">
        <v>82</v>
      </c>
      <c r="B9" t="s">
        <v>456</v>
      </c>
      <c r="C9" t="s">
        <v>538</v>
      </c>
      <c r="D9" t="s">
        <v>539</v>
      </c>
      <c r="E9">
        <v>13.539716909359813</v>
      </c>
      <c r="F9" s="1">
        <f>G9</f>
        <v>12.136785824687456</v>
      </c>
      <c r="G9">
        <v>12.136785824687456</v>
      </c>
      <c r="H9">
        <v>13.165439194963081</v>
      </c>
      <c r="I9">
        <v>12.754524471616381</v>
      </c>
      <c r="J9">
        <v>13.581052358544541</v>
      </c>
      <c r="K9">
        <v>13.12758354407069</v>
      </c>
      <c r="L9">
        <v>12.624418125652671</v>
      </c>
      <c r="M9">
        <v>13.600815141294873</v>
      </c>
      <c r="N9">
        <v>14.75739171277012</v>
      </c>
      <c r="O9">
        <v>13.674271861491643</v>
      </c>
      <c r="P9">
        <v>13.391345088702161</v>
      </c>
      <c r="Q9">
        <v>15.266420549253302</v>
      </c>
      <c r="R9">
        <v>15.73114632563397</v>
      </c>
      <c r="S9">
        <v>11.338261145073499</v>
      </c>
      <c r="T9">
        <v>14.823247720214844</v>
      </c>
      <c r="U9">
        <v>15.235283912128148</v>
      </c>
      <c r="V9">
        <v>16.520290328410113</v>
      </c>
      <c r="W9">
        <v>19.14503855526134</v>
      </c>
      <c r="X9">
        <v>18.734932159353107</v>
      </c>
      <c r="Y9">
        <v>16.828900751964298</v>
      </c>
      <c r="Z9">
        <v>19.919491962055599</v>
      </c>
      <c r="AA9">
        <v>24.503744251850488</v>
      </c>
      <c r="AB9">
        <v>29.004393320004848</v>
      </c>
      <c r="AC9">
        <v>31.155183673284338</v>
      </c>
      <c r="AD9">
        <v>33.663414408129292</v>
      </c>
      <c r="AE9">
        <v>38.799914210785573</v>
      </c>
      <c r="AF9">
        <v>37.655763869409434</v>
      </c>
      <c r="AG9">
        <v>38.594786575885898</v>
      </c>
      <c r="AH9">
        <v>34.624519811910446</v>
      </c>
      <c r="AI9" s="1">
        <f>AJ9</f>
        <v>21.287782164082028</v>
      </c>
      <c r="AJ9">
        <v>21.287782164082028</v>
      </c>
      <c r="AK9">
        <v>20.653134554800012</v>
      </c>
      <c r="AL9">
        <v>21.635812214357969</v>
      </c>
      <c r="AM9">
        <v>23.493290402269661</v>
      </c>
      <c r="AN9">
        <v>26.069788184682153</v>
      </c>
      <c r="AO9">
        <v>26.201510113128968</v>
      </c>
      <c r="AP9">
        <v>28.126226178049386</v>
      </c>
      <c r="AQ9">
        <v>34.353519688982509</v>
      </c>
      <c r="AR9">
        <v>34.504524563094705</v>
      </c>
      <c r="AS9">
        <v>31.892561829195134</v>
      </c>
      <c r="AT9">
        <v>34.207038549581405</v>
      </c>
      <c r="AU9">
        <v>34.910590226413447</v>
      </c>
      <c r="AV9">
        <v>33.511943657706446</v>
      </c>
      <c r="AW9">
        <v>32.162748372749263</v>
      </c>
      <c r="AX9">
        <v>32.07141168361396</v>
      </c>
      <c r="AY9">
        <v>31.193678917580044</v>
      </c>
      <c r="AZ9">
        <v>33.073304061461954</v>
      </c>
      <c r="BA9">
        <v>32.654018715921545</v>
      </c>
      <c r="BB9">
        <v>38.22580997782854</v>
      </c>
      <c r="BC9">
        <v>37.423946698377549</v>
      </c>
      <c r="BD9">
        <v>34.943299428789636</v>
      </c>
      <c r="BE9">
        <v>34.514729957588912</v>
      </c>
      <c r="BF9">
        <v>36.530408334540624</v>
      </c>
      <c r="BG9">
        <v>39.726014720049484</v>
      </c>
      <c r="BH9">
        <v>48.317799799958408</v>
      </c>
      <c r="BI9">
        <v>56.545097504436811</v>
      </c>
      <c r="BJ9">
        <v>54.517054272862467</v>
      </c>
      <c r="BK9" s="1">
        <f t="shared" ref="BK9:BP9" si="1">BJ9</f>
        <v>54.517054272862467</v>
      </c>
      <c r="BL9" s="1">
        <f t="shared" si="1"/>
        <v>54.517054272862467</v>
      </c>
      <c r="BM9" s="1">
        <f t="shared" si="1"/>
        <v>54.517054272862467</v>
      </c>
      <c r="BN9" s="1">
        <f t="shared" si="1"/>
        <v>54.517054272862467</v>
      </c>
      <c r="BO9" s="1">
        <f t="shared" si="1"/>
        <v>54.517054272862467</v>
      </c>
      <c r="BP9" s="1">
        <f t="shared" si="1"/>
        <v>54.517054272862467</v>
      </c>
      <c r="BQ9">
        <f t="shared" si="0"/>
        <v>0</v>
      </c>
    </row>
    <row r="10" spans="1:69" x14ac:dyDescent="0.45">
      <c r="A10" t="s">
        <v>29</v>
      </c>
      <c r="B10" t="s">
        <v>154</v>
      </c>
      <c r="C10" t="s">
        <v>538</v>
      </c>
      <c r="D10" t="s">
        <v>539</v>
      </c>
      <c r="BI10">
        <v>84.705207087022146</v>
      </c>
      <c r="BJ10">
        <v>80.720040752944797</v>
      </c>
      <c r="BK10">
        <v>76.324950779097165</v>
      </c>
      <c r="BL10">
        <v>78.158986037945496</v>
      </c>
      <c r="BM10">
        <v>90.790166960079986</v>
      </c>
      <c r="BN10">
        <v>77.500020315098212</v>
      </c>
      <c r="BO10">
        <v>66.586486399095975</v>
      </c>
      <c r="BP10" s="1">
        <f>BO10</f>
        <v>66.586486399095975</v>
      </c>
      <c r="BQ10">
        <f t="shared" si="0"/>
        <v>56</v>
      </c>
    </row>
    <row r="11" spans="1:69" x14ac:dyDescent="0.45">
      <c r="A11" t="s">
        <v>227</v>
      </c>
      <c r="B11" t="s">
        <v>360</v>
      </c>
      <c r="C11" t="s">
        <v>538</v>
      </c>
      <c r="D11" t="s">
        <v>539</v>
      </c>
      <c r="E11">
        <v>13.611244364855487</v>
      </c>
      <c r="F11">
        <v>14.088121774818275</v>
      </c>
      <c r="G11">
        <v>12.011114340145935</v>
      </c>
      <c r="H11">
        <v>11.520060198216594</v>
      </c>
      <c r="I11">
        <v>10.626694095332507</v>
      </c>
      <c r="J11">
        <v>10.10666973963661</v>
      </c>
      <c r="K11">
        <v>11.06047539909494</v>
      </c>
      <c r="L11">
        <v>10.943570727434681</v>
      </c>
      <c r="M11">
        <v>13.86592328832919</v>
      </c>
      <c r="N11">
        <v>15.978501184798233</v>
      </c>
      <c r="O11">
        <v>17.538744102427845</v>
      </c>
      <c r="P11">
        <v>18.021698373541181</v>
      </c>
      <c r="Q11">
        <v>17.634526041236747</v>
      </c>
      <c r="R11">
        <v>16.705575724589036</v>
      </c>
      <c r="S11">
        <v>19.173808278179308</v>
      </c>
      <c r="T11">
        <v>16.441349837726488</v>
      </c>
      <c r="U11">
        <v>13.562767294777222</v>
      </c>
      <c r="V11">
        <v>18.382909855152775</v>
      </c>
      <c r="W11">
        <v>20.557117414511143</v>
      </c>
      <c r="X11">
        <v>24.056227627800819</v>
      </c>
      <c r="Y11">
        <v>25.395792751059513</v>
      </c>
      <c r="Z11">
        <v>33.552306778262249</v>
      </c>
      <c r="AA11">
        <v>33.906372268619151</v>
      </c>
      <c r="AB11">
        <v>28.118275641611106</v>
      </c>
      <c r="AC11">
        <v>25.000998836797649</v>
      </c>
      <c r="AD11">
        <v>17.364141376060321</v>
      </c>
      <c r="AE11">
        <v>16.907229494896885</v>
      </c>
      <c r="AF11">
        <v>21.297314881087591</v>
      </c>
      <c r="AG11">
        <v>20.33583547928184</v>
      </c>
      <c r="AH11">
        <v>39.717495019148863</v>
      </c>
      <c r="AI11">
        <v>15.601694814211495</v>
      </c>
      <c r="AJ11">
        <v>12.58720349071843</v>
      </c>
      <c r="AK11">
        <v>15.445335447407722</v>
      </c>
      <c r="AL11">
        <v>18.284604926741302</v>
      </c>
      <c r="AM11">
        <v>20.280577998756989</v>
      </c>
      <c r="AN11">
        <v>19.960607560891248</v>
      </c>
      <c r="AO11">
        <v>20.187001825281854</v>
      </c>
      <c r="AP11">
        <v>21.933458763432231</v>
      </c>
      <c r="AQ11">
        <v>24.153298773282668</v>
      </c>
      <c r="AR11">
        <v>24.89334374988978</v>
      </c>
      <c r="AS11">
        <v>23.894733619806217</v>
      </c>
      <c r="AT11">
        <v>20.833574652466027</v>
      </c>
      <c r="AU11">
        <v>15.331858404248514</v>
      </c>
      <c r="AV11">
        <v>10.762705917248699</v>
      </c>
      <c r="AW11">
        <v>9.6825181963322251</v>
      </c>
      <c r="AX11">
        <v>10.653492918935887</v>
      </c>
      <c r="AY11">
        <v>11.91026166075606</v>
      </c>
      <c r="AZ11">
        <v>13.098541349354445</v>
      </c>
      <c r="BA11">
        <v>12.313946714342004</v>
      </c>
      <c r="BB11">
        <v>12.416207541680489</v>
      </c>
      <c r="BC11">
        <v>12.690106245474947</v>
      </c>
      <c r="BD11">
        <v>14.008715116812443</v>
      </c>
      <c r="BE11">
        <v>15.212815015692444</v>
      </c>
      <c r="BF11">
        <v>15.729092013356382</v>
      </c>
      <c r="BG11">
        <v>13.823769245515058</v>
      </c>
      <c r="BH11">
        <v>14.414233041706447</v>
      </c>
      <c r="BI11">
        <v>13.667633427351367</v>
      </c>
      <c r="BJ11">
        <v>15.958497342058303</v>
      </c>
      <c r="BK11" s="1">
        <f t="shared" ref="BK11:BP11" si="2">BJ11</f>
        <v>15.958497342058303</v>
      </c>
      <c r="BL11" s="1">
        <f t="shared" si="2"/>
        <v>15.958497342058303</v>
      </c>
      <c r="BM11" s="1">
        <f t="shared" si="2"/>
        <v>15.958497342058303</v>
      </c>
      <c r="BN11" s="1">
        <f t="shared" si="2"/>
        <v>15.958497342058303</v>
      </c>
      <c r="BO11" s="1">
        <f t="shared" si="2"/>
        <v>15.958497342058303</v>
      </c>
      <c r="BP11" s="1">
        <f t="shared" si="2"/>
        <v>15.958497342058303</v>
      </c>
      <c r="BQ11">
        <f t="shared" si="0"/>
        <v>0</v>
      </c>
    </row>
    <row r="12" spans="1:69" x14ac:dyDescent="0.45">
      <c r="A12" t="s">
        <v>63</v>
      </c>
      <c r="B12" t="s">
        <v>207</v>
      </c>
      <c r="C12" t="s">
        <v>538</v>
      </c>
      <c r="D12" t="s">
        <v>539</v>
      </c>
      <c r="BB12">
        <v>24.854921969358756</v>
      </c>
      <c r="BC12">
        <v>28.44516459979593</v>
      </c>
      <c r="BD12">
        <v>35.367887872035006</v>
      </c>
      <c r="BE12">
        <v>40.060055104666745</v>
      </c>
      <c r="BF12">
        <v>42.380240486921025</v>
      </c>
      <c r="BG12">
        <v>48.917173106384112</v>
      </c>
      <c r="BH12">
        <v>45.630782609943957</v>
      </c>
      <c r="BI12">
        <v>48.875644374277314</v>
      </c>
      <c r="BJ12">
        <v>51.542585805579087</v>
      </c>
      <c r="BK12">
        <v>55.502002733359447</v>
      </c>
      <c r="BL12">
        <v>60.155237915179114</v>
      </c>
      <c r="BM12">
        <v>72.19291408585164</v>
      </c>
      <c r="BN12">
        <v>61.673812545880814</v>
      </c>
      <c r="BO12">
        <v>52.553842675539421</v>
      </c>
      <c r="BP12">
        <v>55.635527485111936</v>
      </c>
      <c r="BQ12">
        <f t="shared" si="0"/>
        <v>49</v>
      </c>
    </row>
    <row r="13" spans="1:69" x14ac:dyDescent="0.45">
      <c r="A13" t="s">
        <v>80</v>
      </c>
      <c r="B13" t="s">
        <v>257</v>
      </c>
      <c r="C13" t="s">
        <v>538</v>
      </c>
      <c r="D13" t="s">
        <v>539</v>
      </c>
      <c r="BQ13">
        <f t="shared" si="0"/>
        <v>64</v>
      </c>
    </row>
    <row r="14" spans="1:69" x14ac:dyDescent="0.45">
      <c r="A14" t="s">
        <v>297</v>
      </c>
      <c r="B14" t="s">
        <v>359</v>
      </c>
      <c r="C14" t="s">
        <v>538</v>
      </c>
      <c r="D14" t="s">
        <v>539</v>
      </c>
      <c r="V14">
        <v>40.018638883578667</v>
      </c>
      <c r="W14">
        <v>38.090790525474354</v>
      </c>
      <c r="X14">
        <v>29.023928619710691</v>
      </c>
      <c r="Y14">
        <v>28.725355854470202</v>
      </c>
      <c r="Z14">
        <v>32.56719230387781</v>
      </c>
      <c r="AA14">
        <v>30.656281295204185</v>
      </c>
      <c r="AB14">
        <v>36.092287964094652</v>
      </c>
      <c r="AC14">
        <v>32.129791244850942</v>
      </c>
      <c r="AD14">
        <v>33.137732473351072</v>
      </c>
      <c r="AE14">
        <v>32.192070703927307</v>
      </c>
      <c r="AF14">
        <v>38.198020224887074</v>
      </c>
      <c r="AG14">
        <v>37.133545209820745</v>
      </c>
      <c r="AH14">
        <v>38.13508015298234</v>
      </c>
      <c r="AI14">
        <v>38.924539834580301</v>
      </c>
      <c r="AJ14">
        <v>40.20526868532567</v>
      </c>
      <c r="AK14">
        <v>42.820042601814102</v>
      </c>
      <c r="AL14">
        <v>40.943943531014071</v>
      </c>
      <c r="AM14">
        <v>36.371856557085636</v>
      </c>
      <c r="AN14">
        <v>42.498797527716988</v>
      </c>
      <c r="AO14">
        <v>46.375218150087264</v>
      </c>
      <c r="AP14">
        <v>51.793974360267491</v>
      </c>
      <c r="AQ14">
        <v>51.740794237370793</v>
      </c>
      <c r="AR14">
        <v>53.017079733497638</v>
      </c>
      <c r="AS14">
        <v>53.798329419409498</v>
      </c>
      <c r="AT14">
        <v>56.924479485415461</v>
      </c>
      <c r="AU14">
        <v>60.094779692893994</v>
      </c>
      <c r="AV14">
        <v>58.277931454826756</v>
      </c>
      <c r="AW14">
        <v>54.430773561820345</v>
      </c>
      <c r="AX14">
        <v>53.938886604080913</v>
      </c>
      <c r="AY14">
        <v>56.980179453230221</v>
      </c>
      <c r="AZ14">
        <v>56.870018004288156</v>
      </c>
      <c r="BA14">
        <v>58.659401335438588</v>
      </c>
      <c r="BB14">
        <v>65.795560185927229</v>
      </c>
      <c r="BC14">
        <v>69.972270482613425</v>
      </c>
      <c r="BD14">
        <v>68.034113671772261</v>
      </c>
      <c r="BE14">
        <v>63.632377853253665</v>
      </c>
      <c r="BF14">
        <v>61.281488829586571</v>
      </c>
      <c r="BG14">
        <v>56.028327835738303</v>
      </c>
      <c r="BH14">
        <v>48.62259591853558</v>
      </c>
      <c r="BI14">
        <v>47.010618646153695</v>
      </c>
      <c r="BJ14">
        <v>44.333605056469231</v>
      </c>
      <c r="BK14">
        <v>41.654187462244742</v>
      </c>
      <c r="BL14">
        <v>41.975785937382604</v>
      </c>
      <c r="BM14">
        <v>53.802449365343982</v>
      </c>
      <c r="BN14">
        <v>45.456288494318507</v>
      </c>
      <c r="BO14">
        <v>38.146099054508539</v>
      </c>
      <c r="BP14">
        <v>37.501425492728622</v>
      </c>
      <c r="BQ14">
        <f t="shared" si="0"/>
        <v>17</v>
      </c>
    </row>
    <row r="15" spans="1:69" x14ac:dyDescent="0.45">
      <c r="A15" t="s">
        <v>313</v>
      </c>
      <c r="B15" t="s">
        <v>220</v>
      </c>
      <c r="C15" t="s">
        <v>538</v>
      </c>
      <c r="D15" t="s">
        <v>539</v>
      </c>
      <c r="E15">
        <v>19.115204044781507</v>
      </c>
      <c r="F15">
        <v>17.628449502133712</v>
      </c>
      <c r="G15">
        <v>18.646354488728988</v>
      </c>
      <c r="H15">
        <v>19.282483231945093</v>
      </c>
      <c r="I15">
        <v>20.11152416356877</v>
      </c>
      <c r="J15">
        <v>21.1257221695266</v>
      </c>
      <c r="K15">
        <v>22.37993684124185</v>
      </c>
      <c r="L15">
        <v>23.095912585997571</v>
      </c>
      <c r="M15">
        <v>23.997398062241089</v>
      </c>
      <c r="N15">
        <v>24.821701166269769</v>
      </c>
      <c r="O15">
        <v>23.276973933777708</v>
      </c>
      <c r="P15">
        <v>23.615039754291235</v>
      </c>
      <c r="Q15">
        <v>24.668896471222052</v>
      </c>
      <c r="R15">
        <v>28.36437718277066</v>
      </c>
      <c r="S15">
        <v>27.856468366383382</v>
      </c>
      <c r="T15">
        <v>27.33832940383968</v>
      </c>
      <c r="U15">
        <v>27.851683883429917</v>
      </c>
      <c r="V15">
        <v>27.382464528870642</v>
      </c>
      <c r="W15">
        <v>28.047478083743421</v>
      </c>
      <c r="X15">
        <v>28.651234074086545</v>
      </c>
      <c r="Y15">
        <v>27.841012078981386</v>
      </c>
      <c r="Z15">
        <v>27.924652139669202</v>
      </c>
      <c r="AA15">
        <v>27.046116228818377</v>
      </c>
      <c r="AB15">
        <v>28.787312447865521</v>
      </c>
      <c r="AC15">
        <v>30.313580697542736</v>
      </c>
      <c r="AD15">
        <v>37.023307558714755</v>
      </c>
      <c r="AE15">
        <v>40.290637278390037</v>
      </c>
      <c r="AF15">
        <v>42.773932659603439</v>
      </c>
      <c r="AG15">
        <v>46.713311274192655</v>
      </c>
      <c r="AH15">
        <v>59.254100141196922</v>
      </c>
      <c r="AI15">
        <v>60.555765586121183</v>
      </c>
      <c r="AJ15">
        <v>60.114607350264372</v>
      </c>
      <c r="AK15">
        <v>61.860143167643166</v>
      </c>
      <c r="AL15">
        <v>63.280125340758929</v>
      </c>
      <c r="AM15">
        <v>66.769015273768417</v>
      </c>
      <c r="AN15">
        <v>69.773748583229462</v>
      </c>
      <c r="AO15">
        <v>71.496768978900462</v>
      </c>
      <c r="AP15">
        <v>75.318730439312702</v>
      </c>
      <c r="AQ15">
        <v>79.110666892946853</v>
      </c>
      <c r="AR15">
        <v>84.054479348093537</v>
      </c>
      <c r="AS15">
        <v>87.535178685145326</v>
      </c>
      <c r="AT15">
        <v>88.359078713376547</v>
      </c>
      <c r="AU15">
        <v>91.217703353644538</v>
      </c>
      <c r="AV15">
        <v>99.134710527574128</v>
      </c>
      <c r="AW15">
        <v>102.61154576235434</v>
      </c>
      <c r="AX15">
        <v>108.43307824027437</v>
      </c>
      <c r="AY15">
        <v>113.60150973145153</v>
      </c>
      <c r="AZ15">
        <v>120.51180319528696</v>
      </c>
      <c r="BA15">
        <v>121.71342028777099</v>
      </c>
      <c r="BB15">
        <v>122.50745535870249</v>
      </c>
      <c r="BC15">
        <v>125.19633264252079</v>
      </c>
      <c r="BD15">
        <v>122.1677968569478</v>
      </c>
      <c r="BE15">
        <v>121.18027931898108</v>
      </c>
      <c r="BF15">
        <v>124.70407488229726</v>
      </c>
      <c r="BG15">
        <v>128.44229453342675</v>
      </c>
      <c r="BH15">
        <v>136.35397385148306</v>
      </c>
      <c r="BI15">
        <v>142.66370240764658</v>
      </c>
      <c r="BJ15">
        <v>140.66908755455648</v>
      </c>
      <c r="BK15">
        <v>140.01938812374399</v>
      </c>
      <c r="BL15">
        <v>136.21472648698031</v>
      </c>
      <c r="BM15">
        <v>142.22983253700352</v>
      </c>
      <c r="BN15">
        <v>138.6845170390767</v>
      </c>
      <c r="BO15">
        <v>134.02084331268588</v>
      </c>
      <c r="BP15">
        <v>127.4318907291823</v>
      </c>
      <c r="BQ15">
        <f t="shared" si="0"/>
        <v>0</v>
      </c>
    </row>
    <row r="16" spans="1:69" x14ac:dyDescent="0.45">
      <c r="A16" t="s">
        <v>43</v>
      </c>
      <c r="B16" t="s">
        <v>258</v>
      </c>
      <c r="C16" t="s">
        <v>538</v>
      </c>
      <c r="D16" t="s">
        <v>539</v>
      </c>
      <c r="AT16">
        <v>90.18438490566551</v>
      </c>
      <c r="AU16">
        <v>89.16936762490954</v>
      </c>
      <c r="AV16">
        <v>88.309337576646385</v>
      </c>
      <c r="AW16">
        <v>88.424990812508796</v>
      </c>
      <c r="AX16">
        <v>94.967035972306519</v>
      </c>
      <c r="AY16">
        <v>95.1090616207875</v>
      </c>
      <c r="AZ16">
        <v>93.502589490419069</v>
      </c>
      <c r="BA16">
        <v>96.441892033113078</v>
      </c>
      <c r="BB16">
        <v>98.343851026201364</v>
      </c>
      <c r="BC16">
        <v>99.146879500054482</v>
      </c>
      <c r="BD16">
        <v>96.672569255417955</v>
      </c>
      <c r="BE16">
        <v>94.837979577396482</v>
      </c>
      <c r="BF16">
        <v>93.341139138806355</v>
      </c>
      <c r="BG16">
        <v>88.359917125832752</v>
      </c>
      <c r="BH16">
        <v>86.439996499100786</v>
      </c>
      <c r="BI16">
        <v>83.589753971145925</v>
      </c>
      <c r="BJ16">
        <v>84.737086591152604</v>
      </c>
      <c r="BK16">
        <v>84.862963877005825</v>
      </c>
      <c r="BL16">
        <v>86.3027943646251</v>
      </c>
      <c r="BM16">
        <v>93.051633788691802</v>
      </c>
      <c r="BN16">
        <v>93.062324100541701</v>
      </c>
      <c r="BO16">
        <v>89.457218729925344</v>
      </c>
      <c r="BP16">
        <v>84.922297223294137</v>
      </c>
      <c r="BQ16">
        <f t="shared" si="0"/>
        <v>41</v>
      </c>
    </row>
    <row r="17" spans="1:69" x14ac:dyDescent="0.45">
      <c r="A17" t="s">
        <v>391</v>
      </c>
      <c r="B17" t="s">
        <v>385</v>
      </c>
      <c r="C17" t="s">
        <v>538</v>
      </c>
      <c r="D17" t="s">
        <v>539</v>
      </c>
      <c r="BI17">
        <v>32.868854029433912</v>
      </c>
      <c r="BJ17">
        <v>22.099603808675987</v>
      </c>
      <c r="BK17">
        <v>20.76648582345203</v>
      </c>
      <c r="BL17">
        <v>23.001869012286285</v>
      </c>
      <c r="BM17">
        <v>26.032015104462641</v>
      </c>
      <c r="BN17">
        <v>22.925044075045925</v>
      </c>
      <c r="BO17">
        <v>18.298468787376159</v>
      </c>
      <c r="BP17">
        <v>23.150906015434352</v>
      </c>
      <c r="BQ17">
        <f t="shared" si="0"/>
        <v>56</v>
      </c>
    </row>
    <row r="18" spans="1:69" x14ac:dyDescent="0.45">
      <c r="A18" t="s">
        <v>340</v>
      </c>
      <c r="B18" t="s">
        <v>400</v>
      </c>
      <c r="C18" t="s">
        <v>538</v>
      </c>
      <c r="D18" t="s">
        <v>539</v>
      </c>
      <c r="E18" s="1">
        <f>F18</f>
        <v>2.6692233121618925</v>
      </c>
      <c r="F18" s="1">
        <f>G18</f>
        <v>2.6692233121618925</v>
      </c>
      <c r="G18" s="1">
        <f>H18</f>
        <v>2.6692233121618925</v>
      </c>
      <c r="H18" s="1">
        <f>I18</f>
        <v>2.6692233121618925</v>
      </c>
      <c r="I18">
        <v>2.6692233121618925</v>
      </c>
      <c r="J18">
        <v>2.5940723954916809</v>
      </c>
      <c r="K18">
        <v>2.5420684700616176</v>
      </c>
      <c r="L18">
        <v>3.5234920838407797</v>
      </c>
      <c r="M18">
        <v>3.7953836556456642</v>
      </c>
      <c r="N18">
        <v>3.0727633239199665</v>
      </c>
      <c r="O18">
        <v>3.9653280977065886</v>
      </c>
      <c r="P18">
        <v>4.8558785374959879</v>
      </c>
      <c r="Q18">
        <v>5.0533909999351714</v>
      </c>
      <c r="R18">
        <v>5.3307110215108953</v>
      </c>
      <c r="S18">
        <v>9.1976682175104365</v>
      </c>
      <c r="T18">
        <v>2.9318879005329883</v>
      </c>
      <c r="U18">
        <v>3.8460941782415783</v>
      </c>
      <c r="V18">
        <v>3.2204910081942928</v>
      </c>
      <c r="W18">
        <v>6.1931562646234637</v>
      </c>
      <c r="X18">
        <v>7.4151540581642514</v>
      </c>
      <c r="Y18">
        <v>6.8888824457507907</v>
      </c>
      <c r="Z18">
        <v>9.7750137018971692</v>
      </c>
      <c r="AA18">
        <v>8.2606645465511566</v>
      </c>
      <c r="AB18">
        <v>7.0271612787855906</v>
      </c>
      <c r="AC18">
        <v>3.9711096631153158</v>
      </c>
      <c r="AD18">
        <v>3.5733585030729662</v>
      </c>
      <c r="AE18">
        <v>4.4547780263992243</v>
      </c>
      <c r="AF18">
        <v>4.3415782094932904</v>
      </c>
      <c r="AG18">
        <v>5.9563449237977411</v>
      </c>
      <c r="AH18">
        <v>7.0054259574636628</v>
      </c>
      <c r="AI18">
        <v>8.6145411031679728</v>
      </c>
      <c r="AJ18">
        <v>10.748473322070053</v>
      </c>
      <c r="AK18">
        <v>10.721010833138939</v>
      </c>
      <c r="AL18">
        <v>14.031198004634298</v>
      </c>
      <c r="AM18">
        <v>14.736116741993802</v>
      </c>
      <c r="AN18">
        <v>12.265663713531112</v>
      </c>
      <c r="AO18">
        <v>14.233409350057013</v>
      </c>
      <c r="AP18">
        <v>11.871703617269546</v>
      </c>
      <c r="AQ18">
        <v>13.535207396301848</v>
      </c>
      <c r="AR18">
        <v>15.390206411945542</v>
      </c>
      <c r="AS18">
        <v>17.080014445038298</v>
      </c>
      <c r="AT18">
        <v>16.302832343421493</v>
      </c>
      <c r="AU18">
        <v>20.31026273327474</v>
      </c>
      <c r="AV18">
        <v>20.132726157902539</v>
      </c>
      <c r="AW18">
        <v>17.350747747931692</v>
      </c>
      <c r="AX18">
        <v>14.543668331893228</v>
      </c>
      <c r="AY18">
        <v>15.830880219864113</v>
      </c>
      <c r="AZ18">
        <v>14.7745242569166</v>
      </c>
      <c r="BA18">
        <v>13.662915151645173</v>
      </c>
      <c r="BB18">
        <v>14.630270740389385</v>
      </c>
      <c r="BC18">
        <v>18.361918028729569</v>
      </c>
      <c r="BD18">
        <v>21.559910254673291</v>
      </c>
      <c r="BE18">
        <v>20.204925460313536</v>
      </c>
      <c r="BF18">
        <v>19.389820932408401</v>
      </c>
      <c r="BG18">
        <v>19.293412017541701</v>
      </c>
      <c r="BH18">
        <v>16.388092420485581</v>
      </c>
      <c r="BI18">
        <v>17.169907257375332</v>
      </c>
      <c r="BJ18">
        <v>15.463733539857666</v>
      </c>
      <c r="BK18">
        <v>18.032643917196186</v>
      </c>
      <c r="BL18">
        <v>20.704499018402231</v>
      </c>
      <c r="BM18">
        <v>23.637703210135378</v>
      </c>
      <c r="BN18">
        <v>35.122809889297628</v>
      </c>
      <c r="BO18">
        <v>42.233332937230145</v>
      </c>
      <c r="BP18">
        <v>48.534421676805771</v>
      </c>
      <c r="BQ18">
        <f t="shared" si="0"/>
        <v>0</v>
      </c>
    </row>
    <row r="19" spans="1:69" x14ac:dyDescent="0.45">
      <c r="A19" t="s">
        <v>469</v>
      </c>
      <c r="B19" t="s">
        <v>31</v>
      </c>
      <c r="C19" t="s">
        <v>538</v>
      </c>
      <c r="D19" t="s">
        <v>539</v>
      </c>
      <c r="AT19">
        <v>66.299228743537071</v>
      </c>
      <c r="AU19">
        <v>64.132924485802505</v>
      </c>
      <c r="AV19">
        <v>62.530894359250098</v>
      </c>
      <c r="AW19">
        <v>61.842593331911601</v>
      </c>
      <c r="AX19">
        <v>63.597770076919701</v>
      </c>
      <c r="AY19">
        <v>65.833619097559136</v>
      </c>
      <c r="AZ19">
        <v>68.443848694003734</v>
      </c>
      <c r="BA19">
        <v>62.758302863652482</v>
      </c>
      <c r="BB19">
        <v>58.465802540958641</v>
      </c>
      <c r="BC19">
        <v>56.785496406807134</v>
      </c>
      <c r="BD19">
        <v>55.014529549401793</v>
      </c>
      <c r="BE19">
        <v>54.490328145263547</v>
      </c>
      <c r="BF19">
        <v>56.159869726617984</v>
      </c>
      <c r="BG19">
        <v>57.610623118479111</v>
      </c>
      <c r="BH19">
        <v>60.802622142860585</v>
      </c>
      <c r="BI19">
        <v>63.616086275935771</v>
      </c>
      <c r="BJ19">
        <v>65.337234036795081</v>
      </c>
      <c r="BK19">
        <v>68.168572322726973</v>
      </c>
      <c r="BL19">
        <v>69.360003620854044</v>
      </c>
      <c r="BM19">
        <v>76.125350915761032</v>
      </c>
      <c r="BN19">
        <v>74.757244331880429</v>
      </c>
      <c r="BO19">
        <v>72.314369287487239</v>
      </c>
      <c r="BP19">
        <v>69.981818505012242</v>
      </c>
      <c r="BQ19">
        <f t="shared" si="0"/>
        <v>41</v>
      </c>
    </row>
    <row r="20" spans="1:69" x14ac:dyDescent="0.45">
      <c r="A20" t="s">
        <v>462</v>
      </c>
      <c r="B20" t="s">
        <v>242</v>
      </c>
      <c r="C20" t="s">
        <v>538</v>
      </c>
      <c r="D20" t="s">
        <v>539</v>
      </c>
      <c r="E20">
        <v>5.0124366396230267</v>
      </c>
      <c r="F20">
        <v>5.5363310496763605</v>
      </c>
      <c r="G20">
        <v>6.6804950497479894</v>
      </c>
      <c r="H20">
        <v>7.1363777114221092</v>
      </c>
      <c r="I20">
        <v>7.351051452653075</v>
      </c>
      <c r="J20">
        <v>6.3621386762686543</v>
      </c>
      <c r="K20">
        <v>5.7240985852469777</v>
      </c>
      <c r="L20">
        <v>6.0665686274662072</v>
      </c>
      <c r="M20">
        <v>6.3587687619900688</v>
      </c>
      <c r="N20">
        <v>7.6272218245171759</v>
      </c>
      <c r="O20">
        <v>8.0235754443265552</v>
      </c>
      <c r="P20">
        <v>9.2505763241820382</v>
      </c>
      <c r="Q20">
        <v>10.071076348155811</v>
      </c>
      <c r="R20">
        <v>11.328058418260882</v>
      </c>
      <c r="S20">
        <v>12.324353793230454</v>
      </c>
      <c r="T20">
        <v>22.365608771510502</v>
      </c>
      <c r="U20">
        <v>19.234802501050677</v>
      </c>
      <c r="V20">
        <v>20.404619823215469</v>
      </c>
      <c r="W20">
        <v>21.517281116014864</v>
      </c>
      <c r="X20">
        <v>25.169910398959082</v>
      </c>
      <c r="Y20">
        <v>28.629073109089937</v>
      </c>
      <c r="Z20">
        <v>24.797772398889485</v>
      </c>
      <c r="AA20">
        <v>30.220835442465805</v>
      </c>
      <c r="AB20">
        <v>31.83996194207921</v>
      </c>
      <c r="AC20">
        <v>25.443935760228108</v>
      </c>
      <c r="AD20">
        <v>30.955511264497993</v>
      </c>
      <c r="AE20">
        <v>28.660253804609898</v>
      </c>
      <c r="AF20">
        <v>26.578598813249709</v>
      </c>
      <c r="AG20">
        <v>28.562286754590399</v>
      </c>
      <c r="AH20">
        <v>21.581682113904815</v>
      </c>
      <c r="AI20">
        <v>19.127689037696051</v>
      </c>
      <c r="AJ20">
        <v>15.383810263628625</v>
      </c>
      <c r="AK20">
        <v>11.674476617866235</v>
      </c>
      <c r="AL20">
        <v>10.514544707075855</v>
      </c>
      <c r="AM20">
        <v>8.4526251406014339</v>
      </c>
      <c r="AN20">
        <v>7.4284051541475815</v>
      </c>
      <c r="AO20">
        <v>8.4776407461342806</v>
      </c>
      <c r="AP20">
        <v>5.4152829894463403</v>
      </c>
      <c r="AQ20">
        <v>6.9132109867838505</v>
      </c>
      <c r="AR20">
        <v>7.1423269524922919</v>
      </c>
      <c r="AS20">
        <v>7.7614297383202535</v>
      </c>
      <c r="AT20">
        <v>5.1360800015008197</v>
      </c>
      <c r="AU20">
        <v>4.8331896888577432</v>
      </c>
      <c r="AV20">
        <v>7.6712846477337839</v>
      </c>
      <c r="AW20">
        <v>7.8044719759382613</v>
      </c>
      <c r="AX20">
        <v>9.0343103357131174</v>
      </c>
      <c r="AY20">
        <v>10.335066664497823</v>
      </c>
      <c r="AZ20">
        <v>12.309183207447809</v>
      </c>
      <c r="BA20">
        <v>12.780565908830029</v>
      </c>
      <c r="BB20">
        <v>15.129711649095768</v>
      </c>
      <c r="BC20">
        <v>15.834837680315658</v>
      </c>
      <c r="BD20">
        <v>16.574340444037077</v>
      </c>
      <c r="BE20">
        <v>15.647592407948274</v>
      </c>
      <c r="BF20">
        <v>16.453949848264287</v>
      </c>
      <c r="BG20">
        <v>16.737109135635588</v>
      </c>
      <c r="BH20">
        <v>16.735706436467574</v>
      </c>
      <c r="BI20">
        <v>17.482372279853337</v>
      </c>
      <c r="BJ20">
        <v>16.577919509506557</v>
      </c>
      <c r="BK20">
        <v>16.746415437675378</v>
      </c>
      <c r="BL20">
        <v>17.61070253651927</v>
      </c>
      <c r="BM20">
        <v>15.537120761512426</v>
      </c>
      <c r="BN20">
        <v>15.586079279462062</v>
      </c>
      <c r="BO20">
        <v>17.10002835240233</v>
      </c>
      <c r="BP20">
        <v>18.608336507256141</v>
      </c>
      <c r="BQ20">
        <f t="shared" si="0"/>
        <v>0</v>
      </c>
    </row>
    <row r="21" spans="1:69" x14ac:dyDescent="0.45">
      <c r="A21" t="s">
        <v>85</v>
      </c>
      <c r="B21" t="s">
        <v>329</v>
      </c>
      <c r="C21" t="s">
        <v>538</v>
      </c>
      <c r="D21" t="s">
        <v>539</v>
      </c>
      <c r="E21" s="1">
        <f>F21</f>
        <v>2.4623868605953239</v>
      </c>
      <c r="F21" s="1">
        <f>G21</f>
        <v>2.4623868605953239</v>
      </c>
      <c r="G21">
        <v>2.4623868605953239</v>
      </c>
      <c r="H21">
        <v>3.4284031104030817</v>
      </c>
      <c r="I21">
        <v>3.9884640014547368</v>
      </c>
      <c r="J21">
        <v>3.9366894083328052</v>
      </c>
      <c r="K21">
        <v>3.3959565354937742</v>
      </c>
      <c r="L21">
        <v>3.3728367671096251</v>
      </c>
      <c r="M21">
        <v>3.5582270409139567</v>
      </c>
      <c r="N21">
        <v>4.5737938914355087</v>
      </c>
      <c r="O21">
        <v>4.443413947735424</v>
      </c>
      <c r="P21">
        <v>4.5959261329833625</v>
      </c>
      <c r="Q21">
        <v>5.0163879049507081</v>
      </c>
      <c r="R21">
        <v>6.0891066880687355</v>
      </c>
      <c r="S21">
        <v>8.5093403879572271</v>
      </c>
      <c r="T21">
        <v>10.754125292191629</v>
      </c>
      <c r="U21">
        <v>13.887077502487472</v>
      </c>
      <c r="V21">
        <v>16.582171176265209</v>
      </c>
      <c r="W21">
        <v>16.805811804884893</v>
      </c>
      <c r="X21">
        <v>15.507084703912122</v>
      </c>
      <c r="Y21">
        <v>14.781873874188383</v>
      </c>
      <c r="Z21">
        <v>13.827311856854433</v>
      </c>
      <c r="AA21">
        <v>13.160613570750407</v>
      </c>
      <c r="AB21">
        <v>12.795586581303036</v>
      </c>
      <c r="AC21">
        <v>11.948656466556656</v>
      </c>
      <c r="AD21">
        <v>13.344914236077274</v>
      </c>
      <c r="AE21">
        <v>13.904260074877028</v>
      </c>
      <c r="AF21">
        <v>14.470416950162814</v>
      </c>
      <c r="AG21">
        <v>14.901493021862301</v>
      </c>
      <c r="AH21">
        <v>16.451336910483263</v>
      </c>
      <c r="AI21">
        <v>16.906943025204374</v>
      </c>
      <c r="AJ21">
        <v>12.464128680603874</v>
      </c>
      <c r="AK21">
        <v>10.926078058660943</v>
      </c>
      <c r="AL21">
        <v>9.7738383449955037</v>
      </c>
      <c r="AM21">
        <v>7.0260294934401797</v>
      </c>
      <c r="AN21">
        <v>6.7851801383330166</v>
      </c>
      <c r="AO21">
        <v>6.9123356009796657</v>
      </c>
      <c r="AP21">
        <v>11.55207850828068</v>
      </c>
      <c r="AQ21">
        <v>11.019296830463658</v>
      </c>
      <c r="AR21">
        <v>8.9927658548168008</v>
      </c>
      <c r="AS21">
        <v>10.336397053519647</v>
      </c>
      <c r="AT21">
        <v>9.7086681082892508</v>
      </c>
      <c r="AU21">
        <v>8.8587138512077228</v>
      </c>
      <c r="AV21">
        <v>11.353478138291461</v>
      </c>
      <c r="AW21">
        <v>12.953429460370355</v>
      </c>
      <c r="AX21">
        <v>13.29620371277454</v>
      </c>
      <c r="AY21">
        <v>14.677884433703273</v>
      </c>
      <c r="AZ21">
        <v>12.78455817715281</v>
      </c>
      <c r="BA21">
        <v>15.09095690486204</v>
      </c>
      <c r="BB21">
        <v>16.083101798088808</v>
      </c>
      <c r="BC21">
        <v>15.634526298698326</v>
      </c>
      <c r="BD21">
        <v>15.370342137342123</v>
      </c>
      <c r="BE21">
        <v>16.642459171329488</v>
      </c>
      <c r="BF21">
        <v>20.82103798382018</v>
      </c>
      <c r="BG21">
        <v>23.405608156112866</v>
      </c>
      <c r="BH21">
        <v>25.037770562270357</v>
      </c>
      <c r="BI21">
        <v>25.809945602652579</v>
      </c>
      <c r="BJ21">
        <v>27.421601890354264</v>
      </c>
      <c r="BK21">
        <v>27.149713713934869</v>
      </c>
      <c r="BL21">
        <v>28.347857887695753</v>
      </c>
      <c r="BM21">
        <v>28.673890525550412</v>
      </c>
      <c r="BN21">
        <v>29.481969653848346</v>
      </c>
      <c r="BO21">
        <v>31.316676849120583</v>
      </c>
      <c r="BP21">
        <v>31.577391816775314</v>
      </c>
      <c r="BQ21">
        <f t="shared" si="0"/>
        <v>0</v>
      </c>
    </row>
    <row r="22" spans="1:69" x14ac:dyDescent="0.45">
      <c r="A22" t="s">
        <v>24</v>
      </c>
      <c r="B22" t="s">
        <v>110</v>
      </c>
      <c r="C22" t="s">
        <v>538</v>
      </c>
      <c r="D22" t="s">
        <v>539</v>
      </c>
      <c r="S22">
        <v>2.6118076893081139</v>
      </c>
      <c r="T22">
        <v>1.9171197902255941</v>
      </c>
      <c r="U22">
        <v>2.9654058240604995</v>
      </c>
      <c r="V22">
        <v>4.9896425684478789</v>
      </c>
      <c r="W22">
        <v>4.5340531457535898</v>
      </c>
      <c r="X22">
        <v>5.3394457728734421</v>
      </c>
      <c r="Y22">
        <v>5.7713416697236601</v>
      </c>
      <c r="Z22">
        <v>6.7767468568665379</v>
      </c>
      <c r="AA22">
        <v>7.1557095103286477</v>
      </c>
      <c r="AB22">
        <v>9.0344438575399568</v>
      </c>
      <c r="AC22">
        <v>12.55462231063737</v>
      </c>
      <c r="AD22">
        <v>13.039522545961166</v>
      </c>
      <c r="AE22">
        <v>12.743313518701941</v>
      </c>
      <c r="AF22">
        <v>13.214530846119226</v>
      </c>
      <c r="AG22">
        <v>14.414933706354422</v>
      </c>
      <c r="AH22">
        <v>15.970031161617202</v>
      </c>
      <c r="AI22">
        <v>16.074099153044457</v>
      </c>
      <c r="AJ22">
        <v>15.919909283879086</v>
      </c>
      <c r="AK22">
        <v>14.545543403043659</v>
      </c>
      <c r="AL22">
        <v>15.294316924438064</v>
      </c>
      <c r="AM22">
        <v>16.2711918310691</v>
      </c>
      <c r="AN22">
        <v>20.881760737261615</v>
      </c>
      <c r="AO22">
        <v>18.911997573886424</v>
      </c>
      <c r="AP22">
        <v>19.986631275630671</v>
      </c>
      <c r="AQ22">
        <v>20.496637948547107</v>
      </c>
      <c r="AR22">
        <v>20.987234132317329</v>
      </c>
      <c r="AS22">
        <v>21.779389013323481</v>
      </c>
      <c r="AT22">
        <v>24.179592705354967</v>
      </c>
      <c r="AU22">
        <v>26.208124973749559</v>
      </c>
      <c r="AV22">
        <v>26.038627676488474</v>
      </c>
      <c r="AW22">
        <v>27.913403288337413</v>
      </c>
      <c r="AX22">
        <v>29.343830496862257</v>
      </c>
      <c r="AY22">
        <v>31.165701696138893</v>
      </c>
      <c r="AZ22">
        <v>32.042833053564777</v>
      </c>
      <c r="BA22">
        <v>34.04219174648177</v>
      </c>
      <c r="BB22">
        <v>36.191037565252223</v>
      </c>
      <c r="BC22">
        <v>40.961322629234168</v>
      </c>
      <c r="BD22">
        <v>42.470241162977182</v>
      </c>
      <c r="BE22">
        <v>43.00066937509142</v>
      </c>
      <c r="BF22">
        <v>41.794754805339167</v>
      </c>
      <c r="BG22">
        <v>43.736123870485287</v>
      </c>
      <c r="BH22">
        <v>44.406971806283707</v>
      </c>
      <c r="BI22">
        <v>37.798642667231775</v>
      </c>
      <c r="BJ22">
        <v>40.448956144867601</v>
      </c>
      <c r="BK22">
        <v>40.024736590697934</v>
      </c>
      <c r="BL22">
        <v>39.034470935006553</v>
      </c>
      <c r="BM22">
        <v>39.161059242520999</v>
      </c>
      <c r="BN22">
        <v>39.08201632957006</v>
      </c>
      <c r="BO22">
        <v>38.955568428803225</v>
      </c>
      <c r="BP22">
        <v>37.641380233910269</v>
      </c>
      <c r="BQ22">
        <f t="shared" si="0"/>
        <v>14</v>
      </c>
    </row>
    <row r="23" spans="1:69" x14ac:dyDescent="0.45">
      <c r="A23" t="s">
        <v>448</v>
      </c>
      <c r="B23" t="s">
        <v>111</v>
      </c>
      <c r="C23" t="s">
        <v>538</v>
      </c>
      <c r="D23" t="s">
        <v>539</v>
      </c>
      <c r="AJ23">
        <v>82.803242446573321</v>
      </c>
      <c r="AK23">
        <v>74.864541832669318</v>
      </c>
      <c r="AL23">
        <v>66.447641351622622</v>
      </c>
      <c r="AM23">
        <v>49.247907153729066</v>
      </c>
      <c r="AN23">
        <v>27.538632428114639</v>
      </c>
      <c r="AO23">
        <v>50.708665521487205</v>
      </c>
      <c r="AP23">
        <v>8.5461459135092941</v>
      </c>
      <c r="AQ23">
        <v>8.9448926717338804</v>
      </c>
      <c r="AR23">
        <v>11.478150964407687</v>
      </c>
      <c r="AS23">
        <v>11.955574566007037</v>
      </c>
      <c r="AT23">
        <v>14.337998949742548</v>
      </c>
      <c r="AU23">
        <v>18.777284565380693</v>
      </c>
      <c r="AV23">
        <v>25.89516907773481</v>
      </c>
      <c r="AW23">
        <v>33.14463900213093</v>
      </c>
      <c r="AX23">
        <v>39.063445663760781</v>
      </c>
      <c r="AY23">
        <v>42.450445672393798</v>
      </c>
      <c r="AZ23">
        <v>58.458507453434386</v>
      </c>
      <c r="BA23">
        <v>66.920294877010051</v>
      </c>
      <c r="BB23">
        <v>68.958567582652236</v>
      </c>
      <c r="BC23">
        <v>68.201665805843234</v>
      </c>
      <c r="BD23">
        <v>65.278953379320214</v>
      </c>
      <c r="BE23">
        <v>65.783288538964328</v>
      </c>
      <c r="BF23">
        <v>66.18685036366206</v>
      </c>
      <c r="BG23">
        <v>59.226547020519448</v>
      </c>
      <c r="BH23">
        <v>54.794597015613888</v>
      </c>
      <c r="BI23">
        <v>52.019750215835039</v>
      </c>
      <c r="BJ23">
        <v>49.803888117101252</v>
      </c>
      <c r="BK23">
        <v>50.42286027135281</v>
      </c>
      <c r="BL23">
        <v>49.740802601600656</v>
      </c>
      <c r="BM23">
        <v>51.256828347399349</v>
      </c>
      <c r="BN23">
        <v>48.130926752134705</v>
      </c>
      <c r="BO23">
        <v>44.727289878827712</v>
      </c>
      <c r="BP23">
        <v>45.23747060484876</v>
      </c>
      <c r="BQ23">
        <f t="shared" si="0"/>
        <v>31</v>
      </c>
    </row>
    <row r="24" spans="1:69" x14ac:dyDescent="0.45">
      <c r="A24" t="s">
        <v>264</v>
      </c>
      <c r="B24" t="s">
        <v>49</v>
      </c>
      <c r="C24" t="s">
        <v>538</v>
      </c>
      <c r="D24" t="s">
        <v>539</v>
      </c>
      <c r="O24">
        <v>13.260381392830755</v>
      </c>
      <c r="P24">
        <v>18.742817695636464</v>
      </c>
      <c r="Q24">
        <v>22.679058359008057</v>
      </c>
      <c r="R24">
        <v>25.104266953120074</v>
      </c>
      <c r="S24">
        <v>29.381200882805537</v>
      </c>
      <c r="T24">
        <v>36.982767143470141</v>
      </c>
      <c r="U24">
        <v>42.813693396044641</v>
      </c>
      <c r="V24">
        <v>39.483342569558836</v>
      </c>
      <c r="W24">
        <v>36.968800836893493</v>
      </c>
      <c r="X24">
        <v>36.350365785541925</v>
      </c>
      <c r="Y24">
        <v>33.025390622331713</v>
      </c>
      <c r="Z24">
        <v>32.879602073205554</v>
      </c>
      <c r="AA24">
        <v>34.942168048085122</v>
      </c>
      <c r="AB24">
        <v>38.003712651651398</v>
      </c>
      <c r="AC24">
        <v>38.340696377483056</v>
      </c>
      <c r="AD24">
        <v>38.329178835950849</v>
      </c>
      <c r="AE24">
        <v>43.378517036985173</v>
      </c>
      <c r="AF24">
        <v>34.341055907932024</v>
      </c>
      <c r="AG24">
        <v>31.059178103561642</v>
      </c>
      <c r="AH24">
        <v>29.202629104761524</v>
      </c>
      <c r="AI24">
        <v>26.245314236722137</v>
      </c>
      <c r="AJ24">
        <v>31.014537665511781</v>
      </c>
      <c r="AK24">
        <v>33.299866081762694</v>
      </c>
      <c r="AL24">
        <v>36.814836977514922</v>
      </c>
      <c r="AM24">
        <v>38.440272701596228</v>
      </c>
      <c r="AN24">
        <v>37.899205228314919</v>
      </c>
      <c r="AO24">
        <v>36.596061095450786</v>
      </c>
      <c r="AP24">
        <v>39.576388600570723</v>
      </c>
      <c r="AQ24">
        <v>44.035564032332289</v>
      </c>
      <c r="AR24">
        <v>46.01328206505773</v>
      </c>
      <c r="AS24">
        <v>40.511789649758633</v>
      </c>
      <c r="AT24">
        <v>41.815676804788076</v>
      </c>
      <c r="AU24">
        <v>44.538307144678917</v>
      </c>
      <c r="AV24">
        <v>42.125485995874293</v>
      </c>
      <c r="AW24">
        <v>43.942919631340125</v>
      </c>
      <c r="AX24">
        <v>43.684350905004457</v>
      </c>
      <c r="AY24">
        <v>44.877755724159542</v>
      </c>
      <c r="AZ24">
        <v>53.118054263641788</v>
      </c>
      <c r="BA24">
        <v>64.213379123436738</v>
      </c>
      <c r="BB24">
        <v>71.437267312635583</v>
      </c>
      <c r="BC24">
        <v>64.937667736542622</v>
      </c>
      <c r="BD24">
        <v>66.906592507770327</v>
      </c>
      <c r="BE24">
        <v>66.517227148068272</v>
      </c>
      <c r="BF24">
        <v>66.98763993435854</v>
      </c>
      <c r="BG24">
        <v>61.334799804504506</v>
      </c>
      <c r="BH24">
        <v>70.550080302500007</v>
      </c>
      <c r="BI24" s="1">
        <f t="shared" ref="BI24:BP24" si="3">BH24</f>
        <v>70.550080302500007</v>
      </c>
      <c r="BJ24" s="1">
        <f t="shared" si="3"/>
        <v>70.550080302500007</v>
      </c>
      <c r="BK24" s="1">
        <f t="shared" si="3"/>
        <v>70.550080302500007</v>
      </c>
      <c r="BL24" s="1">
        <f t="shared" si="3"/>
        <v>70.550080302500007</v>
      </c>
      <c r="BM24" s="1">
        <f t="shared" si="3"/>
        <v>70.550080302500007</v>
      </c>
      <c r="BN24" s="1">
        <f t="shared" si="3"/>
        <v>70.550080302500007</v>
      </c>
      <c r="BO24" s="1">
        <f t="shared" si="3"/>
        <v>70.550080302500007</v>
      </c>
      <c r="BP24" s="1">
        <f t="shared" si="3"/>
        <v>70.550080302500007</v>
      </c>
      <c r="BQ24">
        <f t="shared" si="0"/>
        <v>10</v>
      </c>
    </row>
    <row r="25" spans="1:69" x14ac:dyDescent="0.45">
      <c r="A25" t="s">
        <v>123</v>
      </c>
      <c r="B25" t="s">
        <v>214</v>
      </c>
      <c r="C25" t="s">
        <v>538</v>
      </c>
      <c r="D25" t="s">
        <v>539</v>
      </c>
      <c r="R25">
        <v>62.751527798479657</v>
      </c>
      <c r="S25">
        <v>51.344086021505376</v>
      </c>
      <c r="T25">
        <v>60.248238846024826</v>
      </c>
      <c r="U25">
        <v>51.393863884130198</v>
      </c>
      <c r="V25">
        <v>49.537166900420758</v>
      </c>
      <c r="W25">
        <v>46.191734742912061</v>
      </c>
      <c r="X25">
        <v>38.74363583579261</v>
      </c>
      <c r="Y25">
        <v>38.643001572680298</v>
      </c>
      <c r="Z25">
        <v>39.901857693655799</v>
      </c>
      <c r="AA25">
        <v>39.643920674143061</v>
      </c>
      <c r="AB25">
        <v>39.05817174515235</v>
      </c>
      <c r="AC25">
        <v>36.098182352652977</v>
      </c>
      <c r="AD25">
        <v>36.208904046576642</v>
      </c>
      <c r="AE25">
        <v>39.664307381193126</v>
      </c>
      <c r="AF25">
        <v>42.745027367171232</v>
      </c>
      <c r="AG25">
        <v>44.029241633840805</v>
      </c>
      <c r="AH25">
        <v>43.491182233834095</v>
      </c>
      <c r="AI25">
        <v>46.310802274162981</v>
      </c>
      <c r="AJ25">
        <v>48.705306059476207</v>
      </c>
      <c r="AK25">
        <v>50.813766484400126</v>
      </c>
      <c r="AL25">
        <v>53.948900388098323</v>
      </c>
      <c r="AM25">
        <v>57.026695305308372</v>
      </c>
      <c r="AN25">
        <v>60.078740157480311</v>
      </c>
      <c r="AO25">
        <v>62.349681352175111</v>
      </c>
      <c r="AP25">
        <v>40.284585841613548</v>
      </c>
      <c r="AQ25">
        <v>41.514834880188253</v>
      </c>
      <c r="AR25">
        <v>41.108191575338985</v>
      </c>
      <c r="AS25">
        <v>44.806703918915069</v>
      </c>
      <c r="AT25">
        <v>46.913678206936183</v>
      </c>
      <c r="AU25">
        <v>45.823968940994192</v>
      </c>
      <c r="AV25">
        <v>46.160749214495006</v>
      </c>
      <c r="AW25">
        <v>47.921159896590829</v>
      </c>
      <c r="AX25">
        <v>50.363961692523539</v>
      </c>
      <c r="AY25">
        <v>56.610194497037057</v>
      </c>
      <c r="AZ25">
        <v>58.562826204472643</v>
      </c>
      <c r="BA25">
        <v>62.101463043891314</v>
      </c>
      <c r="BB25">
        <v>66.079206889228175</v>
      </c>
      <c r="BC25">
        <v>65.148141397973021</v>
      </c>
      <c r="BD25">
        <v>66.013931850115938</v>
      </c>
      <c r="BE25">
        <v>61.841908883996865</v>
      </c>
      <c r="BF25">
        <v>62.666653840974242</v>
      </c>
      <c r="BG25">
        <v>58.94059649538459</v>
      </c>
      <c r="BH25">
        <v>54.851395231281963</v>
      </c>
      <c r="BI25">
        <v>52.542762513729123</v>
      </c>
      <c r="BJ25" s="1">
        <f t="shared" ref="BJ25:BP25" si="4">BI25</f>
        <v>52.542762513729123</v>
      </c>
      <c r="BK25" s="1">
        <f t="shared" si="4"/>
        <v>52.542762513729123</v>
      </c>
      <c r="BL25" s="1">
        <f t="shared" si="4"/>
        <v>52.542762513729123</v>
      </c>
      <c r="BM25" s="1">
        <f t="shared" si="4"/>
        <v>52.542762513729123</v>
      </c>
      <c r="BN25" s="1">
        <f t="shared" si="4"/>
        <v>52.542762513729123</v>
      </c>
      <c r="BO25" s="1">
        <f t="shared" si="4"/>
        <v>52.542762513729123</v>
      </c>
      <c r="BP25" s="1">
        <f t="shared" si="4"/>
        <v>52.542762513729123</v>
      </c>
      <c r="BQ25">
        <f t="shared" si="0"/>
        <v>13</v>
      </c>
    </row>
    <row r="26" spans="1:69" x14ac:dyDescent="0.45">
      <c r="A26" t="s">
        <v>284</v>
      </c>
      <c r="B26" t="s">
        <v>406</v>
      </c>
      <c r="C26" t="s">
        <v>538</v>
      </c>
      <c r="D26" t="s">
        <v>539</v>
      </c>
      <c r="AY26">
        <v>47.775163793828433</v>
      </c>
      <c r="AZ26">
        <v>60.223763080251004</v>
      </c>
      <c r="BA26">
        <v>65.613718481391842</v>
      </c>
      <c r="BB26">
        <v>64.068320592425351</v>
      </c>
      <c r="BC26">
        <v>61.845311119169999</v>
      </c>
      <c r="BD26">
        <v>60.548843452033687</v>
      </c>
      <c r="BE26">
        <v>61.715927164901927</v>
      </c>
      <c r="BF26">
        <v>60.834447776686694</v>
      </c>
      <c r="BG26">
        <v>60.216672430996624</v>
      </c>
      <c r="BH26">
        <v>57.968272080622526</v>
      </c>
      <c r="BI26">
        <v>57.171178868737435</v>
      </c>
      <c r="BJ26">
        <v>57.523652839258411</v>
      </c>
      <c r="BK26">
        <v>56.659522986662168</v>
      </c>
      <c r="BL26">
        <v>57.169103288685704</v>
      </c>
      <c r="BM26">
        <v>57.65856695330023</v>
      </c>
      <c r="BN26">
        <v>53.289379979995324</v>
      </c>
      <c r="BO26">
        <v>48.099291736180618</v>
      </c>
      <c r="BP26">
        <v>47.478242291459146</v>
      </c>
      <c r="BQ26">
        <f t="shared" si="0"/>
        <v>46</v>
      </c>
    </row>
    <row r="27" spans="1:69" x14ac:dyDescent="0.45">
      <c r="A27" t="s">
        <v>435</v>
      </c>
      <c r="B27" t="s">
        <v>160</v>
      </c>
      <c r="C27" t="s">
        <v>538</v>
      </c>
      <c r="D27" t="s">
        <v>539</v>
      </c>
      <c r="AZ27">
        <v>24.803877104274878</v>
      </c>
      <c r="BA27">
        <v>28.634192870372939</v>
      </c>
      <c r="BB27">
        <v>35.935630401016809</v>
      </c>
      <c r="BC27">
        <v>42.811373307725063</v>
      </c>
      <c r="BD27">
        <v>37.958618366450224</v>
      </c>
      <c r="BE27">
        <v>21.777556436828899</v>
      </c>
      <c r="BF27">
        <v>22.92620252173699</v>
      </c>
      <c r="BG27">
        <v>23.632741297360354</v>
      </c>
      <c r="BH27">
        <v>27.882761172283395</v>
      </c>
      <c r="BI27">
        <v>25.717029141960424</v>
      </c>
      <c r="BJ27">
        <v>26.236164018232021</v>
      </c>
      <c r="BK27">
        <v>27.614026330117724</v>
      </c>
      <c r="BL27">
        <v>28.768902656384526</v>
      </c>
      <c r="BM27">
        <v>32.5082534186921</v>
      </c>
      <c r="BN27">
        <v>29.17298689612673</v>
      </c>
      <c r="BO27" s="1">
        <f>BN27</f>
        <v>29.17298689612673</v>
      </c>
      <c r="BP27" s="1">
        <f>BO27</f>
        <v>29.17298689612673</v>
      </c>
      <c r="BQ27">
        <f t="shared" si="0"/>
        <v>47</v>
      </c>
    </row>
    <row r="28" spans="1:69" x14ac:dyDescent="0.45">
      <c r="A28" t="s">
        <v>230</v>
      </c>
      <c r="B28" t="s">
        <v>211</v>
      </c>
      <c r="C28" t="s">
        <v>538</v>
      </c>
      <c r="D28" t="s">
        <v>539</v>
      </c>
      <c r="U28">
        <v>26.683942619157797</v>
      </c>
      <c r="V28">
        <v>22.388015299617507</v>
      </c>
      <c r="W28">
        <v>20.294203961848865</v>
      </c>
      <c r="X28">
        <v>23.297101449275363</v>
      </c>
      <c r="Y28">
        <v>15.018453768453771</v>
      </c>
      <c r="Z28">
        <v>17.409779482262707</v>
      </c>
      <c r="AA28">
        <v>21.657614162140415</v>
      </c>
      <c r="AB28">
        <v>22.346175853518979</v>
      </c>
      <c r="AC28">
        <v>20.00034441191665</v>
      </c>
      <c r="AD28">
        <v>20.966063348416288</v>
      </c>
      <c r="AE28">
        <v>19.224077046548956</v>
      </c>
      <c r="AF28">
        <v>19.752492589598493</v>
      </c>
      <c r="AG28">
        <v>23.484280460315578</v>
      </c>
      <c r="AH28">
        <v>23.526267562614539</v>
      </c>
      <c r="AI28">
        <v>24.522799963446953</v>
      </c>
      <c r="AJ28">
        <v>27.725841567576619</v>
      </c>
      <c r="AK28">
        <v>26.715188509874327</v>
      </c>
      <c r="AL28">
        <v>25.63545194925948</v>
      </c>
      <c r="AM28">
        <v>26.237796193189176</v>
      </c>
      <c r="AN28">
        <v>26.642939991453513</v>
      </c>
      <c r="AO28">
        <v>28.091379209026268</v>
      </c>
      <c r="AP28">
        <v>30.915273643233341</v>
      </c>
      <c r="AQ28">
        <v>32.852178590640129</v>
      </c>
      <c r="AR28">
        <v>32.048937765558613</v>
      </c>
      <c r="AS28">
        <v>29.840591799104399</v>
      </c>
      <c r="AT28">
        <v>32.871333560709417</v>
      </c>
      <c r="AU28">
        <v>35.516972642911661</v>
      </c>
      <c r="AV28">
        <v>38.6106272442509</v>
      </c>
      <c r="AW28">
        <v>40.151300995823966</v>
      </c>
      <c r="AX28">
        <v>40.088782670599002</v>
      </c>
      <c r="AY28">
        <v>42.206160723061927</v>
      </c>
      <c r="AZ28">
        <v>45.525752641321546</v>
      </c>
      <c r="BA28">
        <v>49.393943104836389</v>
      </c>
      <c r="BB28">
        <v>52.860118155759551</v>
      </c>
      <c r="BC28">
        <v>49.928467515609789</v>
      </c>
      <c r="BD28">
        <v>47.739792926849297</v>
      </c>
      <c r="BE28">
        <v>46.666992012936007</v>
      </c>
      <c r="BF28">
        <v>44.924219943180418</v>
      </c>
      <c r="BG28">
        <v>44.694308148485909</v>
      </c>
      <c r="BH28">
        <v>45.892158809648663</v>
      </c>
      <c r="BI28">
        <v>44.723406307918935</v>
      </c>
      <c r="BJ28">
        <v>44.371044888364288</v>
      </c>
      <c r="BK28">
        <v>45.185859224899168</v>
      </c>
      <c r="BL28">
        <v>45.825775397144419</v>
      </c>
      <c r="BM28">
        <v>55.197805986734224</v>
      </c>
      <c r="BN28">
        <v>47.776324127780882</v>
      </c>
      <c r="BO28">
        <v>42.485362975023712</v>
      </c>
      <c r="BP28">
        <v>41.840670956681933</v>
      </c>
      <c r="BQ28">
        <f t="shared" si="0"/>
        <v>16</v>
      </c>
    </row>
    <row r="29" spans="1:69" x14ac:dyDescent="0.45">
      <c r="A29" t="s">
        <v>271</v>
      </c>
      <c r="B29" t="s">
        <v>467</v>
      </c>
      <c r="C29" t="s">
        <v>538</v>
      </c>
      <c r="D29" t="s">
        <v>539</v>
      </c>
      <c r="BQ29">
        <f t="shared" si="0"/>
        <v>64</v>
      </c>
    </row>
    <row r="30" spans="1:69" x14ac:dyDescent="0.45">
      <c r="A30" t="s">
        <v>38</v>
      </c>
      <c r="B30" t="s">
        <v>376</v>
      </c>
      <c r="C30" t="s">
        <v>538</v>
      </c>
      <c r="D30" t="s">
        <v>539</v>
      </c>
      <c r="E30">
        <v>1.6789461933467291</v>
      </c>
      <c r="F30">
        <v>2.2249589490968802</v>
      </c>
      <c r="G30">
        <v>2.5136099117702275</v>
      </c>
      <c r="H30">
        <v>5.2423291492329147</v>
      </c>
      <c r="I30">
        <v>6.5047191706637779</v>
      </c>
      <c r="J30">
        <v>6.3676880222841223</v>
      </c>
      <c r="K30">
        <v>6.8666666666666671</v>
      </c>
      <c r="L30">
        <v>6.6688940862011368</v>
      </c>
      <c r="M30">
        <v>7.5323783359497645</v>
      </c>
      <c r="N30">
        <v>7.8839188699746456</v>
      </c>
      <c r="O30">
        <v>8.7816586657838105</v>
      </c>
      <c r="P30">
        <v>9.1133988936693306</v>
      </c>
      <c r="Q30">
        <v>10.131578947368421</v>
      </c>
      <c r="R30">
        <v>10.9951725229503</v>
      </c>
      <c r="S30">
        <v>10.531575691238757</v>
      </c>
      <c r="T30">
        <v>11.67525666070909</v>
      </c>
      <c r="U30">
        <v>13.66583130590667</v>
      </c>
      <c r="V30">
        <v>15.874638051439277</v>
      </c>
      <c r="W30">
        <v>17.314699077152206</v>
      </c>
      <c r="X30">
        <v>17.881055315375232</v>
      </c>
      <c r="Y30">
        <v>17.08949388364087</v>
      </c>
      <c r="Z30">
        <v>16.665005330121417</v>
      </c>
      <c r="AA30">
        <v>27.085471158540841</v>
      </c>
      <c r="AB30">
        <v>17.139047012459695</v>
      </c>
      <c r="AC30">
        <v>14.295284644253027</v>
      </c>
      <c r="AD30">
        <v>19.04108106202407</v>
      </c>
      <c r="AE30">
        <v>12.825619564474259</v>
      </c>
      <c r="AF30">
        <v>15.398910900621196</v>
      </c>
      <c r="AG30">
        <v>17.13849406167899</v>
      </c>
      <c r="AH30">
        <v>20.711513834623599</v>
      </c>
      <c r="AI30">
        <v>24.025560723537005</v>
      </c>
      <c r="AJ30">
        <v>28.660167410648192</v>
      </c>
      <c r="AK30">
        <v>36.304614435010144</v>
      </c>
      <c r="AL30">
        <v>45.498237736452779</v>
      </c>
      <c r="AM30">
        <v>49.936059012209569</v>
      </c>
      <c r="AN30">
        <v>48.2018453881021</v>
      </c>
      <c r="AO30">
        <v>52.737230453866758</v>
      </c>
      <c r="AP30">
        <v>58.275423378714599</v>
      </c>
      <c r="AQ30">
        <v>64.051843082625865</v>
      </c>
      <c r="AR30">
        <v>64.449992698132661</v>
      </c>
      <c r="AS30">
        <v>58.721802694767646</v>
      </c>
      <c r="AT30">
        <v>53.556600028806855</v>
      </c>
      <c r="AU30">
        <v>51.001676850074006</v>
      </c>
      <c r="AV30">
        <v>47.880519858362</v>
      </c>
      <c r="AW30">
        <v>42.650701290377789</v>
      </c>
      <c r="AX30">
        <v>39.795158899680814</v>
      </c>
      <c r="AY30">
        <v>35.177887664811273</v>
      </c>
      <c r="AZ30">
        <v>34.346427964799567</v>
      </c>
      <c r="BA30">
        <v>31.494834365966355</v>
      </c>
      <c r="BB30">
        <v>34.021429779919885</v>
      </c>
      <c r="BC30">
        <v>36.029022193554987</v>
      </c>
      <c r="BD30">
        <v>36.753505922177673</v>
      </c>
      <c r="BE30">
        <v>38.96580384297728</v>
      </c>
      <c r="BF30">
        <v>40.93109503433449</v>
      </c>
      <c r="BG30">
        <v>43.749719306373194</v>
      </c>
      <c r="BH30">
        <v>51.448872460381658</v>
      </c>
      <c r="BI30">
        <v>57.408645757259123</v>
      </c>
      <c r="BJ30">
        <v>58.618441002859058</v>
      </c>
      <c r="BK30">
        <v>62.628413969800874</v>
      </c>
      <c r="BL30">
        <v>65.839704313854114</v>
      </c>
      <c r="BM30">
        <v>80.167952334690682</v>
      </c>
      <c r="BN30">
        <v>75.995426772171527</v>
      </c>
      <c r="BO30">
        <v>74.186837263968357</v>
      </c>
      <c r="BP30" s="1">
        <f>BO30</f>
        <v>74.186837263968357</v>
      </c>
      <c r="BQ30">
        <f t="shared" si="0"/>
        <v>0</v>
      </c>
    </row>
    <row r="31" spans="1:69" x14ac:dyDescent="0.45">
      <c r="A31" t="s">
        <v>438</v>
      </c>
      <c r="B31" t="s">
        <v>240</v>
      </c>
      <c r="C31" t="s">
        <v>538</v>
      </c>
      <c r="D31" t="s">
        <v>539</v>
      </c>
      <c r="E31">
        <v>17.972726560259485</v>
      </c>
      <c r="F31">
        <v>17.022007978711613</v>
      </c>
      <c r="G31">
        <v>17.028528545357492</v>
      </c>
      <c r="H31">
        <v>14.705662382592088</v>
      </c>
      <c r="I31">
        <v>13.523514485756422</v>
      </c>
      <c r="J31">
        <v>13.086587633862079</v>
      </c>
      <c r="K31">
        <v>11.896988344928205</v>
      </c>
      <c r="L31">
        <v>14.209439131763352</v>
      </c>
      <c r="M31">
        <v>16.650893034401808</v>
      </c>
      <c r="N31">
        <v>26.723249647685492</v>
      </c>
      <c r="O31">
        <v>30.89205986504026</v>
      </c>
      <c r="P31">
        <v>37.553797428758813</v>
      </c>
      <c r="Q31">
        <v>41.837286188803283</v>
      </c>
      <c r="R31">
        <v>41.810410203659181</v>
      </c>
      <c r="S31">
        <v>46.166059480889025</v>
      </c>
      <c r="T31">
        <v>52.595593886279048</v>
      </c>
      <c r="U31">
        <v>54.46879497674162</v>
      </c>
      <c r="V31">
        <v>54.392780964823196</v>
      </c>
      <c r="W31">
        <v>50.425107350479934</v>
      </c>
      <c r="X31">
        <v>51.012910632825104</v>
      </c>
      <c r="Y31">
        <v>42.053738281601952</v>
      </c>
      <c r="Z31">
        <v>44.691433818360046</v>
      </c>
      <c r="AA31">
        <v>45.652572338875991</v>
      </c>
      <c r="AB31">
        <v>50.476140831232343</v>
      </c>
      <c r="AC31">
        <v>50.393230092926522</v>
      </c>
      <c r="AD31">
        <v>44.245833386531999</v>
      </c>
      <c r="AE31" s="1">
        <f>AD31</f>
        <v>44.245833386531999</v>
      </c>
      <c r="AF31" s="1">
        <f>AE31</f>
        <v>44.245833386531999</v>
      </c>
      <c r="AG31">
        <v>105.39100764608978</v>
      </c>
      <c r="AH31">
        <v>127.74705013615586</v>
      </c>
      <c r="AI31">
        <v>42.082789592994999</v>
      </c>
      <c r="AJ31">
        <v>45.159316349642538</v>
      </c>
      <c r="AK31">
        <v>84.46590270133369</v>
      </c>
      <c r="AL31">
        <v>134.11358913572397</v>
      </c>
      <c r="AM31">
        <v>69.523199422634036</v>
      </c>
      <c r="AN31">
        <v>43.494524816889765</v>
      </c>
      <c r="AO31">
        <v>40.778493678446701</v>
      </c>
      <c r="AP31">
        <v>40.852237171394478</v>
      </c>
      <c r="AQ31">
        <v>29.532260565510281</v>
      </c>
      <c r="AR31">
        <v>29.826910202834721</v>
      </c>
      <c r="AS31">
        <v>31.140985777616244</v>
      </c>
      <c r="AT31">
        <v>29.004038021004302</v>
      </c>
      <c r="AU31">
        <v>29.645141941814291</v>
      </c>
      <c r="AV31">
        <v>27.685669944434547</v>
      </c>
      <c r="AW31">
        <v>29.372770255414988</v>
      </c>
      <c r="AX31">
        <v>31.839784156457736</v>
      </c>
      <c r="AY31">
        <v>35.425166667771848</v>
      </c>
      <c r="AZ31">
        <v>40.690937940360669</v>
      </c>
      <c r="BA31">
        <v>45.782255993696772</v>
      </c>
      <c r="BB31">
        <v>47.494289843764619</v>
      </c>
      <c r="BC31">
        <v>52.764657627727239</v>
      </c>
      <c r="BD31">
        <v>58.07849110487475</v>
      </c>
      <c r="BE31">
        <v>62.519293196629533</v>
      </c>
      <c r="BF31">
        <v>64.230573823558842</v>
      </c>
      <c r="BG31">
        <v>66.028510394055985</v>
      </c>
      <c r="BH31">
        <v>66.829700644229035</v>
      </c>
      <c r="BI31">
        <v>62.194006970296499</v>
      </c>
      <c r="BJ31">
        <v>59.484309298277459</v>
      </c>
      <c r="BK31">
        <v>60.218347937317809</v>
      </c>
      <c r="BL31">
        <v>62.790505074697158</v>
      </c>
      <c r="BM31">
        <v>68.696154852477463</v>
      </c>
      <c r="BN31">
        <v>68.805224677680954</v>
      </c>
      <c r="BO31">
        <v>70.606097378297036</v>
      </c>
      <c r="BP31">
        <v>71.646655610959257</v>
      </c>
      <c r="BQ31">
        <f t="shared" si="0"/>
        <v>0</v>
      </c>
    </row>
    <row r="32" spans="1:69" x14ac:dyDescent="0.45">
      <c r="A32" t="s">
        <v>412</v>
      </c>
      <c r="B32" t="s">
        <v>281</v>
      </c>
      <c r="C32" t="s">
        <v>538</v>
      </c>
      <c r="D32" t="s">
        <v>539</v>
      </c>
      <c r="E32" s="1">
        <f t="shared" ref="E32:J32" si="5">F32</f>
        <v>34.372714224166586</v>
      </c>
      <c r="F32" s="1">
        <f t="shared" si="5"/>
        <v>34.372714224166586</v>
      </c>
      <c r="G32" s="1">
        <f t="shared" si="5"/>
        <v>34.372714224166586</v>
      </c>
      <c r="H32" s="1">
        <f t="shared" si="5"/>
        <v>34.372714224166586</v>
      </c>
      <c r="I32" s="1">
        <f t="shared" si="5"/>
        <v>34.372714224166586</v>
      </c>
      <c r="J32" s="1">
        <f t="shared" si="5"/>
        <v>34.372714224166586</v>
      </c>
      <c r="K32">
        <v>34.372714224166586</v>
      </c>
      <c r="L32">
        <v>33.085073542138424</v>
      </c>
      <c r="M32">
        <v>33.165341071711438</v>
      </c>
      <c r="N32">
        <v>46.784447296602274</v>
      </c>
      <c r="O32">
        <v>49.876601137416337</v>
      </c>
      <c r="P32">
        <v>51.252282579760852</v>
      </c>
      <c r="Q32">
        <v>53.014152789150579</v>
      </c>
      <c r="R32">
        <v>49.864768142411961</v>
      </c>
      <c r="S32">
        <v>40.344767775804094</v>
      </c>
      <c r="T32">
        <v>35.08562467920747</v>
      </c>
      <c r="U32">
        <v>36.992303192177488</v>
      </c>
      <c r="V32">
        <v>35.493507199349409</v>
      </c>
      <c r="W32">
        <v>35.745920693515828</v>
      </c>
      <c r="X32">
        <v>36.72995624119261</v>
      </c>
      <c r="Y32">
        <v>29.127701375245579</v>
      </c>
      <c r="Z32">
        <v>32.267291387773319</v>
      </c>
      <c r="AA32">
        <v>33.002563007261855</v>
      </c>
      <c r="AB32">
        <v>34.631536604987936</v>
      </c>
      <c r="AC32">
        <v>32.615725359911409</v>
      </c>
      <c r="AD32">
        <v>32.404585537918877</v>
      </c>
      <c r="AE32">
        <v>31.838098297462253</v>
      </c>
      <c r="AF32">
        <v>32.972870478413071</v>
      </c>
      <c r="AG32">
        <v>34.240263302249041</v>
      </c>
      <c r="AH32">
        <v>35.760099132589843</v>
      </c>
      <c r="AI32">
        <v>36.203113417346181</v>
      </c>
      <c r="AJ32">
        <v>37.621062992125985</v>
      </c>
      <c r="AK32">
        <v>38.529381706693918</v>
      </c>
      <c r="AL32">
        <v>36.923614457831327</v>
      </c>
      <c r="AM32">
        <v>38.956551883522074</v>
      </c>
      <c r="AN32">
        <v>42.50325185019063</v>
      </c>
      <c r="AO32">
        <v>41.630416491375684</v>
      </c>
      <c r="AP32">
        <v>44.196815920398009</v>
      </c>
      <c r="AQ32">
        <v>45.383162725026473</v>
      </c>
      <c r="AR32">
        <v>47.56577395991242</v>
      </c>
      <c r="AS32">
        <v>47.902108187612349</v>
      </c>
      <c r="AT32">
        <v>59.248142085447697</v>
      </c>
      <c r="AU32">
        <v>60.45039433446</v>
      </c>
      <c r="AV32">
        <v>62.402477021342882</v>
      </c>
      <c r="AW32">
        <v>67.268326317317459</v>
      </c>
      <c r="AX32">
        <v>72.764471789501243</v>
      </c>
      <c r="AY32">
        <v>73.682458395175473</v>
      </c>
      <c r="AZ32">
        <v>71.282304324683182</v>
      </c>
      <c r="BA32">
        <v>75.532142739273439</v>
      </c>
      <c r="BB32">
        <v>82.771619964616349</v>
      </c>
      <c r="BC32" s="1">
        <f>BB32</f>
        <v>82.771619964616349</v>
      </c>
      <c r="BD32" s="1">
        <f>BC32</f>
        <v>82.771619964616349</v>
      </c>
      <c r="BE32">
        <v>74.835787959089458</v>
      </c>
      <c r="BF32">
        <v>72.70023733771005</v>
      </c>
      <c r="BG32">
        <v>71.765739493794115</v>
      </c>
      <c r="BH32">
        <v>73.993093524754613</v>
      </c>
      <c r="BI32">
        <v>74.504640930794878</v>
      </c>
      <c r="BJ32">
        <v>74.307788237485596</v>
      </c>
      <c r="BK32">
        <v>73.083014041985564</v>
      </c>
      <c r="BL32">
        <v>71.722495009164803</v>
      </c>
      <c r="BM32">
        <v>79.388977456035661</v>
      </c>
      <c r="BN32">
        <v>77.236597522739359</v>
      </c>
      <c r="BO32">
        <v>67.19930140409322</v>
      </c>
      <c r="BP32">
        <v>64.196910263074429</v>
      </c>
      <c r="BQ32">
        <f t="shared" si="0"/>
        <v>0</v>
      </c>
    </row>
    <row r="33" spans="1:69" x14ac:dyDescent="0.45">
      <c r="A33" t="s">
        <v>310</v>
      </c>
      <c r="B33" t="s">
        <v>93</v>
      </c>
      <c r="C33" t="s">
        <v>538</v>
      </c>
      <c r="D33" t="s">
        <v>539</v>
      </c>
      <c r="AY33">
        <v>31.704559387817206</v>
      </c>
      <c r="AZ33">
        <v>34.200351703626374</v>
      </c>
      <c r="BA33">
        <v>31.768527564464172</v>
      </c>
      <c r="BB33">
        <v>40.101786366648533</v>
      </c>
      <c r="BC33">
        <v>36.908271090430219</v>
      </c>
      <c r="BD33">
        <v>28.120948388356755</v>
      </c>
      <c r="BE33">
        <v>27.992142334494741</v>
      </c>
      <c r="BF33">
        <v>31.192415546486814</v>
      </c>
      <c r="BG33">
        <v>33.207978517299573</v>
      </c>
      <c r="BH33">
        <v>41.436267873210433</v>
      </c>
      <c r="BI33">
        <v>44.302163834041458</v>
      </c>
      <c r="BJ33">
        <v>39.461861115102295</v>
      </c>
      <c r="BK33">
        <v>35.040468770978826</v>
      </c>
      <c r="BL33">
        <v>35.7055507889078</v>
      </c>
      <c r="BM33">
        <v>39.689883138071785</v>
      </c>
      <c r="BN33">
        <v>36.269377094640994</v>
      </c>
      <c r="BO33">
        <v>31.555634612160578</v>
      </c>
      <c r="BP33">
        <v>37.002446518127066</v>
      </c>
      <c r="BQ33">
        <f t="shared" si="0"/>
        <v>46</v>
      </c>
    </row>
    <row r="34" spans="1:69" x14ac:dyDescent="0.45">
      <c r="A34" t="s">
        <v>420</v>
      </c>
      <c r="B34" t="s">
        <v>87</v>
      </c>
      <c r="C34" t="s">
        <v>538</v>
      </c>
      <c r="D34" t="s">
        <v>539</v>
      </c>
      <c r="AB34">
        <v>2.7234687634941244</v>
      </c>
      <c r="AC34">
        <v>3.1709018472486443</v>
      </c>
      <c r="AD34">
        <v>2.7430107831492103</v>
      </c>
      <c r="AE34">
        <v>2.7908870203686953</v>
      </c>
      <c r="AF34">
        <v>2.6157622874513327</v>
      </c>
      <c r="AG34">
        <v>3.0583744788251823</v>
      </c>
      <c r="AH34">
        <v>4.4734188866719906</v>
      </c>
      <c r="AI34">
        <v>4.2863710378519837</v>
      </c>
      <c r="AJ34">
        <v>5.6012242691587169</v>
      </c>
      <c r="AK34">
        <v>6.8370247003055997</v>
      </c>
      <c r="AL34">
        <v>7.0936376716742311</v>
      </c>
      <c r="AM34">
        <v>8.9102203538481266</v>
      </c>
      <c r="AN34">
        <v>7.9694060584365429</v>
      </c>
      <c r="AO34">
        <v>6.960742835428964</v>
      </c>
      <c r="AP34">
        <v>11.511583135708962</v>
      </c>
      <c r="AQ34">
        <v>9.8179108621983566</v>
      </c>
      <c r="AR34">
        <v>8.6671440139419751</v>
      </c>
      <c r="AS34">
        <v>8.4395422560346756</v>
      </c>
      <c r="AT34">
        <v>9.3929234046411381</v>
      </c>
      <c r="AU34">
        <v>10.666218424764617</v>
      </c>
      <c r="AV34">
        <v>12.387474374848226</v>
      </c>
      <c r="AW34">
        <v>15.113747683924503</v>
      </c>
      <c r="AX34">
        <v>17.197861615946707</v>
      </c>
      <c r="AY34">
        <v>20.384561838409283</v>
      </c>
      <c r="AZ34">
        <v>22.307836712653724</v>
      </c>
      <c r="BA34">
        <v>28.615467916983579</v>
      </c>
      <c r="BB34">
        <v>30.800985774280608</v>
      </c>
      <c r="BC34">
        <v>38.458922019902658</v>
      </c>
      <c r="BD34">
        <v>43.083415942675316</v>
      </c>
      <c r="BE34">
        <v>42.250039033519833</v>
      </c>
      <c r="BF34">
        <v>42.224632294740793</v>
      </c>
      <c r="BG34">
        <v>41.08529994841642</v>
      </c>
      <c r="BH34">
        <v>42.529142142009455</v>
      </c>
      <c r="BI34">
        <v>44.128934142689161</v>
      </c>
      <c r="BJ34">
        <v>48.313024541252226</v>
      </c>
      <c r="BK34">
        <v>54.847828550388492</v>
      </c>
      <c r="BL34">
        <v>59.373419119661065</v>
      </c>
      <c r="BM34">
        <v>67.552498833077181</v>
      </c>
      <c r="BN34">
        <v>65.024498690274712</v>
      </c>
      <c r="BO34">
        <v>67.871436558791672</v>
      </c>
      <c r="BP34">
        <v>71.293242287071436</v>
      </c>
      <c r="BQ34">
        <f t="shared" si="0"/>
        <v>23</v>
      </c>
    </row>
    <row r="35" spans="1:69" x14ac:dyDescent="0.45">
      <c r="A35" t="s">
        <v>33</v>
      </c>
      <c r="B35" t="s">
        <v>287</v>
      </c>
      <c r="C35" t="s">
        <v>538</v>
      </c>
      <c r="D35" t="s">
        <v>539</v>
      </c>
      <c r="Q35">
        <v>9.140833988985051</v>
      </c>
      <c r="R35">
        <v>12.362938920035409</v>
      </c>
      <c r="S35">
        <v>17.115652801154123</v>
      </c>
      <c r="T35">
        <v>19.323434228060158</v>
      </c>
      <c r="U35">
        <v>20.492426584234931</v>
      </c>
      <c r="V35">
        <v>17.855095332018408</v>
      </c>
      <c r="W35">
        <v>14.213518764699867</v>
      </c>
      <c r="X35">
        <v>12.640826099970068</v>
      </c>
      <c r="Y35">
        <v>11.289551876781275</v>
      </c>
      <c r="Z35">
        <v>15.116416249304395</v>
      </c>
      <c r="AA35">
        <v>12.880723410363141</v>
      </c>
      <c r="AB35">
        <v>12.02550841855582</v>
      </c>
      <c r="AC35">
        <v>12.666273548307005</v>
      </c>
      <c r="AD35">
        <v>8.5584290058700123</v>
      </c>
      <c r="AE35">
        <v>8.2972219037792811</v>
      </c>
      <c r="AF35">
        <v>7.9221094105167449</v>
      </c>
      <c r="AG35">
        <v>6.6404731378468913</v>
      </c>
      <c r="AH35">
        <v>7.0043694828238285</v>
      </c>
      <c r="AI35">
        <v>9.384531397335639</v>
      </c>
      <c r="AJ35">
        <v>11.859360787880689</v>
      </c>
      <c r="AK35">
        <v>14.687296379702557</v>
      </c>
      <c r="AL35">
        <v>14.228140914387016</v>
      </c>
      <c r="AM35">
        <v>13.990257639095377</v>
      </c>
      <c r="AN35">
        <v>11.893443747998353</v>
      </c>
      <c r="AO35">
        <v>10.090040893831175</v>
      </c>
      <c r="AP35">
        <v>9.6855105359072002</v>
      </c>
      <c r="AQ35">
        <v>12.155947441217151</v>
      </c>
      <c r="AR35">
        <v>13.873169462253662</v>
      </c>
      <c r="AS35">
        <v>14.711133084328617</v>
      </c>
      <c r="AT35">
        <v>16.586160210691109</v>
      </c>
      <c r="AU35">
        <v>19.280159024872155</v>
      </c>
      <c r="AV35">
        <v>19.977362124298718</v>
      </c>
      <c r="AW35">
        <v>21.935704704551025</v>
      </c>
      <c r="AX35">
        <v>19.763428572926049</v>
      </c>
      <c r="AY35">
        <v>20.936231035362965</v>
      </c>
      <c r="AZ35">
        <v>23.46175582179702</v>
      </c>
      <c r="BA35">
        <v>26.302258810867094</v>
      </c>
      <c r="BB35">
        <v>29.356438624473117</v>
      </c>
      <c r="BC35">
        <v>27.514927743841632</v>
      </c>
      <c r="BD35">
        <v>27.853528531992598</v>
      </c>
      <c r="BE35">
        <v>32.910460856068376</v>
      </c>
      <c r="BF35">
        <v>33.194462277052828</v>
      </c>
      <c r="BG35">
        <v>32.583692821400341</v>
      </c>
      <c r="BH35">
        <v>35.994367976893422</v>
      </c>
      <c r="BI35">
        <v>32.690644779712756</v>
      </c>
      <c r="BJ35">
        <v>33.952221305875348</v>
      </c>
      <c r="BK35">
        <v>34.739663317142316</v>
      </c>
      <c r="BL35">
        <v>35.937154901047251</v>
      </c>
      <c r="BM35">
        <v>39.728427065710321</v>
      </c>
      <c r="BN35">
        <v>34.530620796829382</v>
      </c>
      <c r="BO35">
        <v>29.888027073117808</v>
      </c>
      <c r="BP35">
        <v>30.083132148551822</v>
      </c>
      <c r="BQ35">
        <f t="shared" si="0"/>
        <v>12</v>
      </c>
    </row>
    <row r="36" spans="1:69" x14ac:dyDescent="0.45">
      <c r="A36" t="s">
        <v>136</v>
      </c>
      <c r="B36" t="s">
        <v>353</v>
      </c>
      <c r="C36" t="s">
        <v>538</v>
      </c>
      <c r="D36" t="s">
        <v>539</v>
      </c>
      <c r="E36">
        <v>11.163635024000161</v>
      </c>
      <c r="F36">
        <v>13.410595804460336</v>
      </c>
      <c r="G36">
        <v>13.475408157162263</v>
      </c>
      <c r="H36">
        <v>14.321766200081608</v>
      </c>
      <c r="I36">
        <v>13.649423287009807</v>
      </c>
      <c r="J36">
        <v>14.417344173441734</v>
      </c>
      <c r="K36">
        <v>16.134020618556701</v>
      </c>
      <c r="L36">
        <v>18.287841191066999</v>
      </c>
      <c r="M36">
        <v>17.558771330873981</v>
      </c>
      <c r="N36">
        <v>20.266850202323798</v>
      </c>
      <c r="O36">
        <v>19.648117746000302</v>
      </c>
      <c r="P36">
        <v>14.654562672128355</v>
      </c>
      <c r="Q36">
        <v>15.472086522898543</v>
      </c>
      <c r="R36">
        <v>16.263047604855448</v>
      </c>
      <c r="S36">
        <v>21.581486232420236</v>
      </c>
      <c r="T36">
        <v>16.426021508338536</v>
      </c>
      <c r="U36">
        <v>11.170364868020705</v>
      </c>
      <c r="V36">
        <v>11.817911560380821</v>
      </c>
      <c r="W36">
        <v>13.236982471608568</v>
      </c>
      <c r="X36">
        <v>10.478451376012927</v>
      </c>
      <c r="Y36">
        <v>13.935867918425224</v>
      </c>
      <c r="Z36">
        <v>12.939618781073822</v>
      </c>
      <c r="AA36">
        <v>12.340782374189367</v>
      </c>
      <c r="AB36">
        <v>12.28763362428559</v>
      </c>
      <c r="AC36">
        <v>10.986365519600787</v>
      </c>
      <c r="AD36">
        <v>9.0162014695852477</v>
      </c>
      <c r="AE36">
        <v>8.225973698497608</v>
      </c>
      <c r="AF36">
        <v>8.1611450039064444</v>
      </c>
      <c r="AG36">
        <v>7.3093951394566137</v>
      </c>
      <c r="AH36">
        <v>7.5397450423489847</v>
      </c>
      <c r="AI36">
        <v>7.2853118507093599</v>
      </c>
      <c r="AJ36">
        <v>6.7728345433348682</v>
      </c>
      <c r="AK36">
        <v>4.5076166037412735</v>
      </c>
      <c r="AL36">
        <v>4.3993007514436497</v>
      </c>
      <c r="AM36">
        <v>3.9568238759479959</v>
      </c>
      <c r="AN36">
        <v>4.1597140522142091</v>
      </c>
      <c r="AO36">
        <v>4.5088819834813343</v>
      </c>
      <c r="AP36">
        <v>4.4167057959443188</v>
      </c>
      <c r="AQ36">
        <v>4.8979906533049</v>
      </c>
      <c r="AR36">
        <v>4.5126778832823957</v>
      </c>
      <c r="AS36">
        <v>4.7462570232368924</v>
      </c>
      <c r="AT36">
        <v>6.1094791387730538</v>
      </c>
      <c r="AU36">
        <v>5.8404975804308572</v>
      </c>
      <c r="AV36">
        <v>6.1834847119107934</v>
      </c>
      <c r="AW36">
        <v>7.1605918453956159</v>
      </c>
      <c r="AX36">
        <v>6.8989078784717108</v>
      </c>
      <c r="AY36">
        <v>6.7056603724173867</v>
      </c>
      <c r="AZ36">
        <v>6.7852608264389671</v>
      </c>
      <c r="BA36">
        <v>7.020111128607744</v>
      </c>
      <c r="BB36">
        <v>6.9625291583871247</v>
      </c>
      <c r="BC36">
        <v>8.3089812496816471</v>
      </c>
      <c r="BD36">
        <v>9.1804654207169314</v>
      </c>
      <c r="BE36">
        <v>10.771941405832418</v>
      </c>
      <c r="BF36">
        <v>13.576825985423477</v>
      </c>
      <c r="BG36">
        <v>12.791023303241419</v>
      </c>
      <c r="BH36">
        <v>11.71543359611886</v>
      </c>
      <c r="BI36">
        <v>12.314843238565125</v>
      </c>
      <c r="BJ36">
        <v>11.215017734209573</v>
      </c>
      <c r="BK36">
        <v>12.344331994471624</v>
      </c>
      <c r="BL36">
        <v>11.705014562500599</v>
      </c>
      <c r="BM36">
        <v>11.703907133652871</v>
      </c>
      <c r="BN36">
        <v>11.794688802057935</v>
      </c>
      <c r="BO36">
        <v>13.038582654452652</v>
      </c>
      <c r="BP36" s="1">
        <f>BO36</f>
        <v>13.038582654452652</v>
      </c>
      <c r="BQ36">
        <f t="shared" si="0"/>
        <v>0</v>
      </c>
    </row>
    <row r="37" spans="1:69" x14ac:dyDescent="0.45">
      <c r="A37" t="s">
        <v>146</v>
      </c>
      <c r="B37" t="s">
        <v>413</v>
      </c>
      <c r="C37" t="s">
        <v>538</v>
      </c>
      <c r="D37" t="s">
        <v>539</v>
      </c>
      <c r="E37">
        <v>18.498627370300387</v>
      </c>
      <c r="F37">
        <v>18.246788524080333</v>
      </c>
      <c r="G37">
        <v>18.75902931602981</v>
      </c>
      <c r="H37">
        <v>19.121186903912175</v>
      </c>
      <c r="I37">
        <v>19.968143254498585</v>
      </c>
      <c r="J37">
        <v>22.153705978146586</v>
      </c>
      <c r="K37">
        <v>28.388379423787601</v>
      </c>
      <c r="L37">
        <v>31.045717150785247</v>
      </c>
      <c r="M37">
        <v>32.278420224849683</v>
      </c>
      <c r="N37">
        <v>33.605326278743682</v>
      </c>
      <c r="O37">
        <v>33.39153783706913</v>
      </c>
      <c r="P37">
        <v>35.687087740565218</v>
      </c>
      <c r="Q37">
        <v>38.902093081114863</v>
      </c>
      <c r="R37">
        <v>40.848393565154367</v>
      </c>
      <c r="S37">
        <v>41.767173328197813</v>
      </c>
      <c r="T37">
        <v>43.159788212336665</v>
      </c>
      <c r="U37">
        <v>44.979246200796489</v>
      </c>
      <c r="V37">
        <v>48.193192596403598</v>
      </c>
      <c r="W37">
        <v>53.032184323719875</v>
      </c>
      <c r="X37">
        <v>55.675990718785087</v>
      </c>
      <c r="Y37">
        <v>56.416627447945366</v>
      </c>
      <c r="Z37">
        <v>69.870343524506055</v>
      </c>
      <c r="AA37">
        <v>68.063867113537242</v>
      </c>
      <c r="AB37">
        <v>63.0073389095121</v>
      </c>
      <c r="AC37">
        <v>62.618780655690863</v>
      </c>
      <c r="AD37">
        <v>63.228585656374555</v>
      </c>
      <c r="AE37">
        <v>63.304787042135843</v>
      </c>
      <c r="AF37">
        <v>64.086701860931583</v>
      </c>
      <c r="AG37">
        <v>66.22028604516872</v>
      </c>
      <c r="AH37">
        <v>69.800723369849266</v>
      </c>
      <c r="AI37">
        <v>73.068047350039762</v>
      </c>
      <c r="AJ37">
        <v>74.988920918872623</v>
      </c>
      <c r="AK37">
        <v>76.528598232827974</v>
      </c>
      <c r="AL37">
        <v>75.532001761626262</v>
      </c>
      <c r="AM37">
        <v>74.751506366386693</v>
      </c>
      <c r="AN37">
        <v>73.950513515170968</v>
      </c>
      <c r="AO37">
        <v>78.633084990823804</v>
      </c>
      <c r="AP37">
        <v>81.531268779737459</v>
      </c>
      <c r="AQ37">
        <v>79.862539813163835</v>
      </c>
      <c r="AR37">
        <v>77.250110872224596</v>
      </c>
      <c r="AS37">
        <v>73.987738492292038</v>
      </c>
      <c r="AT37">
        <v>121.35283176137033</v>
      </c>
      <c r="AU37">
        <v>117.83945640691404</v>
      </c>
      <c r="AV37">
        <v>113.2409803768424</v>
      </c>
      <c r="AW37">
        <v>115.44331313954079</v>
      </c>
      <c r="AX37">
        <v>121.66109295829339</v>
      </c>
      <c r="AY37">
        <v>134.12080712347</v>
      </c>
      <c r="AZ37">
        <v>123.53364806105245</v>
      </c>
      <c r="BA37">
        <v>124.09777168927727</v>
      </c>
      <c r="BQ37">
        <f t="shared" si="0"/>
        <v>15</v>
      </c>
    </row>
    <row r="38" spans="1:69" x14ac:dyDescent="0.45">
      <c r="A38" t="s">
        <v>317</v>
      </c>
      <c r="B38" t="s">
        <v>169</v>
      </c>
      <c r="C38" t="s">
        <v>538</v>
      </c>
      <c r="D38" t="s">
        <v>539</v>
      </c>
      <c r="AL38">
        <v>32.785360560027016</v>
      </c>
      <c r="AM38">
        <v>31.009241631497947</v>
      </c>
      <c r="AN38">
        <v>28.983115139685733</v>
      </c>
      <c r="AO38">
        <v>28.688024080827955</v>
      </c>
      <c r="AP38">
        <v>27.769168377231217</v>
      </c>
      <c r="AQ38">
        <v>27.174452938049381</v>
      </c>
      <c r="AR38">
        <v>27.862820117393245</v>
      </c>
      <c r="AS38">
        <v>27.819301804589987</v>
      </c>
      <c r="AT38">
        <v>25.310778414572447</v>
      </c>
      <c r="AU38">
        <v>18.436416849307637</v>
      </c>
      <c r="AV38">
        <v>20.310908111580485</v>
      </c>
      <c r="AW38">
        <v>26.080978569563122</v>
      </c>
      <c r="AX38">
        <v>31.303052567990125</v>
      </c>
      <c r="AY38">
        <v>35.725807798058042</v>
      </c>
      <c r="AZ38">
        <v>42.081677134058829</v>
      </c>
      <c r="BA38">
        <v>48.372804314724604</v>
      </c>
      <c r="BB38">
        <v>49.900854787690044</v>
      </c>
      <c r="BC38">
        <v>51.854779456395356</v>
      </c>
      <c r="BD38">
        <v>51.957276827009096</v>
      </c>
      <c r="BE38">
        <v>50.963939925963309</v>
      </c>
      <c r="BF38">
        <v>50.256949207869816</v>
      </c>
      <c r="BG38">
        <v>48.793795252889517</v>
      </c>
      <c r="BH38">
        <v>47.848906175266713</v>
      </c>
      <c r="BI38">
        <v>47.895715763591056</v>
      </c>
      <c r="BJ38">
        <v>46.339475915939119</v>
      </c>
      <c r="BK38">
        <v>45.828006058979739</v>
      </c>
      <c r="BL38">
        <v>44.72950209310153</v>
      </c>
      <c r="BM38">
        <v>45.910318655193791</v>
      </c>
      <c r="BN38">
        <v>44.256553607464248</v>
      </c>
      <c r="BO38">
        <v>40.699413910494549</v>
      </c>
      <c r="BP38">
        <v>37.681431698510472</v>
      </c>
      <c r="BQ38">
        <f t="shared" si="0"/>
        <v>33</v>
      </c>
    </row>
    <row r="39" spans="1:69" x14ac:dyDescent="0.45">
      <c r="A39" t="s">
        <v>138</v>
      </c>
      <c r="B39" t="s">
        <v>473</v>
      </c>
      <c r="C39" t="s">
        <v>538</v>
      </c>
      <c r="D39" t="s">
        <v>539</v>
      </c>
      <c r="E39">
        <v>87.788473466840728</v>
      </c>
      <c r="F39">
        <v>88.665217695624492</v>
      </c>
      <c r="G39">
        <v>89.201133825489279</v>
      </c>
      <c r="H39">
        <v>89.098030054666026</v>
      </c>
      <c r="I39">
        <v>87.07419618478157</v>
      </c>
      <c r="J39">
        <v>88.176343724443655</v>
      </c>
      <c r="K39">
        <v>87.629186584229203</v>
      </c>
      <c r="L39">
        <v>87.553618376120554</v>
      </c>
      <c r="M39">
        <v>89.584100787795677</v>
      </c>
      <c r="N39">
        <v>91.074873464950045</v>
      </c>
      <c r="O39">
        <v>90.301974963607066</v>
      </c>
      <c r="P39">
        <v>86.108358767692209</v>
      </c>
      <c r="Q39">
        <v>82.776014842064498</v>
      </c>
      <c r="R39">
        <v>80.53840982665912</v>
      </c>
      <c r="S39">
        <v>69.386398756383187</v>
      </c>
      <c r="T39">
        <v>74.706666193969255</v>
      </c>
      <c r="U39">
        <v>80.282105713154351</v>
      </c>
      <c r="V39">
        <v>84.425678909490912</v>
      </c>
      <c r="W39">
        <v>89.744782359319856</v>
      </c>
      <c r="X39">
        <v>91.79132020263404</v>
      </c>
      <c r="Y39">
        <v>95.330296225724183</v>
      </c>
      <c r="Z39">
        <v>96.911049811406926</v>
      </c>
      <c r="AA39">
        <v>112.19469308775139</v>
      </c>
      <c r="AB39">
        <v>117.03203731294511</v>
      </c>
      <c r="AC39">
        <v>118.62878979718221</v>
      </c>
      <c r="AD39">
        <v>122.94155705827279</v>
      </c>
      <c r="AE39">
        <v>124.11086981460599</v>
      </c>
      <c r="AF39">
        <v>130.67395957826164</v>
      </c>
      <c r="AG39">
        <v>136.91508643529932</v>
      </c>
      <c r="AH39">
        <v>143.93505141304414</v>
      </c>
      <c r="AI39">
        <v>144.30709472838231</v>
      </c>
      <c r="AJ39">
        <v>143.15762463772222</v>
      </c>
      <c r="AK39">
        <v>143.26383506816882</v>
      </c>
      <c r="AL39">
        <v>142.77049985087936</v>
      </c>
      <c r="AM39">
        <v>144.19686163536412</v>
      </c>
      <c r="AN39">
        <v>146.60988717446691</v>
      </c>
      <c r="AO39">
        <v>144.67544753722669</v>
      </c>
      <c r="AP39">
        <v>146.23815166700683</v>
      </c>
      <c r="AQ39">
        <v>144.48618036578247</v>
      </c>
      <c r="AR39">
        <v>151.18250817240693</v>
      </c>
      <c r="AS39">
        <v>141.86366927340325</v>
      </c>
      <c r="AT39">
        <v>136.66098997016601</v>
      </c>
      <c r="AU39">
        <v>137.50826716659657</v>
      </c>
      <c r="AV39">
        <v>140.88675463340147</v>
      </c>
      <c r="AW39">
        <v>142.70395699742016</v>
      </c>
      <c r="AX39">
        <v>146.37535569051613</v>
      </c>
      <c r="AY39">
        <v>150.18284686028076</v>
      </c>
      <c r="AZ39">
        <v>153.60418998402869</v>
      </c>
      <c r="BA39">
        <v>145.86615450135969</v>
      </c>
      <c r="BB39">
        <v>155.19004277341074</v>
      </c>
      <c r="BC39">
        <v>153.93753337579602</v>
      </c>
      <c r="BD39">
        <v>156.32079596933923</v>
      </c>
      <c r="BE39">
        <v>162.23023316027727</v>
      </c>
      <c r="BF39">
        <v>164.06103915388346</v>
      </c>
      <c r="BG39">
        <v>165.12402726928329</v>
      </c>
      <c r="BH39">
        <v>166.77696605994251</v>
      </c>
      <c r="BI39">
        <v>170.38555039877349</v>
      </c>
      <c r="BJ39" s="1">
        <f t="shared" ref="BJ39:BP39" si="6">BI39</f>
        <v>170.38555039877349</v>
      </c>
      <c r="BK39" s="1">
        <f t="shared" si="6"/>
        <v>170.38555039877349</v>
      </c>
      <c r="BL39" s="1">
        <f t="shared" si="6"/>
        <v>170.38555039877349</v>
      </c>
      <c r="BM39" s="1">
        <f t="shared" si="6"/>
        <v>170.38555039877349</v>
      </c>
      <c r="BN39" s="1">
        <f t="shared" si="6"/>
        <v>170.38555039877349</v>
      </c>
      <c r="BO39" s="1">
        <f t="shared" si="6"/>
        <v>170.38555039877349</v>
      </c>
      <c r="BP39" s="1">
        <f t="shared" si="6"/>
        <v>170.38555039877349</v>
      </c>
      <c r="BQ39">
        <f t="shared" si="0"/>
        <v>0</v>
      </c>
    </row>
    <row r="40" spans="1:69" x14ac:dyDescent="0.45">
      <c r="A40" t="s">
        <v>282</v>
      </c>
      <c r="B40" t="s">
        <v>228</v>
      </c>
      <c r="C40" t="s">
        <v>538</v>
      </c>
      <c r="D40" t="s">
        <v>539</v>
      </c>
      <c r="BQ40">
        <f t="shared" si="0"/>
        <v>64</v>
      </c>
    </row>
    <row r="41" spans="1:69" x14ac:dyDescent="0.45">
      <c r="A41" t="s">
        <v>121</v>
      </c>
      <c r="B41" t="s">
        <v>478</v>
      </c>
      <c r="C41" t="s">
        <v>538</v>
      </c>
      <c r="D41" t="s">
        <v>539</v>
      </c>
      <c r="AT41">
        <v>73.081695962253733</v>
      </c>
      <c r="AU41">
        <v>74.346098279270677</v>
      </c>
      <c r="AV41">
        <v>75.832062138006719</v>
      </c>
      <c r="AW41">
        <v>76.749985782601712</v>
      </c>
      <c r="AX41">
        <v>77.634565408437766</v>
      </c>
      <c r="AY41">
        <v>78.113323368979025</v>
      </c>
      <c r="AZ41">
        <v>84.075247316202876</v>
      </c>
      <c r="BA41">
        <v>100.17256809022506</v>
      </c>
      <c r="BB41">
        <v>102.68707590881954</v>
      </c>
      <c r="BC41">
        <v>99.475590658436957</v>
      </c>
      <c r="BD41">
        <v>101.86348535433495</v>
      </c>
      <c r="BE41">
        <v>104.26668652049919</v>
      </c>
      <c r="BF41">
        <v>106.03969060901548</v>
      </c>
      <c r="BG41">
        <v>109.05926276955901</v>
      </c>
      <c r="BH41">
        <v>110.12139840765371</v>
      </c>
      <c r="BI41">
        <v>111.3122092304871</v>
      </c>
      <c r="BJ41">
        <v>113.5849146549462</v>
      </c>
      <c r="BK41">
        <v>118.19423090080225</v>
      </c>
      <c r="BL41">
        <v>124.87580960749828</v>
      </c>
      <c r="BM41">
        <v>124.13777519971178</v>
      </c>
      <c r="BN41">
        <v>109.25624152989018</v>
      </c>
      <c r="BO41">
        <v>112.29023562098754</v>
      </c>
      <c r="BP41">
        <v>109.48998706086593</v>
      </c>
      <c r="BQ41">
        <f t="shared" si="0"/>
        <v>41</v>
      </c>
    </row>
    <row r="42" spans="1:69" x14ac:dyDescent="0.45">
      <c r="A42" t="s">
        <v>366</v>
      </c>
      <c r="B42" t="s">
        <v>137</v>
      </c>
      <c r="C42" t="s">
        <v>538</v>
      </c>
      <c r="D42" t="s">
        <v>539</v>
      </c>
      <c r="V42">
        <v>51.178461538461541</v>
      </c>
      <c r="W42">
        <v>50.289470000448908</v>
      </c>
      <c r="X42">
        <v>49.740837560881097</v>
      </c>
      <c r="Y42">
        <v>52.626862807573325</v>
      </c>
      <c r="Z42">
        <v>56.012836964558687</v>
      </c>
      <c r="AA42">
        <v>56.804412937470772</v>
      </c>
      <c r="AB42">
        <v>56.986268928404129</v>
      </c>
      <c r="AC42">
        <v>60.721283221562658</v>
      </c>
      <c r="AD42">
        <v>66.192267304548778</v>
      </c>
      <c r="AE42">
        <v>75.974196752525742</v>
      </c>
      <c r="AF42">
        <v>78.037094901397083</v>
      </c>
      <c r="AG42">
        <v>73.983623653048525</v>
      </c>
      <c r="AH42">
        <v>77.133289921102914</v>
      </c>
      <c r="AI42">
        <v>86.200461355156961</v>
      </c>
      <c r="AJ42">
        <v>88.362393453621223</v>
      </c>
      <c r="AK42">
        <v>86.372881688501565</v>
      </c>
      <c r="AL42">
        <v>96.902634421073088</v>
      </c>
      <c r="AM42">
        <v>85.882585771154041</v>
      </c>
      <c r="AN42">
        <v>84.206050702349003</v>
      </c>
      <c r="AO42">
        <v>89.455581578944759</v>
      </c>
      <c r="AP42">
        <v>96.725819437682262</v>
      </c>
      <c r="AQ42">
        <v>105.19322328268565</v>
      </c>
      <c r="AR42">
        <v>110.38352458383333</v>
      </c>
      <c r="AS42">
        <v>111.12297093929924</v>
      </c>
      <c r="AT42">
        <v>110.0445907061264</v>
      </c>
      <c r="AU42">
        <v>117.49869856028971</v>
      </c>
      <c r="AV42">
        <v>125.67143260762408</v>
      </c>
      <c r="AW42">
        <v>118.63610300680038</v>
      </c>
      <c r="AX42">
        <v>111.84292482645245</v>
      </c>
      <c r="AY42">
        <v>109.1583871970309</v>
      </c>
      <c r="AZ42">
        <v>105.78750853294179</v>
      </c>
      <c r="BA42">
        <v>102.00356622005957</v>
      </c>
      <c r="BB42">
        <v>124.40800890859211</v>
      </c>
      <c r="BC42">
        <v>126.57949421042758</v>
      </c>
      <c r="BD42">
        <v>123.09592718675442</v>
      </c>
      <c r="BE42">
        <v>128.92263903653367</v>
      </c>
      <c r="BF42">
        <v>134.31925140101248</v>
      </c>
      <c r="BG42">
        <v>140.2368869659135</v>
      </c>
      <c r="BH42">
        <v>152.59449983259671</v>
      </c>
      <c r="BI42">
        <v>156.22994347555388</v>
      </c>
      <c r="BJ42">
        <v>154.89505169175908</v>
      </c>
      <c r="BK42">
        <v>157.81207858838098</v>
      </c>
      <c r="BL42">
        <v>165.39036962190573</v>
      </c>
      <c r="BM42">
        <v>182.86805898266061</v>
      </c>
      <c r="BN42">
        <v>177.26743014679485</v>
      </c>
      <c r="BO42">
        <v>186.20716757108849</v>
      </c>
      <c r="BP42">
        <v>194.6740339360816</v>
      </c>
      <c r="BQ42">
        <f t="shared" si="0"/>
        <v>17</v>
      </c>
    </row>
    <row r="43" spans="1:69" x14ac:dyDescent="0.45">
      <c r="A43" t="s">
        <v>501</v>
      </c>
      <c r="B43" t="s">
        <v>239</v>
      </c>
      <c r="C43" t="s">
        <v>538</v>
      </c>
      <c r="D43" t="s">
        <v>539</v>
      </c>
      <c r="E43" s="1">
        <f>F43</f>
        <v>18.709247390676197</v>
      </c>
      <c r="F43" s="1">
        <f>G43</f>
        <v>18.709247390676197</v>
      </c>
      <c r="G43">
        <v>18.709247390676197</v>
      </c>
      <c r="H43">
        <v>19.595749722428135</v>
      </c>
      <c r="I43">
        <v>20.971656948753246</v>
      </c>
      <c r="J43">
        <v>19.844720813846472</v>
      </c>
      <c r="K43">
        <v>19.145469386494014</v>
      </c>
      <c r="L43">
        <v>20.559308838544354</v>
      </c>
      <c r="M43">
        <v>20.652584651013211</v>
      </c>
      <c r="N43">
        <v>22.336818101973719</v>
      </c>
      <c r="O43">
        <v>23.037533577195866</v>
      </c>
      <c r="P43">
        <v>25.527280256129142</v>
      </c>
      <c r="Q43">
        <v>28.515340386146406</v>
      </c>
      <c r="R43">
        <v>31.366481716789647</v>
      </c>
      <c r="S43">
        <v>32.982409004011572</v>
      </c>
      <c r="T43">
        <v>35.0533266466784</v>
      </c>
      <c r="U43">
        <v>34.91741270002413</v>
      </c>
      <c r="V43">
        <v>39.056003326571741</v>
      </c>
      <c r="W43">
        <v>38.740182756858708</v>
      </c>
      <c r="X43">
        <v>40.409276696362681</v>
      </c>
      <c r="Y43">
        <v>40.761896654843156</v>
      </c>
      <c r="Z43">
        <v>41.763115755119465</v>
      </c>
      <c r="AA43">
        <v>41.11196106345313</v>
      </c>
      <c r="AB43">
        <v>42.263796719591689</v>
      </c>
      <c r="AC43">
        <v>36.414786600074898</v>
      </c>
      <c r="AD43">
        <v>34.050867645285926</v>
      </c>
      <c r="AE43">
        <v>33.863676846308977</v>
      </c>
      <c r="AF43">
        <v>37.939066817587722</v>
      </c>
      <c r="AG43">
        <v>37.657852409009699</v>
      </c>
      <c r="AH43">
        <v>35.547794108037927</v>
      </c>
      <c r="AI43">
        <v>36.495014539895635</v>
      </c>
      <c r="AJ43">
        <v>36.010341544576377</v>
      </c>
      <c r="AK43">
        <v>32.059448630076631</v>
      </c>
      <c r="AL43">
        <v>28.655824627045668</v>
      </c>
      <c r="AM43">
        <v>18.522067135136787</v>
      </c>
      <c r="AN43">
        <v>18.504632309481558</v>
      </c>
      <c r="AO43">
        <v>11.235645369763306</v>
      </c>
      <c r="AP43">
        <v>11.101281947502152</v>
      </c>
      <c r="AQ43">
        <v>10.252335792672289</v>
      </c>
      <c r="AR43">
        <v>9.4718901536576627</v>
      </c>
      <c r="AS43">
        <v>9.7619748715727539</v>
      </c>
      <c r="AT43">
        <v>9.444312816170557</v>
      </c>
      <c r="AU43">
        <v>9.641545204666782</v>
      </c>
      <c r="AV43">
        <v>9.0256564857585229</v>
      </c>
      <c r="AW43">
        <v>9.4830301198371671</v>
      </c>
      <c r="AX43">
        <v>8.8546354663954645</v>
      </c>
      <c r="AY43">
        <v>10.149368807963977</v>
      </c>
      <c r="AZ43">
        <v>12.155208374595389</v>
      </c>
      <c r="BA43">
        <v>12.032312209459402</v>
      </c>
      <c r="BB43">
        <v>12.699282868800962</v>
      </c>
      <c r="BC43">
        <v>13.087871959380495</v>
      </c>
      <c r="BD43">
        <v>13.168148828706006</v>
      </c>
      <c r="BE43">
        <v>13.683455540714325</v>
      </c>
      <c r="BF43">
        <v>14.317568604292195</v>
      </c>
      <c r="BG43">
        <v>14.6906998099912</v>
      </c>
      <c r="BH43">
        <v>16.74171162918006</v>
      </c>
      <c r="BI43">
        <v>17.669430799874338</v>
      </c>
      <c r="BJ43">
        <v>19.250513481787554</v>
      </c>
      <c r="BK43">
        <v>19.274827827380602</v>
      </c>
      <c r="BL43">
        <v>19.047672198888701</v>
      </c>
      <c r="BM43">
        <v>20.573802494308527</v>
      </c>
      <c r="BN43">
        <v>20.996303820512765</v>
      </c>
      <c r="BO43">
        <v>21.076737447188187</v>
      </c>
      <c r="BP43">
        <v>22.432596530124577</v>
      </c>
      <c r="BQ43">
        <f t="shared" si="0"/>
        <v>0</v>
      </c>
    </row>
    <row r="44" spans="1:69" x14ac:dyDescent="0.45">
      <c r="A44" t="s">
        <v>537</v>
      </c>
      <c r="B44" t="s">
        <v>54</v>
      </c>
      <c r="C44" t="s">
        <v>538</v>
      </c>
      <c r="D44" t="s">
        <v>539</v>
      </c>
      <c r="E44">
        <v>9.7011746701545825</v>
      </c>
      <c r="F44">
        <v>9.8125985555600099</v>
      </c>
      <c r="G44">
        <v>11.587278235632104</v>
      </c>
      <c r="H44">
        <v>13.30110973874454</v>
      </c>
      <c r="I44">
        <v>14.067232220268867</v>
      </c>
      <c r="J44">
        <v>13.699247749494045</v>
      </c>
      <c r="K44">
        <v>14.313725681867201</v>
      </c>
      <c r="L44">
        <v>14.841511581623715</v>
      </c>
      <c r="M44">
        <v>13.44440109279425</v>
      </c>
      <c r="N44">
        <v>13.82243986583031</v>
      </c>
      <c r="O44">
        <v>14.205845907067824</v>
      </c>
      <c r="P44">
        <v>14.139174488146603</v>
      </c>
      <c r="Q44">
        <v>15.273534789360141</v>
      </c>
      <c r="R44">
        <v>15.312882973088952</v>
      </c>
      <c r="S44">
        <v>17.195263201521787</v>
      </c>
      <c r="T44">
        <v>18.746530568963724</v>
      </c>
      <c r="U44">
        <v>20.806497065235682</v>
      </c>
      <c r="V44">
        <v>24.531175209962822</v>
      </c>
      <c r="W44">
        <v>25.358296667957159</v>
      </c>
      <c r="X44">
        <v>25.712809812731091</v>
      </c>
      <c r="Y44">
        <v>29.54283126488604</v>
      </c>
      <c r="Z44">
        <v>31.155645385687151</v>
      </c>
      <c r="AA44">
        <v>31.242346808288556</v>
      </c>
      <c r="AB44">
        <v>30.892438340051608</v>
      </c>
      <c r="AC44">
        <v>25.230954126973661</v>
      </c>
      <c r="AD44">
        <v>22.878808431230389</v>
      </c>
      <c r="AE44">
        <v>24.017815737378463</v>
      </c>
      <c r="AF44">
        <v>25.868992426355998</v>
      </c>
      <c r="AG44">
        <v>24.393440892135789</v>
      </c>
      <c r="AH44">
        <v>25.072784652246888</v>
      </c>
      <c r="AI44">
        <v>26.377386049643647</v>
      </c>
      <c r="AJ44">
        <v>26.418657164413535</v>
      </c>
      <c r="AK44">
        <v>12.520264315453314</v>
      </c>
      <c r="AL44">
        <v>8.0489569562361911</v>
      </c>
      <c r="AM44">
        <v>7.4764096119770445</v>
      </c>
      <c r="AN44">
        <v>6.8482540663554801</v>
      </c>
      <c r="AO44">
        <v>6.799911553297207</v>
      </c>
      <c r="AP44">
        <v>5.5281667823991523</v>
      </c>
      <c r="AQ44">
        <v>6.433485295997758</v>
      </c>
      <c r="AR44">
        <v>6.7635996938772562</v>
      </c>
      <c r="AS44">
        <v>7.2483477097870441</v>
      </c>
      <c r="AT44">
        <v>7.8407491590262417</v>
      </c>
      <c r="AU44">
        <v>8.0633396021448753</v>
      </c>
      <c r="AV44">
        <v>8.2385497095990416</v>
      </c>
      <c r="AW44">
        <v>7.7954195236157249</v>
      </c>
      <c r="AX44">
        <v>8.4028624258015459</v>
      </c>
      <c r="AY44">
        <v>8.1235329841880475</v>
      </c>
      <c r="AZ44">
        <v>8.2850867041422251</v>
      </c>
      <c r="BA44">
        <v>9.2397152790324686</v>
      </c>
      <c r="BB44">
        <v>9.6439573851704505</v>
      </c>
      <c r="BC44">
        <v>10.777937424221671</v>
      </c>
      <c r="BD44">
        <v>12.32636507049153</v>
      </c>
      <c r="BE44">
        <v>12.412020010814343</v>
      </c>
      <c r="BF44">
        <v>12.961137492878111</v>
      </c>
      <c r="BG44">
        <v>13.72783642726316</v>
      </c>
      <c r="BH44">
        <v>14.190393085648658</v>
      </c>
      <c r="BI44">
        <v>14.370664048515247</v>
      </c>
      <c r="BJ44">
        <v>14.063346145304594</v>
      </c>
      <c r="BK44">
        <v>14.682077628989779</v>
      </c>
      <c r="BL44">
        <v>14.091092875124412</v>
      </c>
      <c r="BM44" s="1">
        <f>BL44</f>
        <v>14.091092875124412</v>
      </c>
      <c r="BN44" s="1">
        <f>BM44</f>
        <v>14.091092875124412</v>
      </c>
      <c r="BO44" s="1">
        <f>BN44</f>
        <v>14.091092875124412</v>
      </c>
      <c r="BP44" s="1">
        <f>BO44</f>
        <v>14.091092875124412</v>
      </c>
      <c r="BQ44">
        <f t="shared" si="0"/>
        <v>0</v>
      </c>
    </row>
    <row r="45" spans="1:69" x14ac:dyDescent="0.45">
      <c r="A45" t="s">
        <v>358</v>
      </c>
      <c r="B45" t="s">
        <v>163</v>
      </c>
      <c r="C45" t="s">
        <v>538</v>
      </c>
      <c r="D45" t="s">
        <v>539</v>
      </c>
      <c r="E45" s="1">
        <f>F45</f>
        <v>1.3385776681645563</v>
      </c>
      <c r="F45" s="1">
        <f>G45</f>
        <v>1.3385776681645563</v>
      </c>
      <c r="G45" s="1">
        <f>H45</f>
        <v>1.3385776681645563</v>
      </c>
      <c r="H45">
        <v>1.3385776681645563</v>
      </c>
      <c r="I45">
        <v>1.9560211979695996</v>
      </c>
      <c r="J45">
        <v>1.4987025731823944</v>
      </c>
      <c r="K45">
        <v>1.6981131142026651</v>
      </c>
      <c r="L45">
        <v>1.5413831703218432</v>
      </c>
      <c r="M45">
        <v>1.0516642574110604</v>
      </c>
      <c r="N45">
        <v>1.0556668654252255</v>
      </c>
      <c r="O45">
        <v>1.6839080435781855</v>
      </c>
      <c r="P45">
        <v>1.9256648624974999</v>
      </c>
      <c r="Q45">
        <v>2.7739464755034495</v>
      </c>
      <c r="R45">
        <v>3.2747737372509698</v>
      </c>
      <c r="S45">
        <v>4.5821853042059688</v>
      </c>
      <c r="T45">
        <v>5.5183861492350568</v>
      </c>
      <c r="U45">
        <v>4.659599732659351</v>
      </c>
      <c r="V45">
        <v>4.7962830711523488</v>
      </c>
      <c r="W45">
        <v>4.9098314263820484</v>
      </c>
      <c r="X45">
        <v>3.2056177582328176</v>
      </c>
      <c r="Y45">
        <v>2.7421763949294116</v>
      </c>
      <c r="Z45">
        <v>2.3153711463635922</v>
      </c>
      <c r="AA45">
        <v>2.4218825787599001</v>
      </c>
      <c r="AB45">
        <v>1.9865176814016654</v>
      </c>
      <c r="AC45">
        <v>1.5891428315255574</v>
      </c>
      <c r="AD45">
        <v>1.5624300819374415</v>
      </c>
      <c r="AE45">
        <v>2.2331638789427406</v>
      </c>
      <c r="AF45">
        <v>2.832732167682007</v>
      </c>
      <c r="AG45">
        <v>2.3774979036097608</v>
      </c>
      <c r="AH45">
        <v>1.9978247151979902</v>
      </c>
      <c r="AI45">
        <v>1.8096797876619366</v>
      </c>
      <c r="AJ45">
        <v>0.72409870867993076</v>
      </c>
      <c r="AK45">
        <v>0.92856519197592435</v>
      </c>
      <c r="AL45">
        <v>1.2108222355176412</v>
      </c>
      <c r="AM45">
        <v>1.0568569192268658</v>
      </c>
      <c r="AN45">
        <v>1.0631201412233131</v>
      </c>
      <c r="AO45" s="1">
        <f>AP45</f>
        <v>0.77625272444856475</v>
      </c>
      <c r="AP45" s="1">
        <f>AQ45</f>
        <v>0.77625272444856475</v>
      </c>
      <c r="AQ45" s="1">
        <f>AR45</f>
        <v>0.77625272444856475</v>
      </c>
      <c r="AR45" s="1">
        <f>AS45</f>
        <v>0.77625272444856475</v>
      </c>
      <c r="AS45">
        <v>0.77625272444856475</v>
      </c>
      <c r="AT45">
        <v>0.54390407110677408</v>
      </c>
      <c r="AU45">
        <v>0.49138751193179503</v>
      </c>
      <c r="AV45">
        <v>0.79598680943643518</v>
      </c>
      <c r="AW45">
        <v>1.0952359404733443</v>
      </c>
      <c r="AX45">
        <v>1.2010660046235397</v>
      </c>
      <c r="AY45">
        <v>2.0832645405904322</v>
      </c>
      <c r="AZ45">
        <v>2.6468680249746268</v>
      </c>
      <c r="BA45">
        <v>4.9889624052099091</v>
      </c>
      <c r="BB45">
        <v>5.3002180155284258</v>
      </c>
      <c r="BC45">
        <v>3.7239185289282646</v>
      </c>
      <c r="BD45">
        <v>4.0229741702683262</v>
      </c>
      <c r="BE45">
        <v>4.8113355481206943</v>
      </c>
      <c r="BF45">
        <v>5.2465013387778381</v>
      </c>
      <c r="BG45">
        <v>5.7179804210228173</v>
      </c>
      <c r="BH45">
        <v>6.2855111270692543</v>
      </c>
      <c r="BI45">
        <v>7.3927886990719092</v>
      </c>
      <c r="BJ45">
        <v>5.4658396945750187</v>
      </c>
      <c r="BK45">
        <v>5.8044005157438523</v>
      </c>
      <c r="BL45">
        <v>6.0036030887401299</v>
      </c>
      <c r="BM45">
        <v>7.4504033573485966</v>
      </c>
      <c r="BN45">
        <v>7.2211141911641823</v>
      </c>
      <c r="BO45">
        <v>9.1402021896853736</v>
      </c>
      <c r="BP45">
        <v>11.8745973998317</v>
      </c>
      <c r="BQ45">
        <f t="shared" si="0"/>
        <v>0</v>
      </c>
    </row>
    <row r="46" spans="1:69" x14ac:dyDescent="0.45">
      <c r="A46" t="s">
        <v>280</v>
      </c>
      <c r="B46" t="s">
        <v>293</v>
      </c>
      <c r="C46" t="s">
        <v>538</v>
      </c>
      <c r="D46" t="s">
        <v>539</v>
      </c>
      <c r="E46">
        <v>22.229097074448347</v>
      </c>
      <c r="F46">
        <v>22.822576227888472</v>
      </c>
      <c r="G46">
        <v>19.852936213236536</v>
      </c>
      <c r="H46">
        <v>22.322271337459291</v>
      </c>
      <c r="I46">
        <v>22.615379396450908</v>
      </c>
      <c r="J46">
        <v>20.123452649495341</v>
      </c>
      <c r="K46">
        <v>19.464944649446494</v>
      </c>
      <c r="L46">
        <v>19.280825219319386</v>
      </c>
      <c r="M46">
        <v>18.053054662379424</v>
      </c>
      <c r="N46">
        <v>16.924538127453197</v>
      </c>
      <c r="O46">
        <v>16.285526315789472</v>
      </c>
      <c r="P46">
        <v>16.068765703912387</v>
      </c>
      <c r="Q46">
        <v>15.514975845410628</v>
      </c>
      <c r="R46">
        <v>15.315397350993379</v>
      </c>
      <c r="S46">
        <v>15.091554293825407</v>
      </c>
      <c r="T46">
        <v>17.173965936739659</v>
      </c>
      <c r="U46">
        <v>19.87132556849695</v>
      </c>
      <c r="V46">
        <v>20.706914893617022</v>
      </c>
      <c r="W46">
        <v>19.879475542107915</v>
      </c>
      <c r="X46">
        <v>17.877254901960786</v>
      </c>
      <c r="Y46">
        <v>15.537180910030521</v>
      </c>
      <c r="Z46">
        <v>17.390068303489016</v>
      </c>
      <c r="AA46">
        <v>18.472394366056339</v>
      </c>
      <c r="AB46">
        <v>19.012887887887889</v>
      </c>
      <c r="AC46">
        <v>18.837350026082419</v>
      </c>
      <c r="AD46">
        <v>20.729707457766793</v>
      </c>
      <c r="AE46">
        <v>31.679581519723616</v>
      </c>
      <c r="AF46">
        <v>27.067057934427012</v>
      </c>
      <c r="AG46">
        <v>16.240364188163888</v>
      </c>
      <c r="AH46">
        <v>14.733962882989161</v>
      </c>
      <c r="AI46">
        <v>15.692257217847768</v>
      </c>
      <c r="AJ46">
        <v>15.996747755951606</v>
      </c>
      <c r="AK46">
        <v>15.756311179804225</v>
      </c>
      <c r="AL46">
        <v>8.6856992500986721</v>
      </c>
      <c r="AM46">
        <v>7.6980943849505268</v>
      </c>
      <c r="AN46">
        <v>8.1123840181783748</v>
      </c>
      <c r="AO46">
        <v>7.5472032007386325</v>
      </c>
      <c r="AP46">
        <v>7.8577118831599915</v>
      </c>
      <c r="AQ46">
        <v>9.7391531171202494</v>
      </c>
      <c r="AR46">
        <v>10.901745670323605</v>
      </c>
      <c r="AS46">
        <v>4.7805452562704476</v>
      </c>
      <c r="AT46">
        <v>4.8974271346970664</v>
      </c>
      <c r="AU46">
        <v>2.8660743978336263</v>
      </c>
      <c r="AV46">
        <v>3.6358401417462347</v>
      </c>
      <c r="AW46">
        <v>2.9326492385373402</v>
      </c>
      <c r="AX46">
        <v>2.2103552237435293</v>
      </c>
      <c r="AY46">
        <v>2.0104197616463515</v>
      </c>
      <c r="AZ46">
        <v>2.1700179223150666</v>
      </c>
      <c r="BA46">
        <v>3.2133016767847029</v>
      </c>
      <c r="BB46">
        <v>4.8722403146953166</v>
      </c>
      <c r="BC46">
        <v>5.9797400792006945</v>
      </c>
      <c r="BD46">
        <v>7.1693853999239314</v>
      </c>
      <c r="BE46">
        <v>7.4127543332239583</v>
      </c>
      <c r="BF46">
        <v>8.8786728052564783</v>
      </c>
      <c r="BG46">
        <v>11.159852525891793</v>
      </c>
      <c r="BH46">
        <v>15.227252169824556</v>
      </c>
      <c r="BI46">
        <v>17.939564992759781</v>
      </c>
      <c r="BJ46">
        <v>15.784514445444165</v>
      </c>
      <c r="BK46">
        <v>13.003578111748789</v>
      </c>
      <c r="BL46">
        <v>12.639976280567284</v>
      </c>
      <c r="BM46">
        <v>15.556436874660667</v>
      </c>
      <c r="BN46">
        <v>13.902630970771046</v>
      </c>
      <c r="BO46">
        <v>12.766426928126887</v>
      </c>
      <c r="BP46">
        <v>13.790047850658684</v>
      </c>
      <c r="BQ46">
        <f t="shared" si="0"/>
        <v>0</v>
      </c>
    </row>
    <row r="47" spans="1:69" x14ac:dyDescent="0.45">
      <c r="A47" t="s">
        <v>408</v>
      </c>
      <c r="B47" t="s">
        <v>217</v>
      </c>
      <c r="C47" t="s">
        <v>538</v>
      </c>
      <c r="D47" t="s">
        <v>539</v>
      </c>
      <c r="E47">
        <v>22.948625437904489</v>
      </c>
      <c r="F47">
        <v>24.272706354163244</v>
      </c>
      <c r="G47">
        <v>24.328054457414211</v>
      </c>
      <c r="H47">
        <v>22.591354493342983</v>
      </c>
      <c r="I47">
        <v>20.51699860305839</v>
      </c>
      <c r="J47">
        <v>20.642110831900542</v>
      </c>
      <c r="K47">
        <v>21.294944395169544</v>
      </c>
      <c r="L47">
        <v>21.568209788885735</v>
      </c>
      <c r="M47">
        <v>23.527836707791806</v>
      </c>
      <c r="N47">
        <v>25.613991121294571</v>
      </c>
      <c r="O47">
        <v>25.802151120751986</v>
      </c>
      <c r="P47">
        <v>23.701936030175901</v>
      </c>
      <c r="Q47">
        <v>21.753140590884641</v>
      </c>
      <c r="R47">
        <v>19.003536765915445</v>
      </c>
      <c r="S47">
        <v>29.618405379919601</v>
      </c>
      <c r="T47">
        <v>29.786624801287559</v>
      </c>
      <c r="U47">
        <v>28.594886054070301</v>
      </c>
      <c r="V47">
        <v>27.361321957630206</v>
      </c>
      <c r="W47">
        <v>27.808094013438346</v>
      </c>
      <c r="X47">
        <v>27.197373523427071</v>
      </c>
      <c r="Y47">
        <v>30.464622925281642</v>
      </c>
      <c r="Z47">
        <v>32.822264575924727</v>
      </c>
      <c r="AA47">
        <v>34.17445575177652</v>
      </c>
      <c r="AB47">
        <v>36.732274943789356</v>
      </c>
      <c r="AC47">
        <v>37.322485391216681</v>
      </c>
      <c r="AD47">
        <v>35.627520825601408</v>
      </c>
      <c r="AE47" s="1">
        <f>AF47</f>
        <v>25.489981877537847</v>
      </c>
      <c r="AF47">
        <v>25.489981877537847</v>
      </c>
      <c r="AG47">
        <v>23.220724506680732</v>
      </c>
      <c r="AH47" s="1">
        <f>AI47</f>
        <v>25.910591654916509</v>
      </c>
      <c r="AI47">
        <v>25.910591654916509</v>
      </c>
      <c r="AJ47">
        <v>23.404309176002823</v>
      </c>
      <c r="AK47">
        <v>25.242160027577633</v>
      </c>
      <c r="AL47">
        <v>28.67135264504946</v>
      </c>
      <c r="AM47">
        <v>31.073612725016748</v>
      </c>
      <c r="AN47">
        <v>33.663429584506865</v>
      </c>
      <c r="AO47">
        <v>35.323482630152185</v>
      </c>
      <c r="AP47">
        <v>36.475845143184728</v>
      </c>
      <c r="AQ47">
        <v>35.218550519470206</v>
      </c>
      <c r="AR47">
        <v>31.654183439448968</v>
      </c>
      <c r="AS47">
        <v>20.947474392953566</v>
      </c>
      <c r="AT47">
        <v>21.906612599265713</v>
      </c>
      <c r="AU47">
        <v>21.523308956965472</v>
      </c>
      <c r="AV47">
        <v>21.076235013531331</v>
      </c>
      <c r="AW47">
        <v>22.199138656600098</v>
      </c>
      <c r="AX47">
        <v>22.752718608950666</v>
      </c>
      <c r="AY47">
        <v>27.329327199608755</v>
      </c>
      <c r="AZ47">
        <v>30.566568223407142</v>
      </c>
      <c r="BA47">
        <v>31.342882128383142</v>
      </c>
      <c r="BB47">
        <v>30.058849809334014</v>
      </c>
      <c r="BC47">
        <v>32.352958637796938</v>
      </c>
      <c r="BD47">
        <v>34.959973887777515</v>
      </c>
      <c r="BE47">
        <v>37.744851526287796</v>
      </c>
      <c r="BF47">
        <v>39.483691691345804</v>
      </c>
      <c r="BG47">
        <v>42.384605697001319</v>
      </c>
      <c r="BH47">
        <v>46.905393599856836</v>
      </c>
      <c r="BI47">
        <v>47.054197805235233</v>
      </c>
      <c r="BJ47">
        <v>49.805421398616254</v>
      </c>
      <c r="BK47">
        <v>45.870707472871487</v>
      </c>
      <c r="BL47">
        <v>46.041578106770885</v>
      </c>
      <c r="BM47">
        <v>51.998779061081692</v>
      </c>
      <c r="BN47">
        <v>47.912406065050298</v>
      </c>
      <c r="BO47">
        <v>44.227035843648174</v>
      </c>
      <c r="BP47">
        <v>41.978583165537586</v>
      </c>
      <c r="BQ47">
        <f t="shared" si="0"/>
        <v>0</v>
      </c>
    </row>
    <row r="48" spans="1:69" x14ac:dyDescent="0.45">
      <c r="A48" t="s">
        <v>259</v>
      </c>
      <c r="B48" t="s">
        <v>255</v>
      </c>
      <c r="C48" t="s">
        <v>538</v>
      </c>
      <c r="D48" t="s">
        <v>539</v>
      </c>
      <c r="AA48">
        <v>5.8644527503059569</v>
      </c>
      <c r="AB48">
        <v>6.1613256642015886</v>
      </c>
      <c r="AC48">
        <v>7.8719766058683582</v>
      </c>
      <c r="AD48">
        <v>3.8786617033072721</v>
      </c>
      <c r="AE48">
        <v>4.1391293555493505</v>
      </c>
      <c r="AF48">
        <v>4.6856207732802302</v>
      </c>
      <c r="AG48">
        <v>6.4596635964664442</v>
      </c>
      <c r="AH48">
        <v>5.8200912487492307</v>
      </c>
      <c r="AI48">
        <v>7.7703684705480045</v>
      </c>
      <c r="AJ48">
        <v>8.1525872804927992</v>
      </c>
      <c r="AK48">
        <v>8.3318190078139196</v>
      </c>
      <c r="AL48">
        <v>6.9394407273974963</v>
      </c>
      <c r="AM48">
        <v>6.5269731397186064</v>
      </c>
      <c r="AN48">
        <v>6.385460591149517</v>
      </c>
      <c r="AO48">
        <v>4.4692333004277724</v>
      </c>
      <c r="AP48">
        <v>5.3016579433980002</v>
      </c>
      <c r="AQ48">
        <v>4.2776797327747822</v>
      </c>
      <c r="AR48">
        <v>4.8972866461315459</v>
      </c>
      <c r="AS48">
        <v>5.1027882481888414</v>
      </c>
      <c r="AT48">
        <v>4.2406229005944702</v>
      </c>
      <c r="AU48">
        <v>4.5030473357909608</v>
      </c>
      <c r="AV48">
        <v>5.0732915821957265</v>
      </c>
      <c r="AW48">
        <v>4.0917103114913038</v>
      </c>
      <c r="AX48">
        <v>5.1752391910550397</v>
      </c>
      <c r="AY48">
        <v>4.9144427287244348</v>
      </c>
      <c r="AZ48">
        <v>5.3504093054928283</v>
      </c>
      <c r="BA48">
        <v>6.3534353915269293</v>
      </c>
      <c r="BB48">
        <v>8.7833373241297465</v>
      </c>
      <c r="BC48">
        <v>10.477598466733285</v>
      </c>
      <c r="BD48">
        <v>10.628193587517559</v>
      </c>
      <c r="BE48">
        <v>12.089419695225741</v>
      </c>
      <c r="BF48">
        <v>12.805075215818631</v>
      </c>
      <c r="BG48">
        <v>13.628865335144145</v>
      </c>
      <c r="BH48">
        <v>15.822026199257142</v>
      </c>
      <c r="BI48">
        <v>16.142957695540908</v>
      </c>
      <c r="BJ48">
        <v>16.459220455740095</v>
      </c>
      <c r="BK48">
        <v>15.774849641570166</v>
      </c>
      <c r="BL48">
        <v>15.487602811755119</v>
      </c>
      <c r="BM48">
        <v>14.985774948674313</v>
      </c>
      <c r="BN48">
        <v>16.087151442496605</v>
      </c>
      <c r="BO48">
        <v>16.787095148123122</v>
      </c>
      <c r="BP48">
        <v>17.988355507490311</v>
      </c>
      <c r="BQ48">
        <f t="shared" si="0"/>
        <v>22</v>
      </c>
    </row>
    <row r="49" spans="1:69" x14ac:dyDescent="0.45">
      <c r="A49" t="s">
        <v>357</v>
      </c>
      <c r="B49" t="s">
        <v>417</v>
      </c>
      <c r="C49" t="s">
        <v>538</v>
      </c>
      <c r="D49" t="s">
        <v>539</v>
      </c>
      <c r="Y49">
        <v>11.977768421877826</v>
      </c>
      <c r="Z49">
        <v>13.805780817326962</v>
      </c>
      <c r="AA49">
        <v>12.598454396046954</v>
      </c>
      <c r="AB49">
        <v>14.993784490036044</v>
      </c>
      <c r="AC49">
        <v>14.901609486269288</v>
      </c>
      <c r="AD49">
        <v>18.893422602457239</v>
      </c>
      <c r="AE49">
        <v>18.451251927227471</v>
      </c>
      <c r="AF49">
        <v>20.867783874142702</v>
      </c>
      <c r="AG49">
        <v>14.551638416680312</v>
      </c>
      <c r="AH49">
        <v>17.23700851707596</v>
      </c>
      <c r="AI49">
        <v>20.741687533051859</v>
      </c>
      <c r="AJ49">
        <v>21.73594108112831</v>
      </c>
      <c r="AK49">
        <v>24.114392434029721</v>
      </c>
      <c r="AL49">
        <v>19.018680504710829</v>
      </c>
      <c r="AM49">
        <v>22.721227510809772</v>
      </c>
      <c r="AN49">
        <v>27.592353395702606</v>
      </c>
      <c r="AO49">
        <v>26.926469498113352</v>
      </c>
      <c r="AP49">
        <v>32.221779918146581</v>
      </c>
      <c r="AQ49">
        <v>32.167279975000753</v>
      </c>
      <c r="AR49">
        <v>41.339406288117097</v>
      </c>
      <c r="AS49">
        <v>40.131518853745042</v>
      </c>
      <c r="AT49">
        <v>31.054134259861716</v>
      </c>
      <c r="AU49">
        <v>33.952294217316712</v>
      </c>
      <c r="AV49">
        <v>35.640258583828391</v>
      </c>
      <c r="AW49">
        <v>37.839509028470076</v>
      </c>
      <c r="AX49">
        <v>39.100809500252943</v>
      </c>
      <c r="AY49">
        <v>44.85596424395181</v>
      </c>
      <c r="AZ49">
        <v>41.778450448658674</v>
      </c>
      <c r="BA49">
        <v>47.715698832252102</v>
      </c>
      <c r="BB49">
        <v>53.126234289870247</v>
      </c>
      <c r="BC49">
        <v>56.470743405934257</v>
      </c>
      <c r="BD49">
        <v>59.931409263801648</v>
      </c>
      <c r="BE49">
        <v>58.565623394180733</v>
      </c>
      <c r="BF49">
        <v>58.540329694070493</v>
      </c>
      <c r="BG49">
        <v>57.650748120597726</v>
      </c>
      <c r="BH49">
        <v>56.411167029839163</v>
      </c>
      <c r="BI49">
        <v>55.104237005767963</v>
      </c>
      <c r="BJ49">
        <v>55.424059542591067</v>
      </c>
      <c r="BK49">
        <v>53.660705536292205</v>
      </c>
      <c r="BL49">
        <v>51.638559116830521</v>
      </c>
      <c r="BM49">
        <v>68.456032447072857</v>
      </c>
      <c r="BN49">
        <v>67.561644973855479</v>
      </c>
      <c r="BO49">
        <v>57.917780970898747</v>
      </c>
      <c r="BP49">
        <v>55.677651872802912</v>
      </c>
      <c r="BQ49">
        <f t="shared" si="0"/>
        <v>20</v>
      </c>
    </row>
    <row r="50" spans="1:69" x14ac:dyDescent="0.45">
      <c r="A50" t="s">
        <v>246</v>
      </c>
      <c r="B50" t="s">
        <v>8</v>
      </c>
      <c r="C50" t="s">
        <v>538</v>
      </c>
      <c r="D50" t="s">
        <v>539</v>
      </c>
      <c r="AX50">
        <v>35.860219133816997</v>
      </c>
      <c r="AY50">
        <v>37.862984092568574</v>
      </c>
      <c r="AZ50">
        <v>43.772377643984747</v>
      </c>
      <c r="BA50">
        <v>49.380606242038674</v>
      </c>
      <c r="BB50">
        <v>47.653351078957648</v>
      </c>
      <c r="BC50">
        <v>44.314133165111834</v>
      </c>
      <c r="BD50">
        <v>46.020042754164123</v>
      </c>
      <c r="BE50">
        <v>47.45132058238665</v>
      </c>
      <c r="BF50">
        <v>49.729924361140363</v>
      </c>
      <c r="BG50">
        <v>53.098445311968426</v>
      </c>
      <c r="BH50">
        <v>55.127248430209697</v>
      </c>
      <c r="BI50">
        <v>58.638053772552276</v>
      </c>
      <c r="BJ50">
        <v>59.685906013444743</v>
      </c>
      <c r="BK50">
        <v>60.304459465327277</v>
      </c>
      <c r="BL50">
        <v>56.178106505074744</v>
      </c>
      <c r="BM50">
        <v>60.135533086807889</v>
      </c>
      <c r="BN50">
        <v>56.589569581111284</v>
      </c>
      <c r="BO50">
        <v>52.662199060534341</v>
      </c>
      <c r="BP50">
        <v>51.11969327656054</v>
      </c>
      <c r="BQ50">
        <f t="shared" si="0"/>
        <v>45</v>
      </c>
    </row>
    <row r="51" spans="1:69" x14ac:dyDescent="0.45">
      <c r="A51" t="s">
        <v>247</v>
      </c>
      <c r="B51" t="s">
        <v>212</v>
      </c>
      <c r="C51" t="s">
        <v>538</v>
      </c>
      <c r="D51" t="s">
        <v>539</v>
      </c>
      <c r="R51">
        <v>48.159679644230685</v>
      </c>
      <c r="S51">
        <v>38.801008648735028</v>
      </c>
      <c r="T51">
        <v>39.486433603490397</v>
      </c>
      <c r="U51">
        <v>37.498391032516317</v>
      </c>
      <c r="V51">
        <v>34.828159026027983</v>
      </c>
      <c r="W51">
        <v>34.353171877717408</v>
      </c>
      <c r="X51">
        <v>33.080379911166098</v>
      </c>
      <c r="Y51">
        <v>29.668093930472658</v>
      </c>
      <c r="Z51">
        <v>32.026486867129329</v>
      </c>
      <c r="AA51">
        <v>33.969928192590984</v>
      </c>
      <c r="AB51">
        <v>35.150805626038078</v>
      </c>
      <c r="AC51">
        <v>33.387123255064857</v>
      </c>
      <c r="AD51">
        <v>33.932945868396814</v>
      </c>
      <c r="AE51">
        <v>35.155290158508961</v>
      </c>
      <c r="AF51">
        <v>36.515310598358255</v>
      </c>
      <c r="AG51">
        <v>38.398464154468051</v>
      </c>
      <c r="AH51">
        <v>38.48848708153983</v>
      </c>
      <c r="AI51">
        <v>39.194071109664783</v>
      </c>
      <c r="AJ51">
        <v>40.529452631086691</v>
      </c>
      <c r="AK51">
        <v>41.744136315926397</v>
      </c>
      <c r="AL51">
        <v>41.964768053102539</v>
      </c>
      <c r="AM51">
        <v>42.087463252013507</v>
      </c>
      <c r="AN51">
        <v>44.543371328696914</v>
      </c>
      <c r="AO51">
        <v>46.778800321810579</v>
      </c>
      <c r="AP51">
        <v>41.706130842821757</v>
      </c>
      <c r="AQ51">
        <v>42.909228438459785</v>
      </c>
      <c r="AR51">
        <v>43.629246262842344</v>
      </c>
      <c r="AS51">
        <v>45.243106614426083</v>
      </c>
      <c r="AT51">
        <v>48.968820798832169</v>
      </c>
      <c r="AU51">
        <v>48.692320204233916</v>
      </c>
      <c r="AV51">
        <v>48.557294315132047</v>
      </c>
      <c r="AW51">
        <v>49.967867664300613</v>
      </c>
      <c r="AX51">
        <v>52.209211065886791</v>
      </c>
      <c r="AY51">
        <v>51.792989321683145</v>
      </c>
      <c r="AZ51">
        <v>53.404251356015912</v>
      </c>
      <c r="BA51">
        <v>55.370372491716985</v>
      </c>
      <c r="BB51">
        <v>58.322782300002558</v>
      </c>
      <c r="BC51">
        <v>52.911056737010114</v>
      </c>
      <c r="BD51">
        <v>52.872554340448637</v>
      </c>
      <c r="BE51">
        <v>54.971735528701693</v>
      </c>
      <c r="BF51">
        <v>54.925130574071297</v>
      </c>
      <c r="BG51">
        <v>53.497982107043214</v>
      </c>
      <c r="BH51">
        <v>52.292655711792889</v>
      </c>
      <c r="BI51">
        <v>51.760818384635421</v>
      </c>
      <c r="BJ51" s="1">
        <f>BI51</f>
        <v>51.760818384635421</v>
      </c>
      <c r="BK51" s="1">
        <f>BJ51</f>
        <v>51.760818384635421</v>
      </c>
      <c r="BL51" s="1">
        <f>BK51</f>
        <v>51.760818384635421</v>
      </c>
      <c r="BM51">
        <v>54.389325841340927</v>
      </c>
      <c r="BN51">
        <v>47.021313915290492</v>
      </c>
      <c r="BO51">
        <v>36.507168897740755</v>
      </c>
      <c r="BP51">
        <v>34.838374996797</v>
      </c>
      <c r="BQ51">
        <f t="shared" si="0"/>
        <v>13</v>
      </c>
    </row>
    <row r="52" spans="1:69" x14ac:dyDescent="0.45">
      <c r="A52" t="s">
        <v>72</v>
      </c>
      <c r="B52" t="s">
        <v>181</v>
      </c>
      <c r="C52" t="s">
        <v>538</v>
      </c>
      <c r="D52" t="s">
        <v>539</v>
      </c>
      <c r="BQ52">
        <f t="shared" si="0"/>
        <v>64</v>
      </c>
    </row>
    <row r="53" spans="1:69" x14ac:dyDescent="0.45">
      <c r="A53" t="s">
        <v>267</v>
      </c>
      <c r="B53" t="s">
        <v>73</v>
      </c>
      <c r="C53" t="s">
        <v>538</v>
      </c>
      <c r="D53" t="s">
        <v>539</v>
      </c>
      <c r="BQ53">
        <f t="shared" si="0"/>
        <v>64</v>
      </c>
    </row>
    <row r="54" spans="1:69" x14ac:dyDescent="0.45">
      <c r="A54" t="s">
        <v>344</v>
      </c>
      <c r="B54" t="s">
        <v>475</v>
      </c>
      <c r="C54" t="s">
        <v>538</v>
      </c>
      <c r="D54" t="s">
        <v>539</v>
      </c>
      <c r="BQ54">
        <f t="shared" si="0"/>
        <v>64</v>
      </c>
    </row>
    <row r="55" spans="1:69" x14ac:dyDescent="0.45">
      <c r="A55" t="s">
        <v>320</v>
      </c>
      <c r="B55" t="s">
        <v>182</v>
      </c>
      <c r="C55" t="s">
        <v>538</v>
      </c>
      <c r="D55" t="s">
        <v>539</v>
      </c>
      <c r="AT55">
        <v>144.41925535641485</v>
      </c>
      <c r="AU55">
        <v>149.49301284046126</v>
      </c>
      <c r="AV55">
        <v>147.19522862150106</v>
      </c>
      <c r="AW55">
        <v>147.33850915131066</v>
      </c>
      <c r="AX55">
        <v>156.67601541379491</v>
      </c>
      <c r="AY55">
        <v>162.93757128518743</v>
      </c>
      <c r="AZ55">
        <v>180.68073006892823</v>
      </c>
      <c r="BA55">
        <v>212.20923809834429</v>
      </c>
      <c r="BB55">
        <v>226.3559793013834</v>
      </c>
      <c r="BC55">
        <v>234.25159293189955</v>
      </c>
      <c r="BD55">
        <v>242.54113251158535</v>
      </c>
      <c r="BE55">
        <v>249.21812212662573</v>
      </c>
      <c r="BF55">
        <v>254.66806457038018</v>
      </c>
      <c r="BG55">
        <v>251.83038482567923</v>
      </c>
      <c r="BH55">
        <v>243.4163373439805</v>
      </c>
      <c r="BI55">
        <v>216.24275737179747</v>
      </c>
      <c r="BJ55">
        <v>191.7839322322742</v>
      </c>
      <c r="BK55">
        <v>135.31859918149442</v>
      </c>
      <c r="BL55">
        <v>106.68414067281475</v>
      </c>
      <c r="BM55">
        <v>106.47352030992903</v>
      </c>
      <c r="BN55">
        <v>87.394577346186935</v>
      </c>
      <c r="BO55">
        <v>71.359801107713793</v>
      </c>
      <c r="BP55">
        <v>62.696256849356267</v>
      </c>
      <c r="BQ55">
        <f t="shared" si="0"/>
        <v>41</v>
      </c>
    </row>
    <row r="56" spans="1:69" x14ac:dyDescent="0.45">
      <c r="A56" t="s">
        <v>251</v>
      </c>
      <c r="B56" t="s">
        <v>487</v>
      </c>
      <c r="C56" t="s">
        <v>538</v>
      </c>
      <c r="D56" t="s">
        <v>539</v>
      </c>
      <c r="AL56">
        <v>61.161810762924119</v>
      </c>
      <c r="AM56">
        <v>65.286389433424347</v>
      </c>
      <c r="AN56">
        <v>64.575877819669302</v>
      </c>
      <c r="AO56">
        <v>62.970917483629954</v>
      </c>
      <c r="AP56">
        <v>64.190846252288239</v>
      </c>
      <c r="AQ56">
        <v>56.469488455814144</v>
      </c>
      <c r="AR56">
        <v>51.144228203460095</v>
      </c>
      <c r="AS56">
        <v>44.685794057590535</v>
      </c>
      <c r="AT56">
        <v>36.932474241522719</v>
      </c>
      <c r="AU56">
        <v>23.546977480951877</v>
      </c>
      <c r="AV56">
        <v>24.250378635866127</v>
      </c>
      <c r="AW56">
        <v>25.608423147137891</v>
      </c>
      <c r="AX56">
        <v>29.198511293774992</v>
      </c>
      <c r="AY56">
        <v>33.846818867321652</v>
      </c>
      <c r="AZ56">
        <v>38.711138665399233</v>
      </c>
      <c r="BA56">
        <v>43.283747328834906</v>
      </c>
      <c r="BB56">
        <v>45.076916643116661</v>
      </c>
      <c r="BC56">
        <v>45.870295505624661</v>
      </c>
      <c r="BD56">
        <v>47.933134001814246</v>
      </c>
      <c r="BE56">
        <v>49.054945311100028</v>
      </c>
      <c r="BF56">
        <v>50.289864910406813</v>
      </c>
      <c r="BG56">
        <v>49.092694193432564</v>
      </c>
      <c r="BH56">
        <v>49.260449635443216</v>
      </c>
      <c r="BI56">
        <v>50.57218311676781</v>
      </c>
      <c r="BJ56">
        <v>50.232442564154844</v>
      </c>
      <c r="BK56">
        <v>50.718519558791066</v>
      </c>
      <c r="BL56">
        <v>49.44010471280648</v>
      </c>
      <c r="BM56">
        <v>51.982990632975067</v>
      </c>
      <c r="BN56">
        <v>52.036120616606063</v>
      </c>
      <c r="BO56">
        <v>48.634769539078157</v>
      </c>
      <c r="BP56">
        <v>47.976946290485195</v>
      </c>
      <c r="BQ56">
        <f t="shared" si="0"/>
        <v>33</v>
      </c>
    </row>
    <row r="57" spans="1:69" x14ac:dyDescent="0.45">
      <c r="A57" t="s">
        <v>346</v>
      </c>
      <c r="B57" t="s">
        <v>349</v>
      </c>
      <c r="C57" t="s">
        <v>538</v>
      </c>
      <c r="D57" t="s">
        <v>539</v>
      </c>
      <c r="AT57">
        <v>111.24017045800467</v>
      </c>
      <c r="AU57">
        <v>110.16574501249281</v>
      </c>
      <c r="AV57">
        <v>108.50594204774167</v>
      </c>
      <c r="AW57">
        <v>105.0247269999651</v>
      </c>
      <c r="AX57">
        <v>103.75352043032021</v>
      </c>
      <c r="AY57">
        <v>100.34127723417059</v>
      </c>
      <c r="AZ57">
        <v>95.498343967083883</v>
      </c>
      <c r="BA57">
        <v>95.386997621327723</v>
      </c>
      <c r="BB57">
        <v>96.824403676343863</v>
      </c>
      <c r="BC57">
        <v>86.743843795631605</v>
      </c>
      <c r="BD57">
        <v>83.222129623227232</v>
      </c>
      <c r="BE57">
        <v>82.158992708132473</v>
      </c>
      <c r="BF57">
        <v>80.662265282776715</v>
      </c>
      <c r="BG57">
        <v>77.773795127245677</v>
      </c>
      <c r="BH57">
        <v>76.615753568940093</v>
      </c>
      <c r="BI57">
        <v>75.967285231109074</v>
      </c>
      <c r="BJ57">
        <v>76.104751869496951</v>
      </c>
      <c r="BK57">
        <v>76.683599863601799</v>
      </c>
      <c r="BL57">
        <v>78.018631466980494</v>
      </c>
      <c r="BM57">
        <v>83.836103686782891</v>
      </c>
      <c r="BN57">
        <v>82.836097767961576</v>
      </c>
      <c r="BO57">
        <v>81.807984622583049</v>
      </c>
      <c r="BP57" s="1">
        <f>BO57</f>
        <v>81.807984622583049</v>
      </c>
      <c r="BQ57">
        <f t="shared" si="0"/>
        <v>41</v>
      </c>
    </row>
    <row r="58" spans="1:69" x14ac:dyDescent="0.45">
      <c r="A58" t="s">
        <v>15</v>
      </c>
      <c r="B58" t="s">
        <v>177</v>
      </c>
      <c r="C58" t="s">
        <v>538</v>
      </c>
      <c r="D58" t="s">
        <v>539</v>
      </c>
      <c r="AD58">
        <v>55.942971330411993</v>
      </c>
      <c r="AF58">
        <v>54.848093183774203</v>
      </c>
      <c r="AG58">
        <v>52.706102227046493</v>
      </c>
      <c r="AH58">
        <v>52.944571285379972</v>
      </c>
      <c r="AI58">
        <v>45.444480657608956</v>
      </c>
      <c r="AJ58">
        <v>43.138347645046792</v>
      </c>
      <c r="AK58">
        <v>41.17771683478302</v>
      </c>
      <c r="AL58">
        <v>39.606841280458212</v>
      </c>
      <c r="AM58">
        <v>38.309291799939352</v>
      </c>
      <c r="AN58">
        <v>42.847291308673242</v>
      </c>
      <c r="AO58">
        <v>44.347627997038558</v>
      </c>
      <c r="AP58">
        <v>43.176323094832995</v>
      </c>
      <c r="AQ58">
        <v>46.06099597138612</v>
      </c>
      <c r="AR58">
        <v>28.855065511946233</v>
      </c>
      <c r="AS58">
        <v>32.065435414376317</v>
      </c>
      <c r="AT58">
        <v>26.440422055900587</v>
      </c>
      <c r="AU58">
        <v>24.396219877625771</v>
      </c>
      <c r="AV58">
        <v>22.584450169334531</v>
      </c>
      <c r="AW58">
        <v>21.111890179514255</v>
      </c>
      <c r="AX58">
        <v>20.075115730631495</v>
      </c>
      <c r="AY58">
        <v>20.182911925061291</v>
      </c>
      <c r="AZ58">
        <v>22.521782697271934</v>
      </c>
      <c r="BA58">
        <v>24.335607953278291</v>
      </c>
      <c r="BB58">
        <v>29.347130332691513</v>
      </c>
      <c r="BC58">
        <v>33.110165136415752</v>
      </c>
      <c r="BD58">
        <v>30.908833958864236</v>
      </c>
      <c r="BE58">
        <v>28.930898843159341</v>
      </c>
      <c r="BF58">
        <v>22.163985551703078</v>
      </c>
      <c r="BG58">
        <v>22.197266280689693</v>
      </c>
      <c r="BH58">
        <v>21.702846097510061</v>
      </c>
      <c r="BI58">
        <v>20.43712656198807</v>
      </c>
      <c r="BJ58">
        <v>21.172754258492144</v>
      </c>
      <c r="BK58">
        <v>21.633221993909849</v>
      </c>
      <c r="BL58">
        <v>22.351467481143906</v>
      </c>
      <c r="BM58">
        <v>20.881246525733445</v>
      </c>
      <c r="BN58">
        <v>18.635150782691433</v>
      </c>
      <c r="BO58">
        <v>19.232526799387443</v>
      </c>
      <c r="BP58">
        <v>20.757760852840541</v>
      </c>
      <c r="BQ58">
        <f t="shared" si="0"/>
        <v>26</v>
      </c>
    </row>
    <row r="59" spans="1:69" x14ac:dyDescent="0.45">
      <c r="A59" t="s">
        <v>503</v>
      </c>
      <c r="B59" t="s">
        <v>188</v>
      </c>
      <c r="C59" t="s">
        <v>538</v>
      </c>
      <c r="D59" t="s">
        <v>539</v>
      </c>
      <c r="V59">
        <v>20.877309129455611</v>
      </c>
      <c r="W59">
        <v>22.214358877693716</v>
      </c>
      <c r="X59">
        <v>24.744198925291119</v>
      </c>
      <c r="Y59">
        <v>25.323981631536331</v>
      </c>
      <c r="Z59">
        <v>27.290816910081396</v>
      </c>
      <c r="AA59">
        <v>27.921874698843567</v>
      </c>
      <c r="AB59">
        <v>29.682125465111593</v>
      </c>
      <c r="AC59">
        <v>27.591229384773978</v>
      </c>
      <c r="AD59">
        <v>27.593680514350794</v>
      </c>
      <c r="AE59">
        <v>23.608987854373488</v>
      </c>
      <c r="AF59">
        <v>22.824776452870783</v>
      </c>
      <c r="AG59">
        <v>27.863356420412256</v>
      </c>
      <c r="AH59">
        <v>34.30748179534703</v>
      </c>
      <c r="AI59">
        <v>38.820836244621773</v>
      </c>
      <c r="AJ59">
        <v>39.508729944721587</v>
      </c>
      <c r="AK59">
        <v>41.773213494524967</v>
      </c>
      <c r="AL59">
        <v>43.68143969106378</v>
      </c>
      <c r="AM59">
        <v>43.776635239069222</v>
      </c>
      <c r="AN59">
        <v>46.49599978413675</v>
      </c>
      <c r="AO59">
        <v>45.425320273198423</v>
      </c>
      <c r="AP59">
        <v>47.226520957864246</v>
      </c>
      <c r="AQ59">
        <v>47.095380868686171</v>
      </c>
      <c r="AR59">
        <v>46.862852358358921</v>
      </c>
      <c r="AS59">
        <v>50.433266323844641</v>
      </c>
      <c r="AT59">
        <v>47.855642044526697</v>
      </c>
      <c r="AU59">
        <v>48.168691573202317</v>
      </c>
      <c r="AV59">
        <v>45.377262821757611</v>
      </c>
      <c r="AW59">
        <v>45.454692164931814</v>
      </c>
      <c r="AX59">
        <v>48.58615745965897</v>
      </c>
      <c r="AY59">
        <v>50.414642016551504</v>
      </c>
      <c r="AZ59">
        <v>49.120689806716996</v>
      </c>
      <c r="BA59">
        <v>48.956600463984614</v>
      </c>
      <c r="BB59">
        <v>48.916546762589931</v>
      </c>
      <c r="BC59">
        <v>53.10260775651939</v>
      </c>
      <c r="BD59">
        <v>55.614997375754939</v>
      </c>
      <c r="BE59">
        <v>59.116134096434202</v>
      </c>
      <c r="BF59">
        <v>57.621004905604281</v>
      </c>
      <c r="BG59">
        <v>53.674741666429448</v>
      </c>
      <c r="BH59">
        <v>51.30624182357414</v>
      </c>
      <c r="BI59">
        <v>46.945854918949493</v>
      </c>
      <c r="BJ59">
        <v>51.009522862681877</v>
      </c>
      <c r="BK59">
        <v>47.170534355222046</v>
      </c>
      <c r="BL59">
        <v>40.408382036762255</v>
      </c>
      <c r="BM59">
        <v>53.243546989084599</v>
      </c>
      <c r="BN59">
        <v>50.060031216232439</v>
      </c>
      <c r="BO59">
        <v>47.049892334063308</v>
      </c>
      <c r="BP59">
        <v>42.112720723986001</v>
      </c>
      <c r="BQ59">
        <f t="shared" si="0"/>
        <v>17</v>
      </c>
    </row>
    <row r="60" spans="1:69" x14ac:dyDescent="0.45">
      <c r="A60" t="s">
        <v>223</v>
      </c>
      <c r="B60" t="s">
        <v>387</v>
      </c>
      <c r="C60" t="s">
        <v>538</v>
      </c>
      <c r="D60" t="s">
        <v>539</v>
      </c>
      <c r="E60">
        <v>43.73488401085406</v>
      </c>
      <c r="F60">
        <v>43.451606936332063</v>
      </c>
      <c r="G60">
        <v>43.910570856228304</v>
      </c>
      <c r="H60">
        <v>45.640824920244697</v>
      </c>
      <c r="I60">
        <v>45.479594779862296</v>
      </c>
      <c r="J60">
        <v>45.71737209682243</v>
      </c>
      <c r="K60">
        <v>48.728254323363068</v>
      </c>
      <c r="L60">
        <v>47.975730515090866</v>
      </c>
      <c r="M60">
        <v>48.384960181280604</v>
      </c>
      <c r="N60">
        <v>48.550420082661134</v>
      </c>
      <c r="O60">
        <v>47.040613056713532</v>
      </c>
      <c r="P60">
        <v>46.368770977392352</v>
      </c>
      <c r="Q60">
        <v>46.781752060393536</v>
      </c>
      <c r="R60">
        <v>46.327378628384132</v>
      </c>
      <c r="S60">
        <v>44.949151005495402</v>
      </c>
      <c r="T60">
        <v>47.818464315887468</v>
      </c>
      <c r="U60">
        <v>47.72988784243946</v>
      </c>
      <c r="V60">
        <v>45.438897620436677</v>
      </c>
      <c r="W60">
        <v>42.791156178133143</v>
      </c>
      <c r="X60">
        <v>39.744802240432783</v>
      </c>
      <c r="Y60">
        <v>39.449958543578362</v>
      </c>
      <c r="Z60">
        <v>37.765551604416942</v>
      </c>
      <c r="AA60">
        <v>36.45032717255711</v>
      </c>
      <c r="AB60">
        <v>38.496837041873441</v>
      </c>
      <c r="AC60">
        <v>40.884457781534344</v>
      </c>
      <c r="AD60">
        <v>43.672520025263005</v>
      </c>
      <c r="AE60">
        <v>54.842236468279303</v>
      </c>
      <c r="AF60">
        <v>49.720322566294954</v>
      </c>
      <c r="AG60">
        <v>47.898526667497485</v>
      </c>
      <c r="AH60">
        <v>50.797135019027749</v>
      </c>
      <c r="AI60">
        <v>50.34135289847552</v>
      </c>
      <c r="AJ60">
        <v>41.88210185911656</v>
      </c>
      <c r="AK60">
        <v>39.331497710369554</v>
      </c>
      <c r="AL60">
        <v>34.261036144715916</v>
      </c>
      <c r="AM60">
        <v>30.291791768202842</v>
      </c>
      <c r="AN60">
        <v>30.371747113179261</v>
      </c>
      <c r="AO60">
        <v>31.01624831799424</v>
      </c>
      <c r="AP60">
        <v>31.566000619137359</v>
      </c>
      <c r="AQ60">
        <v>34.342844281039184</v>
      </c>
      <c r="AR60">
        <v>34.095558531002517</v>
      </c>
      <c r="AS60">
        <v>132.06093562108555</v>
      </c>
      <c r="AT60">
        <v>138.75410333293655</v>
      </c>
      <c r="AU60">
        <v>141.48185036266611</v>
      </c>
      <c r="AV60">
        <v>139.88681478991339</v>
      </c>
      <c r="AW60">
        <v>145.29299879291776</v>
      </c>
      <c r="AX60">
        <v>157.13814784274675</v>
      </c>
      <c r="AY60">
        <v>168.74550256399388</v>
      </c>
      <c r="AZ60">
        <v>184.03742470059993</v>
      </c>
      <c r="BA60">
        <v>190.31686614058046</v>
      </c>
      <c r="BB60">
        <v>200.39918231773544</v>
      </c>
      <c r="BC60">
        <v>192.82994675065706</v>
      </c>
      <c r="BD60">
        <v>187.07112826147798</v>
      </c>
      <c r="BE60">
        <v>182.29482500660802</v>
      </c>
      <c r="BF60">
        <v>176.47778714250967</v>
      </c>
      <c r="BG60">
        <v>173.40626422347074</v>
      </c>
      <c r="BH60">
        <v>170.48260841068429</v>
      </c>
      <c r="BI60">
        <v>167.05934628262719</v>
      </c>
      <c r="BJ60">
        <v>162.05608965345459</v>
      </c>
      <c r="BK60">
        <v>161.96022377506227</v>
      </c>
      <c r="BL60">
        <v>161.89867891429242</v>
      </c>
      <c r="BM60">
        <v>163.53675512979032</v>
      </c>
      <c r="BN60">
        <v>154.36721164986403</v>
      </c>
      <c r="BO60">
        <v>142.75264078457016</v>
      </c>
      <c r="BP60">
        <v>146.59805268038861</v>
      </c>
      <c r="BQ60">
        <f t="shared" si="0"/>
        <v>0</v>
      </c>
    </row>
    <row r="61" spans="1:69" x14ac:dyDescent="0.45">
      <c r="A61" t="s">
        <v>302</v>
      </c>
      <c r="B61" t="s">
        <v>518</v>
      </c>
      <c r="C61" t="s">
        <v>538</v>
      </c>
      <c r="D61" t="s">
        <v>539</v>
      </c>
      <c r="AW61">
        <v>23.64075829822308</v>
      </c>
      <c r="AX61">
        <v>19.649436634244939</v>
      </c>
      <c r="AY61">
        <v>18.692621405301534</v>
      </c>
      <c r="AZ61">
        <v>20.708266602406358</v>
      </c>
      <c r="BA61">
        <v>20.726679618242994</v>
      </c>
      <c r="BB61">
        <v>21.549795349863878</v>
      </c>
      <c r="BC61">
        <v>22.710134983638529</v>
      </c>
      <c r="BD61">
        <v>22.905217985035282</v>
      </c>
      <c r="BE61">
        <v>22.49287736465233</v>
      </c>
      <c r="BF61">
        <v>23.389751110995416</v>
      </c>
      <c r="BG61">
        <v>25.203873229526728</v>
      </c>
      <c r="BH61">
        <v>25.966807485732403</v>
      </c>
      <c r="BI61">
        <v>26.852464781172696</v>
      </c>
      <c r="BJ61">
        <v>27.262878693965003</v>
      </c>
      <c r="BK61">
        <v>27.211655068133194</v>
      </c>
      <c r="BL61">
        <v>28.162493137783407</v>
      </c>
      <c r="BM61">
        <v>30.511874998268993</v>
      </c>
      <c r="BN61">
        <v>27.948976616791743</v>
      </c>
      <c r="BO61">
        <v>27.950863870030389</v>
      </c>
      <c r="BP61">
        <v>30.591066896921639</v>
      </c>
      <c r="BQ61">
        <f t="shared" si="0"/>
        <v>44</v>
      </c>
    </row>
    <row r="62" spans="1:69" x14ac:dyDescent="0.45">
      <c r="A62" t="s">
        <v>502</v>
      </c>
      <c r="B62" t="s">
        <v>20</v>
      </c>
      <c r="C62" t="s">
        <v>538</v>
      </c>
      <c r="D62" t="s">
        <v>539</v>
      </c>
      <c r="E62" s="1">
        <f>F62</f>
        <v>14.947641690310792</v>
      </c>
      <c r="F62" s="1">
        <f>G62</f>
        <v>14.947641690310792</v>
      </c>
      <c r="G62" s="1">
        <f>H62</f>
        <v>14.947641690310792</v>
      </c>
      <c r="H62" s="1">
        <f>I62</f>
        <v>14.947641690310792</v>
      </c>
      <c r="I62">
        <v>14.947641690310792</v>
      </c>
      <c r="J62">
        <v>18.108987923410453</v>
      </c>
      <c r="K62">
        <v>15.545076617704762</v>
      </c>
      <c r="L62">
        <v>17.239318387034576</v>
      </c>
      <c r="M62">
        <v>23.524733912597043</v>
      </c>
      <c r="N62">
        <v>32.186215043272639</v>
      </c>
      <c r="O62">
        <v>28.440510363105187</v>
      </c>
      <c r="P62">
        <v>35.008712446510579</v>
      </c>
      <c r="Q62">
        <v>47.729937332185365</v>
      </c>
      <c r="R62">
        <v>49.138023430296343</v>
      </c>
      <c r="S62">
        <v>42.006497280139506</v>
      </c>
      <c r="T62">
        <v>49.965411390664684</v>
      </c>
      <c r="U62">
        <v>53.553846938152681</v>
      </c>
      <c r="V62">
        <v>49.904399613495251</v>
      </c>
      <c r="W62">
        <v>53.822276793422731</v>
      </c>
      <c r="X62">
        <v>51.987215245071553</v>
      </c>
      <c r="Y62">
        <v>48.508307154984905</v>
      </c>
      <c r="Z62">
        <v>52.571054969401345</v>
      </c>
      <c r="AA62">
        <v>62.161370171299922</v>
      </c>
      <c r="AB62">
        <v>65.067180229012209</v>
      </c>
      <c r="AC62">
        <v>66.497383385120003</v>
      </c>
      <c r="AD62">
        <v>68.729827989872192</v>
      </c>
      <c r="AE62">
        <v>69.311850427090889</v>
      </c>
      <c r="AF62">
        <v>67.532592177301112</v>
      </c>
      <c r="AG62">
        <v>68.14677826911884</v>
      </c>
      <c r="AH62">
        <v>63.193715159832465</v>
      </c>
      <c r="AI62">
        <v>56.143216721892109</v>
      </c>
      <c r="AJ62">
        <v>46.289166491038678</v>
      </c>
      <c r="AK62">
        <v>7.2548176444415633</v>
      </c>
      <c r="AL62">
        <v>6.6177530193096343</v>
      </c>
      <c r="AM62">
        <v>6.4891048957295503</v>
      </c>
      <c r="AN62">
        <v>5.199387035094845</v>
      </c>
      <c r="AO62">
        <v>5.3649027087053307</v>
      </c>
      <c r="AP62">
        <v>3.9074168571315493</v>
      </c>
      <c r="AQ62">
        <v>4.563822481552279</v>
      </c>
      <c r="AR62">
        <v>5.3880893015189315</v>
      </c>
      <c r="AS62">
        <v>5.9656399857015163</v>
      </c>
      <c r="AT62">
        <v>7.3845038855289911</v>
      </c>
      <c r="AU62">
        <v>11.25663890370625</v>
      </c>
      <c r="AV62">
        <v>10.364272501840462</v>
      </c>
      <c r="AW62">
        <v>10.210328391616335</v>
      </c>
      <c r="AX62">
        <v>11.500288629842679</v>
      </c>
      <c r="AY62">
        <v>11.520815373144458</v>
      </c>
      <c r="AZ62">
        <v>12.305815626595781</v>
      </c>
      <c r="BA62">
        <v>12.13019175816515</v>
      </c>
      <c r="BB62">
        <v>14.847576861545747</v>
      </c>
      <c r="BC62">
        <v>13.790133198986048</v>
      </c>
      <c r="BD62">
        <v>12.565106412338467</v>
      </c>
      <c r="BE62">
        <v>12.908643865172234</v>
      </c>
      <c r="BF62">
        <v>15.065274898980721</v>
      </c>
      <c r="BG62">
        <v>16.421663636013839</v>
      </c>
      <c r="BH62">
        <v>19.220345135103372</v>
      </c>
      <c r="BI62">
        <v>20.252454823048463</v>
      </c>
      <c r="BJ62">
        <v>21.860385583363833</v>
      </c>
      <c r="BK62">
        <v>22.387148870126026</v>
      </c>
      <c r="BL62">
        <v>22.912869536899429</v>
      </c>
      <c r="BM62">
        <v>26.117213419446173</v>
      </c>
      <c r="BN62">
        <v>22.659990400839</v>
      </c>
      <c r="BO62">
        <v>18.235192138280446</v>
      </c>
      <c r="BP62">
        <v>18.869362309225675</v>
      </c>
      <c r="BQ62">
        <f t="shared" si="0"/>
        <v>0</v>
      </c>
    </row>
    <row r="63" spans="1:69" x14ac:dyDescent="0.45">
      <c r="A63" t="s">
        <v>151</v>
      </c>
      <c r="B63" t="s">
        <v>171</v>
      </c>
      <c r="C63" t="s">
        <v>538</v>
      </c>
      <c r="D63" t="s">
        <v>539</v>
      </c>
      <c r="V63">
        <v>47.10028125145066</v>
      </c>
      <c r="W63">
        <v>45.854458214750082</v>
      </c>
      <c r="X63">
        <v>45.771386022513958</v>
      </c>
      <c r="Y63">
        <v>48.51116615464354</v>
      </c>
      <c r="Z63">
        <v>51.747719670960507</v>
      </c>
      <c r="AA63">
        <v>52.869837371079925</v>
      </c>
      <c r="AB63">
        <v>54.935360365784774</v>
      </c>
      <c r="AC63">
        <v>57.681045981916775</v>
      </c>
      <c r="AD63">
        <v>63.241295186895123</v>
      </c>
      <c r="AE63">
        <v>71.695099116175214</v>
      </c>
      <c r="AF63" s="1">
        <f>AG63</f>
        <v>68.209813654488087</v>
      </c>
      <c r="AG63">
        <v>68.209813654488087</v>
      </c>
      <c r="AH63">
        <v>71.416738245684741</v>
      </c>
      <c r="AI63">
        <v>76.363185345410798</v>
      </c>
      <c r="AJ63">
        <v>78.266640297552897</v>
      </c>
      <c r="AK63">
        <v>79.348208505241729</v>
      </c>
      <c r="AL63">
        <v>87.233900957572928</v>
      </c>
      <c r="AM63">
        <v>81.030198357124277</v>
      </c>
      <c r="AN63">
        <v>80.875136605549883</v>
      </c>
      <c r="AO63">
        <v>87.619539664456923</v>
      </c>
      <c r="AP63">
        <v>95.543714023423135</v>
      </c>
      <c r="AQ63">
        <v>101.55988614703105</v>
      </c>
      <c r="AR63">
        <v>104.90662995690839</v>
      </c>
      <c r="AS63">
        <v>105.46655821301646</v>
      </c>
      <c r="AT63">
        <v>104.94341804809542</v>
      </c>
      <c r="AU63">
        <v>111.02332616116047</v>
      </c>
      <c r="AV63">
        <v>118.08343503870019</v>
      </c>
      <c r="AW63">
        <v>112.17744655396494</v>
      </c>
      <c r="AX63">
        <v>105.9178180934305</v>
      </c>
      <c r="AY63">
        <v>103.60348766255017</v>
      </c>
      <c r="AZ63">
        <v>101.49947556857916</v>
      </c>
      <c r="BA63">
        <v>98.202993903029096</v>
      </c>
      <c r="BB63">
        <v>111.03613995843105</v>
      </c>
      <c r="BC63">
        <v>111.33357219854089</v>
      </c>
      <c r="BD63">
        <v>110.05974808823346</v>
      </c>
      <c r="BE63">
        <v>116.0621666000456</v>
      </c>
      <c r="BF63">
        <v>122.10998976920744</v>
      </c>
      <c r="BG63">
        <v>127.99998915614883</v>
      </c>
      <c r="BH63">
        <v>139.61871366901062</v>
      </c>
      <c r="BI63">
        <v>142.24035193111757</v>
      </c>
      <c r="BJ63">
        <v>141.33254247514401</v>
      </c>
      <c r="BK63">
        <v>144.77953295286721</v>
      </c>
      <c r="BL63">
        <v>150.62360909501263</v>
      </c>
      <c r="BM63">
        <v>167.21909824097403</v>
      </c>
      <c r="BN63">
        <v>164.20301357770282</v>
      </c>
      <c r="BO63">
        <v>170.25363954357061</v>
      </c>
      <c r="BP63">
        <v>177.89324615271224</v>
      </c>
      <c r="BQ63">
        <f t="shared" si="0"/>
        <v>17</v>
      </c>
    </row>
    <row r="64" spans="1:69" x14ac:dyDescent="0.45">
      <c r="A64" t="s">
        <v>505</v>
      </c>
      <c r="B64" t="s">
        <v>260</v>
      </c>
      <c r="C64" t="s">
        <v>538</v>
      </c>
      <c r="D64" t="s">
        <v>539</v>
      </c>
      <c r="E64" s="1">
        <f>F64</f>
        <v>11.064270418886061</v>
      </c>
      <c r="F64" s="1">
        <f>G64</f>
        <v>11.064270418886061</v>
      </c>
      <c r="G64">
        <v>11.064270418886061</v>
      </c>
      <c r="H64">
        <v>11.189488987241043</v>
      </c>
      <c r="I64">
        <v>11.135225744580458</v>
      </c>
      <c r="J64">
        <v>15.388970023051421</v>
      </c>
      <c r="K64">
        <v>16.533438094891483</v>
      </c>
      <c r="L64">
        <v>16.789832670101656</v>
      </c>
      <c r="M64">
        <v>17.531276393480727</v>
      </c>
      <c r="N64">
        <v>18.53005615152982</v>
      </c>
      <c r="O64">
        <v>19.221041473043925</v>
      </c>
      <c r="P64">
        <v>19.734629880607709</v>
      </c>
      <c r="Q64">
        <v>20.331188871945017</v>
      </c>
      <c r="R64">
        <v>20.530068225051227</v>
      </c>
      <c r="S64">
        <v>18.476724776832082</v>
      </c>
      <c r="T64">
        <v>20.133390990239469</v>
      </c>
      <c r="U64">
        <v>20.695521096923358</v>
      </c>
      <c r="V64">
        <v>21.43813127668135</v>
      </c>
      <c r="W64" s="1">
        <f>X64</f>
        <v>23.999403258102291</v>
      </c>
      <c r="X64">
        <v>23.999403258102291</v>
      </c>
      <c r="Y64">
        <v>23.801659018914002</v>
      </c>
      <c r="Z64">
        <v>24.944234062202735</v>
      </c>
      <c r="AA64">
        <v>26.231631523062035</v>
      </c>
      <c r="AB64">
        <v>27.903042622216478</v>
      </c>
      <c r="AC64">
        <v>27.621415440081243</v>
      </c>
      <c r="AD64">
        <v>26.626154870106834</v>
      </c>
      <c r="AE64">
        <v>28.293720109798951</v>
      </c>
      <c r="AF64">
        <v>29.255243987523571</v>
      </c>
      <c r="AG64">
        <v>29.988356068516168</v>
      </c>
      <c r="AH64">
        <v>31.448013496340486</v>
      </c>
      <c r="AI64">
        <v>27.945469752725884</v>
      </c>
      <c r="AJ64" s="1">
        <f t="shared" ref="AJ64:AO64" si="7">AK64</f>
        <v>30.280456926282632</v>
      </c>
      <c r="AK64" s="1">
        <f t="shared" si="7"/>
        <v>30.280456926282632</v>
      </c>
      <c r="AL64" s="1">
        <f t="shared" si="7"/>
        <v>30.280456926282632</v>
      </c>
      <c r="AM64" s="1">
        <f t="shared" si="7"/>
        <v>30.280456926282632</v>
      </c>
      <c r="AN64" s="1">
        <f t="shared" si="7"/>
        <v>30.280456926282632</v>
      </c>
      <c r="AO64" s="1">
        <f t="shared" si="7"/>
        <v>30.280456926282632</v>
      </c>
      <c r="AP64">
        <v>30.280456926282632</v>
      </c>
      <c r="AQ64">
        <v>30.311004093026117</v>
      </c>
      <c r="AR64">
        <v>30.506741300911315</v>
      </c>
      <c r="AS64">
        <v>29.568884660329022</v>
      </c>
      <c r="AT64">
        <v>28.853807376127577</v>
      </c>
      <c r="AU64">
        <v>29.07023979614884</v>
      </c>
      <c r="AV64">
        <v>30.584930284732295</v>
      </c>
      <c r="AW64">
        <v>32.904979075352209</v>
      </c>
      <c r="AX64">
        <v>34.932575293224446</v>
      </c>
      <c r="AY64">
        <v>37.315518189488145</v>
      </c>
      <c r="AZ64">
        <v>39.051209900182528</v>
      </c>
      <c r="BA64">
        <v>36.988690875352212</v>
      </c>
      <c r="BB64">
        <v>38.336271125612733</v>
      </c>
      <c r="BC64">
        <v>39.510513969318751</v>
      </c>
      <c r="BD64">
        <v>39.872631797943122</v>
      </c>
      <c r="BE64">
        <v>40.824222865636223</v>
      </c>
      <c r="BF64">
        <v>42.116230454731614</v>
      </c>
      <c r="BG64">
        <v>43.796907084592348</v>
      </c>
      <c r="BH64">
        <v>45.801469243987036</v>
      </c>
      <c r="BI64">
        <v>46.243234400346083</v>
      </c>
      <c r="BJ64">
        <v>45.769454366053409</v>
      </c>
      <c r="BK64">
        <v>47.265024683234159</v>
      </c>
      <c r="BL64">
        <v>47.258173380896615</v>
      </c>
      <c r="BM64">
        <v>50.151162046364838</v>
      </c>
      <c r="BN64">
        <v>47.491832185266567</v>
      </c>
      <c r="BO64" s="1">
        <f>BN64</f>
        <v>47.491832185266567</v>
      </c>
      <c r="BP64" s="1">
        <f>BO64</f>
        <v>47.491832185266567</v>
      </c>
      <c r="BQ64">
        <f t="shared" si="0"/>
        <v>0</v>
      </c>
    </row>
    <row r="65" spans="1:69" x14ac:dyDescent="0.45">
      <c r="A65" t="s">
        <v>351</v>
      </c>
      <c r="B65" t="s">
        <v>431</v>
      </c>
      <c r="C65" t="s">
        <v>538</v>
      </c>
      <c r="D65" t="s">
        <v>539</v>
      </c>
      <c r="O65">
        <v>87.347234870493921</v>
      </c>
      <c r="P65">
        <v>96.690402073569913</v>
      </c>
      <c r="Q65">
        <v>106.630749555565</v>
      </c>
      <c r="R65">
        <v>107.4324767689769</v>
      </c>
      <c r="S65">
        <v>99.765474633182848</v>
      </c>
      <c r="T65">
        <v>102.32340353108354</v>
      </c>
      <c r="U65">
        <v>102.62979517489521</v>
      </c>
      <c r="V65">
        <v>94.514975385704304</v>
      </c>
      <c r="W65">
        <v>99.366632265688963</v>
      </c>
      <c r="X65">
        <v>98.323553712883083</v>
      </c>
      <c r="Y65">
        <v>99.697357930319313</v>
      </c>
      <c r="Z65">
        <v>102.32861675901998</v>
      </c>
      <c r="AA65">
        <v>103.41105000752376</v>
      </c>
      <c r="AB65">
        <v>108.42240929183218</v>
      </c>
      <c r="AC65">
        <v>110.09388960173423</v>
      </c>
      <c r="AD65">
        <v>114.59623972587637</v>
      </c>
      <c r="AE65">
        <v>127.06233171452772</v>
      </c>
      <c r="AF65">
        <v>141.87667787982576</v>
      </c>
      <c r="AG65">
        <v>148.40259972816409</v>
      </c>
      <c r="AH65">
        <v>152.45866494079272</v>
      </c>
      <c r="AI65">
        <v>155.97898891118734</v>
      </c>
      <c r="AJ65">
        <v>156.41928578208467</v>
      </c>
      <c r="AK65">
        <v>159.33163796498184</v>
      </c>
      <c r="AL65">
        <v>164.63688884430857</v>
      </c>
      <c r="AM65">
        <v>164.59276533499281</v>
      </c>
      <c r="AN65">
        <v>160.89363324859684</v>
      </c>
      <c r="AO65">
        <v>156.7767305734715</v>
      </c>
      <c r="AP65">
        <v>164.47531208670389</v>
      </c>
      <c r="AQ65">
        <v>172.39107258950065</v>
      </c>
      <c r="AR65">
        <v>176.0037492852841</v>
      </c>
      <c r="AS65">
        <v>169.74808072007102</v>
      </c>
      <c r="AT65">
        <v>151.24896894136299</v>
      </c>
      <c r="AU65">
        <v>149.67051580216054</v>
      </c>
      <c r="AV65">
        <v>150.78550219712668</v>
      </c>
      <c r="AW65">
        <v>143.69647033146026</v>
      </c>
      <c r="AX65">
        <v>140.40876659786559</v>
      </c>
      <c r="AY65">
        <v>136.98565783722069</v>
      </c>
      <c r="AZ65">
        <v>130.89531773596627</v>
      </c>
      <c r="BA65">
        <v>128.5478736285078</v>
      </c>
      <c r="BB65">
        <v>135.33065434959531</v>
      </c>
      <c r="BC65">
        <v>131.22769290528893</v>
      </c>
      <c r="BD65">
        <v>129.34390625470434</v>
      </c>
      <c r="BE65">
        <v>131.54374416953934</v>
      </c>
      <c r="BF65">
        <v>134.16432645184722</v>
      </c>
      <c r="BG65">
        <v>137.8685476275742</v>
      </c>
      <c r="BH65">
        <v>144.48229816518446</v>
      </c>
      <c r="BI65">
        <v>147.43477432657409</v>
      </c>
      <c r="BJ65">
        <v>147.62810942364234</v>
      </c>
      <c r="BK65">
        <v>149.57209735043892</v>
      </c>
      <c r="BL65">
        <v>155.74713327848781</v>
      </c>
      <c r="BM65">
        <v>171.8482912835249</v>
      </c>
      <c r="BN65">
        <v>169.71871588123057</v>
      </c>
      <c r="BO65">
        <v>173.27815974298446</v>
      </c>
      <c r="BP65">
        <v>177.85998057329746</v>
      </c>
      <c r="BQ65">
        <f t="shared" si="0"/>
        <v>10</v>
      </c>
    </row>
    <row r="66" spans="1:69" x14ac:dyDescent="0.45">
      <c r="A66" t="s">
        <v>197</v>
      </c>
      <c r="B66" t="s">
        <v>233</v>
      </c>
      <c r="C66" t="s">
        <v>538</v>
      </c>
      <c r="D66" t="s">
        <v>539</v>
      </c>
      <c r="BA66">
        <v>42.442578659403559</v>
      </c>
      <c r="BB66">
        <v>43.968124076013588</v>
      </c>
      <c r="BC66">
        <v>47.973396648193805</v>
      </c>
      <c r="BD66">
        <v>50.192912547460239</v>
      </c>
      <c r="BE66">
        <v>51.287643162185496</v>
      </c>
      <c r="BF66">
        <v>54.988001279955888</v>
      </c>
      <c r="BG66">
        <v>56.740011585943186</v>
      </c>
      <c r="BH66">
        <v>54.741620707543674</v>
      </c>
      <c r="BI66">
        <v>55.687163847253814</v>
      </c>
      <c r="BJ66">
        <v>54.508685255790461</v>
      </c>
      <c r="BK66">
        <v>51.079410885038989</v>
      </c>
      <c r="BL66">
        <v>49.07356227217101</v>
      </c>
      <c r="BM66">
        <v>55.024210264368463</v>
      </c>
      <c r="BN66">
        <v>51.878945441122688</v>
      </c>
      <c r="BO66">
        <v>43.046389211088858</v>
      </c>
      <c r="BP66">
        <v>43.008379057220338</v>
      </c>
      <c r="BQ66">
        <f t="shared" si="0"/>
        <v>48</v>
      </c>
    </row>
    <row r="67" spans="1:69" x14ac:dyDescent="0.45">
      <c r="A67" t="s">
        <v>286</v>
      </c>
      <c r="B67" t="s">
        <v>430</v>
      </c>
      <c r="C67" t="s">
        <v>538</v>
      </c>
      <c r="D67" t="s">
        <v>539</v>
      </c>
      <c r="AT67">
        <v>91.188820637015766</v>
      </c>
      <c r="AU67">
        <v>91.830311210475273</v>
      </c>
      <c r="AV67">
        <v>93.193664180319374</v>
      </c>
      <c r="AW67">
        <v>95.15964568895231</v>
      </c>
      <c r="AX67">
        <v>99.097814423152315</v>
      </c>
      <c r="AY67">
        <v>102.88947122401302</v>
      </c>
      <c r="AZ67">
        <v>107.55440321319389</v>
      </c>
      <c r="BA67">
        <v>107.12303956536384</v>
      </c>
      <c r="BB67">
        <v>110.30969177994803</v>
      </c>
      <c r="BC67">
        <v>106.51245404736606</v>
      </c>
      <c r="BD67">
        <v>102.58861390424815</v>
      </c>
      <c r="BE67">
        <v>100.27600828361837</v>
      </c>
      <c r="BF67">
        <v>97.551559869002375</v>
      </c>
      <c r="BG67">
        <v>95.167301835263487</v>
      </c>
      <c r="BH67">
        <v>94.005249530679606</v>
      </c>
      <c r="BI67">
        <v>93.372052629526877</v>
      </c>
      <c r="BJ67">
        <v>89.168269614812459</v>
      </c>
      <c r="BK67">
        <v>88.25548055733293</v>
      </c>
      <c r="BL67">
        <v>87.311070535778356</v>
      </c>
      <c r="BM67">
        <v>95.99342738258143</v>
      </c>
      <c r="BN67">
        <v>90.78223725108522</v>
      </c>
      <c r="BO67">
        <v>87.930976970595694</v>
      </c>
      <c r="BP67">
        <v>83.824130706428875</v>
      </c>
      <c r="BQ67">
        <f t="shared" ref="BQ67:BQ130" si="8">COUNTBLANK(E67:BP67)</f>
        <v>41</v>
      </c>
    </row>
    <row r="68" spans="1:69" x14ac:dyDescent="0.45">
      <c r="A68" t="s">
        <v>178</v>
      </c>
      <c r="B68" t="s">
        <v>79</v>
      </c>
      <c r="C68" t="s">
        <v>538</v>
      </c>
      <c r="D68" t="s">
        <v>539</v>
      </c>
      <c r="AU68">
        <v>19.071939631814246</v>
      </c>
      <c r="AV68">
        <v>18.055120233650619</v>
      </c>
      <c r="AW68">
        <v>20.541398022022879</v>
      </c>
      <c r="AX68">
        <v>21.984301048125776</v>
      </c>
      <c r="AY68">
        <v>22.331216549047703</v>
      </c>
      <c r="AZ68">
        <v>23.380459859384569</v>
      </c>
      <c r="BA68">
        <v>23.964875561842749</v>
      </c>
      <c r="BB68">
        <v>24.889633221115414</v>
      </c>
      <c r="BC68">
        <v>27.084333685891878</v>
      </c>
      <c r="BD68">
        <v>27.591548690393854</v>
      </c>
      <c r="BE68">
        <v>28.444372783439974</v>
      </c>
      <c r="BF68">
        <v>28.552233205541157</v>
      </c>
      <c r="BG68">
        <v>29.208430980273974</v>
      </c>
      <c r="BH68">
        <v>29.936261368218549</v>
      </c>
      <c r="BI68">
        <v>31.504655800033159</v>
      </c>
      <c r="BJ68">
        <v>34.220846104021305</v>
      </c>
      <c r="BK68">
        <v>38.337494391972264</v>
      </c>
      <c r="BL68">
        <v>42.691582416191984</v>
      </c>
      <c r="BM68">
        <v>49.055705576988139</v>
      </c>
      <c r="BN68">
        <v>49.634831536166189</v>
      </c>
      <c r="BO68">
        <v>52.176443197107602</v>
      </c>
      <c r="BP68">
        <v>55.550382782856687</v>
      </c>
      <c r="BQ68">
        <f t="shared" si="8"/>
        <v>42</v>
      </c>
    </row>
    <row r="69" spans="1:69" x14ac:dyDescent="0.45">
      <c r="A69" t="s">
        <v>186</v>
      </c>
      <c r="B69" t="s">
        <v>490</v>
      </c>
      <c r="C69" t="s">
        <v>538</v>
      </c>
      <c r="D69" t="s">
        <v>539</v>
      </c>
      <c r="E69">
        <v>17.463134898962316</v>
      </c>
      <c r="F69">
        <v>16.758241758241756</v>
      </c>
      <c r="G69">
        <v>17.833731544446486</v>
      </c>
      <c r="H69">
        <v>17.41829167811041</v>
      </c>
      <c r="I69">
        <v>16.073260073260073</v>
      </c>
      <c r="J69">
        <v>14.897373648201281</v>
      </c>
      <c r="K69">
        <v>13.597513597513597</v>
      </c>
      <c r="L69">
        <v>12.774183367524063</v>
      </c>
      <c r="M69">
        <v>14.17093343836156</v>
      </c>
      <c r="N69">
        <v>14.751725673569361</v>
      </c>
      <c r="O69">
        <v>12.290729635182409</v>
      </c>
      <c r="P69">
        <v>12.367805195959356</v>
      </c>
      <c r="Q69">
        <v>11.831753356870813</v>
      </c>
      <c r="R69">
        <v>10.277708281210908</v>
      </c>
      <c r="S69">
        <v>13.217316913933228</v>
      </c>
      <c r="T69">
        <v>16.600082915614518</v>
      </c>
      <c r="U69">
        <v>17.101691376070161</v>
      </c>
      <c r="V69">
        <v>18.717645769132389</v>
      </c>
      <c r="W69">
        <v>18.320743515732154</v>
      </c>
      <c r="X69">
        <v>18.995750887874173</v>
      </c>
      <c r="Y69">
        <v>13.936376543074298</v>
      </c>
      <c r="Z69">
        <v>25.895108267656447</v>
      </c>
      <c r="AA69">
        <v>24.708763804773781</v>
      </c>
      <c r="AB69">
        <v>25.84812030075188</v>
      </c>
      <c r="AC69">
        <v>26.215822784810129</v>
      </c>
      <c r="AD69">
        <v>27.198659517426272</v>
      </c>
      <c r="AE69">
        <v>29.224263038548752</v>
      </c>
      <c r="AF69">
        <v>28.895145631067958</v>
      </c>
      <c r="AG69">
        <v>28.133279220779222</v>
      </c>
      <c r="AH69">
        <v>26.530129870129869</v>
      </c>
      <c r="AI69">
        <v>25.525678496868476</v>
      </c>
      <c r="AJ69">
        <v>22.058631111111112</v>
      </c>
      <c r="AK69">
        <v>22.270452911574406</v>
      </c>
      <c r="AL69">
        <v>23.765786082474229</v>
      </c>
      <c r="AM69">
        <v>27.903657142857142</v>
      </c>
      <c r="AN69">
        <v>32.733823529411765</v>
      </c>
      <c r="AO69">
        <v>36.534394071490844</v>
      </c>
      <c r="AP69">
        <v>39.693606619029708</v>
      </c>
      <c r="AQ69">
        <v>46.555010438413362</v>
      </c>
      <c r="AR69">
        <v>52.001820546163849</v>
      </c>
      <c r="AS69">
        <v>51.953278447515437</v>
      </c>
      <c r="AT69">
        <v>54.93114022860329</v>
      </c>
      <c r="AU69">
        <v>54.655397202428077</v>
      </c>
      <c r="AV69">
        <v>53.897628742514968</v>
      </c>
      <c r="AW69">
        <v>54.042914279826903</v>
      </c>
      <c r="AX69">
        <v>51.165434053110495</v>
      </c>
      <c r="AY69">
        <v>49.290979735308404</v>
      </c>
      <c r="AZ69">
        <v>45.515221566595059</v>
      </c>
      <c r="BA69">
        <v>42.797513780346172</v>
      </c>
      <c r="BB69">
        <v>36.092713350700443</v>
      </c>
      <c r="BC69">
        <v>33.072295221418855</v>
      </c>
      <c r="BD69">
        <v>31.154923289938225</v>
      </c>
      <c r="BE69">
        <v>27.388449729503971</v>
      </c>
      <c r="BF69">
        <v>26.222439495804345</v>
      </c>
      <c r="BG69">
        <v>25.606680539291787</v>
      </c>
      <c r="BH69">
        <v>26.316393760304962</v>
      </c>
      <c r="BI69">
        <v>34.134862625263935</v>
      </c>
      <c r="BJ69">
        <v>27.069824673725428</v>
      </c>
      <c r="BK69">
        <v>24.29527907076422</v>
      </c>
      <c r="BL69">
        <v>22.848730897276269</v>
      </c>
      <c r="BM69">
        <v>25.789474254786594</v>
      </c>
      <c r="BN69">
        <v>28.230754389427748</v>
      </c>
      <c r="BO69">
        <v>30.84700211667198</v>
      </c>
      <c r="BP69">
        <v>29.252175270960461</v>
      </c>
      <c r="BQ69">
        <f t="shared" si="8"/>
        <v>0</v>
      </c>
    </row>
    <row r="70" spans="1:69" x14ac:dyDescent="0.45">
      <c r="A70" t="s">
        <v>104</v>
      </c>
      <c r="B70" t="s">
        <v>292</v>
      </c>
      <c r="C70" t="s">
        <v>538</v>
      </c>
      <c r="D70" t="s">
        <v>539</v>
      </c>
      <c r="AT70">
        <v>88.04414165015244</v>
      </c>
      <c r="AU70">
        <v>88.160224596592997</v>
      </c>
      <c r="AV70">
        <v>89.043030885866713</v>
      </c>
      <c r="AW70">
        <v>90.016656199151981</v>
      </c>
      <c r="AX70">
        <v>94.712112719316565</v>
      </c>
      <c r="AY70">
        <v>98.311308630367819</v>
      </c>
      <c r="AZ70">
        <v>101.28693030615618</v>
      </c>
      <c r="BA70">
        <v>103.11454291051324</v>
      </c>
      <c r="BB70">
        <v>105.59932215668634</v>
      </c>
      <c r="BC70">
        <v>102.82005238571801</v>
      </c>
      <c r="BD70">
        <v>100.86065469314048</v>
      </c>
      <c r="BE70">
        <v>98.867347968552522</v>
      </c>
      <c r="BF70">
        <v>95.857216972179614</v>
      </c>
      <c r="BG70">
        <v>91.704463730818077</v>
      </c>
      <c r="BH70">
        <v>89.024215280382123</v>
      </c>
      <c r="BI70">
        <v>88.043570959710749</v>
      </c>
      <c r="BJ70">
        <v>87.007099720420428</v>
      </c>
      <c r="BK70">
        <v>85.800962912202394</v>
      </c>
      <c r="BL70">
        <v>85.079359034259312</v>
      </c>
      <c r="BM70">
        <v>93.789699499979989</v>
      </c>
      <c r="BN70">
        <v>89.167049619208058</v>
      </c>
      <c r="BO70">
        <v>85.315085752124759</v>
      </c>
      <c r="BP70">
        <v>81.096004425517833</v>
      </c>
      <c r="BQ70">
        <f t="shared" si="8"/>
        <v>41</v>
      </c>
    </row>
    <row r="71" spans="1:69" x14ac:dyDescent="0.45">
      <c r="A71" t="s">
        <v>526</v>
      </c>
      <c r="B71" t="s">
        <v>125</v>
      </c>
      <c r="C71" t="s">
        <v>538</v>
      </c>
      <c r="D71" t="s">
        <v>539</v>
      </c>
      <c r="AN71">
        <v>17.095910037574676</v>
      </c>
      <c r="AO71">
        <v>34.649707130835182</v>
      </c>
      <c r="AP71">
        <v>35.210826075433069</v>
      </c>
      <c r="AQ71">
        <v>46.476651476207756</v>
      </c>
      <c r="AR71">
        <v>33.286286139054575</v>
      </c>
      <c r="AS71">
        <v>29.194707532224239</v>
      </c>
      <c r="AT71">
        <v>29.030116606454303</v>
      </c>
      <c r="AU71">
        <v>28.612579801293979</v>
      </c>
      <c r="AV71">
        <v>30.209468588549743</v>
      </c>
      <c r="AW71">
        <v>26.942489327488474</v>
      </c>
      <c r="AX71">
        <v>27.563239007194305</v>
      </c>
      <c r="AY71">
        <v>25.988269237501488</v>
      </c>
      <c r="AZ71">
        <v>20.735749041330127</v>
      </c>
      <c r="BA71">
        <v>22.060976369261002</v>
      </c>
      <c r="BB71">
        <v>16.768072747169697</v>
      </c>
      <c r="BC71">
        <v>21.280537677586462</v>
      </c>
      <c r="BD71">
        <v>17.564702212703232</v>
      </c>
      <c r="BE71">
        <v>16.159717748294554</v>
      </c>
      <c r="BF71">
        <v>33.986805892802856</v>
      </c>
      <c r="BG71">
        <v>53.241077381172985</v>
      </c>
      <c r="BQ71">
        <f t="shared" si="8"/>
        <v>44</v>
      </c>
    </row>
    <row r="72" spans="1:69" x14ac:dyDescent="0.45">
      <c r="A72" t="s">
        <v>57</v>
      </c>
      <c r="B72" t="s">
        <v>180</v>
      </c>
      <c r="C72" t="s">
        <v>538</v>
      </c>
      <c r="D72" t="s">
        <v>539</v>
      </c>
      <c r="AT72">
        <v>94.939440977295774</v>
      </c>
      <c r="AU72">
        <v>99.292960379400697</v>
      </c>
      <c r="AV72">
        <v>106.54405288264483</v>
      </c>
      <c r="AW72">
        <v>115.92832584741279</v>
      </c>
      <c r="AX72">
        <v>135.8712539946257</v>
      </c>
      <c r="AY72">
        <v>156.5802566429447</v>
      </c>
      <c r="AZ72">
        <v>167.63594146301625</v>
      </c>
      <c r="BA72">
        <v>170.74302069699542</v>
      </c>
      <c r="BB72">
        <v>173.38232415959143</v>
      </c>
      <c r="BC72">
        <v>171.32512335850791</v>
      </c>
      <c r="BD72">
        <v>167.02710795459862</v>
      </c>
      <c r="BE72">
        <v>157.43433169492377</v>
      </c>
      <c r="BF72">
        <v>145.75957537254351</v>
      </c>
      <c r="BG72">
        <v>129.35899644737134</v>
      </c>
      <c r="BH72">
        <v>118.21689025601778</v>
      </c>
      <c r="BI72">
        <v>110.9018341589735</v>
      </c>
      <c r="BJ72">
        <v>105.15698823272001</v>
      </c>
      <c r="BK72">
        <v>98.829886923439886</v>
      </c>
      <c r="BL72">
        <v>94.411626293161902</v>
      </c>
      <c r="BM72">
        <v>107.57252389715323</v>
      </c>
      <c r="BN72">
        <v>98.425624497156562</v>
      </c>
      <c r="BO72">
        <v>88.255708055086203</v>
      </c>
      <c r="BP72">
        <v>78.320109669203717</v>
      </c>
      <c r="BQ72">
        <f t="shared" si="8"/>
        <v>41</v>
      </c>
    </row>
    <row r="73" spans="1:69" x14ac:dyDescent="0.45">
      <c r="A73" t="s">
        <v>374</v>
      </c>
      <c r="B73" t="s">
        <v>480</v>
      </c>
      <c r="C73" t="s">
        <v>538</v>
      </c>
      <c r="D73" t="s">
        <v>539</v>
      </c>
      <c r="AW73">
        <v>40.298080010518099</v>
      </c>
      <c r="AX73">
        <v>56.573908711533669</v>
      </c>
      <c r="AY73">
        <v>76.224565278598462</v>
      </c>
      <c r="AZ73">
        <v>83.747613043474814</v>
      </c>
      <c r="BA73">
        <v>89.668872626034357</v>
      </c>
      <c r="BB73">
        <v>101.38303498408141</v>
      </c>
      <c r="BC73">
        <v>92.804349221117747</v>
      </c>
      <c r="BD73">
        <v>77.727339326814231</v>
      </c>
      <c r="BE73">
        <v>72.235962628380562</v>
      </c>
      <c r="BF73">
        <v>68.568812847896055</v>
      </c>
      <c r="BG73">
        <v>66.224482681072672</v>
      </c>
      <c r="BH73">
        <v>67.722040266271506</v>
      </c>
      <c r="BI73">
        <v>68.412402763013802</v>
      </c>
      <c r="BJ73">
        <v>62.859537741199567</v>
      </c>
      <c r="BK73">
        <v>60.763723410339296</v>
      </c>
      <c r="BL73">
        <v>58.239545199095687</v>
      </c>
      <c r="BM73">
        <v>62.467495132413461</v>
      </c>
      <c r="BN73">
        <v>59.288713463529021</v>
      </c>
      <c r="BO73">
        <v>57.004393597035133</v>
      </c>
      <c r="BP73">
        <v>57.911200225140099</v>
      </c>
      <c r="BQ73">
        <f t="shared" si="8"/>
        <v>44</v>
      </c>
    </row>
    <row r="74" spans="1:69" x14ac:dyDescent="0.45">
      <c r="A74" t="s">
        <v>115</v>
      </c>
      <c r="B74" t="s">
        <v>75</v>
      </c>
      <c r="C74" t="s">
        <v>538</v>
      </c>
      <c r="D74" t="s">
        <v>539</v>
      </c>
      <c r="E74">
        <v>0.54482729138311348</v>
      </c>
      <c r="F74">
        <v>0.46694898707338822</v>
      </c>
      <c r="G74">
        <v>0.45373136970099881</v>
      </c>
      <c r="H74">
        <v>2.8074871609631362</v>
      </c>
      <c r="I74">
        <v>3.1751964769848802</v>
      </c>
      <c r="J74">
        <v>3.1537057606206829</v>
      </c>
      <c r="K74">
        <v>3.5650332235215223</v>
      </c>
      <c r="L74">
        <v>3.5680134757176214</v>
      </c>
      <c r="M74">
        <v>3.9628254350653385</v>
      </c>
      <c r="N74">
        <v>4.3068452101268733</v>
      </c>
      <c r="O74">
        <v>5.0815759642062144</v>
      </c>
      <c r="P74">
        <v>5.2092452987530118</v>
      </c>
      <c r="Q74">
        <v>5.4854012875392497</v>
      </c>
      <c r="R74">
        <v>5.5314898367715495</v>
      </c>
      <c r="S74">
        <v>5.757151412310626</v>
      </c>
      <c r="T74">
        <v>4.9009503009338955</v>
      </c>
      <c r="U74">
        <v>4.5605301636806441</v>
      </c>
      <c r="V74">
        <v>4.8563547723272951</v>
      </c>
      <c r="W74">
        <v>5.8751245084703303</v>
      </c>
      <c r="X74">
        <v>3.017504389661295</v>
      </c>
      <c r="Y74">
        <v>1.9895216839156669</v>
      </c>
      <c r="Z74">
        <v>2.3741280401148477</v>
      </c>
      <c r="AA74">
        <v>2.3633617436345795</v>
      </c>
      <c r="AB74">
        <v>2.1265212637523043</v>
      </c>
      <c r="AC74">
        <v>2.1019937855416195</v>
      </c>
      <c r="AD74">
        <v>1.8570715727099758</v>
      </c>
      <c r="AE74">
        <v>1.7954310465407932</v>
      </c>
      <c r="AF74">
        <v>2.309885810829416</v>
      </c>
      <c r="AG74">
        <v>1.6656788460639571</v>
      </c>
      <c r="AH74">
        <v>1.5990623616766113</v>
      </c>
      <c r="AI74">
        <v>1.5821433629902584</v>
      </c>
      <c r="AJ74">
        <v>1.4384757243861903</v>
      </c>
      <c r="AK74">
        <v>2.0715769139882814</v>
      </c>
      <c r="AL74">
        <v>3.4908775518980519</v>
      </c>
      <c r="AM74">
        <v>4.8411468538997244</v>
      </c>
      <c r="AN74">
        <v>7.5448233594439653</v>
      </c>
      <c r="AO74">
        <v>11.649261822770603</v>
      </c>
      <c r="AP74">
        <v>13.996200855524005</v>
      </c>
      <c r="AQ74">
        <v>15.764360606751691</v>
      </c>
      <c r="AR74">
        <v>18.919731894924148</v>
      </c>
      <c r="AS74">
        <v>17.623864030973476</v>
      </c>
      <c r="AT74">
        <v>17.778546785567045</v>
      </c>
      <c r="AU74">
        <v>17.978117689975974</v>
      </c>
      <c r="AV74">
        <v>17.500623462847447</v>
      </c>
      <c r="AW74">
        <v>16.529186525911665</v>
      </c>
      <c r="AX74">
        <v>18.865789260497507</v>
      </c>
      <c r="AY74">
        <v>20.44932506575579</v>
      </c>
      <c r="AZ74">
        <v>18.52507603064516</v>
      </c>
      <c r="BA74">
        <v>17.710148348632057</v>
      </c>
      <c r="BQ74">
        <f t="shared" si="8"/>
        <v>15</v>
      </c>
    </row>
    <row r="75" spans="1:69" x14ac:dyDescent="0.45">
      <c r="A75" t="s">
        <v>26</v>
      </c>
      <c r="B75" t="s">
        <v>513</v>
      </c>
      <c r="C75" t="s">
        <v>538</v>
      </c>
      <c r="D75" t="s">
        <v>539</v>
      </c>
      <c r="AT75">
        <v>86.075136588504463</v>
      </c>
      <c r="AU75">
        <v>85.800915227432085</v>
      </c>
      <c r="AV75">
        <v>86.816760466883821</v>
      </c>
      <c r="AW75">
        <v>88.077530995036142</v>
      </c>
      <c r="AX75">
        <v>92.486442261463978</v>
      </c>
      <c r="AY75">
        <v>96.089254893162533</v>
      </c>
      <c r="AZ75">
        <v>99.342551596942982</v>
      </c>
      <c r="BA75">
        <v>101.34906380834252</v>
      </c>
      <c r="BB75">
        <v>104.27921075070749</v>
      </c>
      <c r="BC75">
        <v>101.64828456382084</v>
      </c>
      <c r="BD75">
        <v>99.893441148601667</v>
      </c>
      <c r="BE75">
        <v>98.168557011393062</v>
      </c>
      <c r="BF75">
        <v>95.57147983086071</v>
      </c>
      <c r="BG75">
        <v>91.708666936641251</v>
      </c>
      <c r="BH75">
        <v>89.039947199227427</v>
      </c>
      <c r="BI75">
        <v>88.208098848600414</v>
      </c>
      <c r="BJ75">
        <v>87.012145623449825</v>
      </c>
      <c r="BK75">
        <v>85.701923308931924</v>
      </c>
      <c r="BL75">
        <v>84.759512861328631</v>
      </c>
      <c r="BM75">
        <v>92.667663446083722</v>
      </c>
      <c r="BN75">
        <v>88.29941460193848</v>
      </c>
      <c r="BO75">
        <v>84.053678267092238</v>
      </c>
      <c r="BP75">
        <v>79.03097734160356</v>
      </c>
      <c r="BQ75">
        <f t="shared" si="8"/>
        <v>41</v>
      </c>
    </row>
    <row r="76" spans="1:69" x14ac:dyDescent="0.45">
      <c r="A76" t="s">
        <v>157</v>
      </c>
      <c r="B76" t="s">
        <v>256</v>
      </c>
      <c r="C76" t="s">
        <v>538</v>
      </c>
      <c r="D76" t="s">
        <v>539</v>
      </c>
      <c r="E76">
        <v>10.359033047589142</v>
      </c>
      <c r="F76">
        <v>10.020347571809763</v>
      </c>
      <c r="G76">
        <v>9.9900620695811888</v>
      </c>
      <c r="H76">
        <v>8.5785871303287848</v>
      </c>
      <c r="I76">
        <v>9.2025289905801824</v>
      </c>
      <c r="J76">
        <v>9.4720078919665092</v>
      </c>
      <c r="K76">
        <v>9.4891573422411444</v>
      </c>
      <c r="L76">
        <v>9.7628422457106776</v>
      </c>
      <c r="M76">
        <v>9.6491556529449429</v>
      </c>
      <c r="N76">
        <v>9.3579102021309239</v>
      </c>
      <c r="O76">
        <v>8.8410922356778361</v>
      </c>
      <c r="P76">
        <v>9.100493495496881</v>
      </c>
      <c r="Q76">
        <v>9.7298360113613924</v>
      </c>
      <c r="R76">
        <v>10.338351076947756</v>
      </c>
      <c r="S76">
        <v>9.3344045368991928</v>
      </c>
      <c r="T76">
        <v>12.208510838666252</v>
      </c>
      <c r="U76">
        <v>13.049540096827903</v>
      </c>
      <c r="V76">
        <v>14.908048657487445</v>
      </c>
      <c r="W76">
        <v>16.706523185090578</v>
      </c>
      <c r="X76">
        <v>14.69675238298446</v>
      </c>
      <c r="Y76">
        <v>15.013715375406548</v>
      </c>
      <c r="Z76">
        <v>12.014430582320957</v>
      </c>
      <c r="AA76">
        <v>12.692366497386256</v>
      </c>
      <c r="AB76">
        <v>15.153589621512406</v>
      </c>
      <c r="AC76">
        <v>14.347165693182529</v>
      </c>
      <c r="AD76">
        <v>14.047331700217935</v>
      </c>
      <c r="AE76">
        <v>17.167793970311916</v>
      </c>
      <c r="AF76" s="1">
        <f>AE76</f>
        <v>17.167793970311916</v>
      </c>
      <c r="AG76" s="1">
        <f>AF76</f>
        <v>17.167793970311916</v>
      </c>
      <c r="AH76" s="1">
        <f>AG76</f>
        <v>17.167793970311916</v>
      </c>
      <c r="AI76" s="1">
        <f>AH76</f>
        <v>17.167793970311916</v>
      </c>
      <c r="AJ76">
        <v>12.170451729330747</v>
      </c>
      <c r="AK76">
        <v>14.250899498054586</v>
      </c>
      <c r="AL76">
        <v>13.061653344756216</v>
      </c>
      <c r="AM76">
        <v>11.672909080564549</v>
      </c>
      <c r="AN76">
        <v>12.160128040220073</v>
      </c>
      <c r="AO76">
        <v>11.473334367181671</v>
      </c>
      <c r="AP76">
        <v>12.702536272864942</v>
      </c>
      <c r="AQ76">
        <v>13.3815895121548</v>
      </c>
      <c r="AR76">
        <v>16.776763284040427</v>
      </c>
      <c r="AS76">
        <v>14.909883048791592</v>
      </c>
      <c r="AT76">
        <v>15.100383998898451</v>
      </c>
      <c r="AU76">
        <v>14.583616916779549</v>
      </c>
      <c r="AV76">
        <v>13.318127299102031</v>
      </c>
      <c r="AW76">
        <v>11.730048902925756</v>
      </c>
      <c r="AX76">
        <v>11.389783095382448</v>
      </c>
      <c r="AY76">
        <v>11.882312729996352</v>
      </c>
      <c r="AZ76">
        <v>14.949699807227409</v>
      </c>
      <c r="BA76">
        <v>24.969382067515941</v>
      </c>
      <c r="BB76">
        <v>24.662629394639399</v>
      </c>
      <c r="BC76">
        <v>21.045843679758665</v>
      </c>
      <c r="BD76">
        <v>20.512737022154564</v>
      </c>
      <c r="BE76">
        <v>21.192471761987761</v>
      </c>
      <c r="BF76">
        <v>23.0460337704178</v>
      </c>
      <c r="BG76">
        <v>21.432040295010868</v>
      </c>
      <c r="BH76">
        <v>20.463605789912755</v>
      </c>
      <c r="BI76">
        <v>21.678144854154418</v>
      </c>
      <c r="BJ76">
        <v>19.959545491687965</v>
      </c>
      <c r="BK76">
        <v>14.693181308591726</v>
      </c>
      <c r="BL76">
        <v>14.854446073139798</v>
      </c>
      <c r="BM76">
        <v>16.857207426158283</v>
      </c>
      <c r="BN76">
        <v>15.488940886130175</v>
      </c>
      <c r="BO76">
        <v>14.28423695561967</v>
      </c>
      <c r="BP76" s="1">
        <f>BO76</f>
        <v>14.28423695561967</v>
      </c>
      <c r="BQ76">
        <f t="shared" si="8"/>
        <v>0</v>
      </c>
    </row>
    <row r="77" spans="1:69" x14ac:dyDescent="0.45">
      <c r="A77" t="s">
        <v>36</v>
      </c>
      <c r="B77" t="s">
        <v>18</v>
      </c>
      <c r="C77" t="s">
        <v>538</v>
      </c>
      <c r="D77" t="s">
        <v>539</v>
      </c>
      <c r="AT77">
        <v>52.654566183474927</v>
      </c>
      <c r="AU77">
        <v>55.43637825255491</v>
      </c>
      <c r="AV77">
        <v>60.284482644976734</v>
      </c>
      <c r="AW77">
        <v>63.732747053376258</v>
      </c>
      <c r="AX77">
        <v>69.254733824833309</v>
      </c>
      <c r="AY77">
        <v>73.413899028699362</v>
      </c>
      <c r="AZ77">
        <v>76.282884009857852</v>
      </c>
      <c r="BA77">
        <v>80.10532655866318</v>
      </c>
      <c r="BB77">
        <v>86.308636201061987</v>
      </c>
      <c r="BC77">
        <v>88.133214986154442</v>
      </c>
      <c r="BD77">
        <v>89.533783612860802</v>
      </c>
      <c r="BE77">
        <v>92.075477347812622</v>
      </c>
      <c r="BF77">
        <v>93.313414939777985</v>
      </c>
      <c r="BG77">
        <v>93.366204367151639</v>
      </c>
      <c r="BH77">
        <v>94.985061277308375</v>
      </c>
      <c r="BI77">
        <v>94.784370262890732</v>
      </c>
      <c r="BJ77">
        <v>94.031757051436088</v>
      </c>
      <c r="BK77">
        <v>94.881524762294902</v>
      </c>
      <c r="BL77">
        <v>95.919385539036881</v>
      </c>
      <c r="BM77">
        <v>101.73825125747187</v>
      </c>
      <c r="BN77">
        <v>100.14029361161583</v>
      </c>
      <c r="BO77">
        <v>96.201770603177465</v>
      </c>
      <c r="BP77">
        <v>93.105517342309383</v>
      </c>
      <c r="BQ77">
        <f t="shared" si="8"/>
        <v>41</v>
      </c>
    </row>
    <row r="78" spans="1:69" x14ac:dyDescent="0.45">
      <c r="A78" t="s">
        <v>108</v>
      </c>
      <c r="B78" t="s">
        <v>278</v>
      </c>
      <c r="C78" t="s">
        <v>538</v>
      </c>
      <c r="D78" t="s">
        <v>539</v>
      </c>
      <c r="AT78">
        <v>35.433731039074964</v>
      </c>
      <c r="AU78">
        <v>55.299121247525207</v>
      </c>
      <c r="AV78">
        <v>54.742556018428878</v>
      </c>
      <c r="AW78">
        <v>61.113471696766112</v>
      </c>
      <c r="AX78">
        <v>69.191584794394245</v>
      </c>
      <c r="AY78">
        <v>79.066688970757454</v>
      </c>
      <c r="AZ78">
        <v>78.749678277384618</v>
      </c>
      <c r="BA78">
        <v>85.911350888126719</v>
      </c>
      <c r="BB78">
        <v>89.605567220232984</v>
      </c>
      <c r="BC78">
        <v>83.46154954948878</v>
      </c>
      <c r="BD78">
        <v>75.388073263419841</v>
      </c>
      <c r="BE78">
        <v>76.80125559422693</v>
      </c>
      <c r="BF78">
        <v>74.888746535104772</v>
      </c>
      <c r="BG78">
        <v>72.596975645586184</v>
      </c>
      <c r="BH78">
        <v>78.765928633611594</v>
      </c>
      <c r="BI78">
        <v>84.42514510912325</v>
      </c>
      <c r="BJ78">
        <v>86.20668127194152</v>
      </c>
      <c r="BK78">
        <v>92.79632478250349</v>
      </c>
      <c r="BL78">
        <v>102.21113269404782</v>
      </c>
      <c r="BM78">
        <v>124.04346132895563</v>
      </c>
      <c r="BN78">
        <v>134.4392556446297</v>
      </c>
      <c r="BO78">
        <v>118.58096089185079</v>
      </c>
      <c r="BP78">
        <v>114.32337712814413</v>
      </c>
      <c r="BQ78">
        <f t="shared" si="8"/>
        <v>41</v>
      </c>
    </row>
    <row r="79" spans="1:69" x14ac:dyDescent="0.45">
      <c r="A79" t="s">
        <v>272</v>
      </c>
      <c r="B79" t="s">
        <v>460</v>
      </c>
      <c r="C79" t="s">
        <v>538</v>
      </c>
      <c r="D79" t="s">
        <v>539</v>
      </c>
      <c r="AT79">
        <v>77.388386148651662</v>
      </c>
      <c r="AU79">
        <v>76.528439306899244</v>
      </c>
      <c r="AV79">
        <v>75.961244958432189</v>
      </c>
      <c r="AW79">
        <v>76.974416188311622</v>
      </c>
      <c r="AX79">
        <v>80.324329471897954</v>
      </c>
      <c r="AY79">
        <v>84.35728351489864</v>
      </c>
      <c r="AZ79">
        <v>88.974306564356041</v>
      </c>
      <c r="BA79">
        <v>92.635742608403405</v>
      </c>
      <c r="BB79">
        <v>95.096640724787093</v>
      </c>
      <c r="BC79">
        <v>95.847145230156912</v>
      </c>
      <c r="BD79">
        <v>96.649191951628538</v>
      </c>
      <c r="BE79">
        <v>96.578549295937194</v>
      </c>
      <c r="BF79">
        <v>95.876962687184147</v>
      </c>
      <c r="BG79">
        <v>93.915908150364587</v>
      </c>
      <c r="BH79">
        <v>94.945420226822762</v>
      </c>
      <c r="BI79">
        <v>97.490468761985738</v>
      </c>
      <c r="BJ79">
        <v>101.6178302341884</v>
      </c>
      <c r="BK79">
        <v>104.62405197195099</v>
      </c>
      <c r="BL79">
        <v>106.91303058605051</v>
      </c>
      <c r="BM79">
        <v>125.39743970110204</v>
      </c>
      <c r="BN79">
        <v>120.72190994761259</v>
      </c>
      <c r="BO79">
        <v>119.22577656768101</v>
      </c>
      <c r="BP79">
        <v>112.73035180087574</v>
      </c>
      <c r="BQ79">
        <f t="shared" si="8"/>
        <v>41</v>
      </c>
    </row>
    <row r="80" spans="1:69" x14ac:dyDescent="0.45">
      <c r="A80" t="s">
        <v>245</v>
      </c>
      <c r="B80" t="s">
        <v>338</v>
      </c>
      <c r="C80" t="s">
        <v>538</v>
      </c>
      <c r="D80" t="s">
        <v>539</v>
      </c>
      <c r="BQ80">
        <f t="shared" si="8"/>
        <v>64</v>
      </c>
    </row>
    <row r="81" spans="1:69" x14ac:dyDescent="0.45">
      <c r="A81" t="s">
        <v>277</v>
      </c>
      <c r="B81" t="s">
        <v>201</v>
      </c>
      <c r="C81" t="s">
        <v>538</v>
      </c>
      <c r="D81" t="s">
        <v>539</v>
      </c>
      <c r="AN81">
        <v>29.593551266770255</v>
      </c>
      <c r="AO81">
        <v>27.520114654560579</v>
      </c>
      <c r="AP81">
        <v>28.132430382773148</v>
      </c>
      <c r="AQ81">
        <v>29.979929009092483</v>
      </c>
      <c r="AR81">
        <v>32.138111796784322</v>
      </c>
      <c r="AS81">
        <v>30.691665259152629</v>
      </c>
      <c r="AT81">
        <v>29.010556876369719</v>
      </c>
      <c r="AU81">
        <v>20.84718114838865</v>
      </c>
      <c r="AV81">
        <v>16.317290795162343</v>
      </c>
      <c r="AW81">
        <v>17.972327211575283</v>
      </c>
      <c r="AX81">
        <v>19.764113985070434</v>
      </c>
      <c r="AY81">
        <v>20.675872508646499</v>
      </c>
      <c r="AZ81">
        <v>20.997152506043918</v>
      </c>
      <c r="BA81">
        <v>19.867365951332555</v>
      </c>
      <c r="BB81">
        <v>21.087137859161722</v>
      </c>
      <c r="BC81">
        <v>20.588723601512875</v>
      </c>
      <c r="BD81">
        <v>19.498454232165848</v>
      </c>
      <c r="BE81">
        <v>19.335141743878587</v>
      </c>
      <c r="BF81">
        <v>19.651692987455803</v>
      </c>
      <c r="BG81">
        <v>21.167584172953902</v>
      </c>
      <c r="BH81">
        <v>22.830112430128104</v>
      </c>
      <c r="BI81">
        <v>23.137538461538462</v>
      </c>
      <c r="BJ81">
        <v>23.24874651810585</v>
      </c>
      <c r="BK81">
        <v>20.322704081632654</v>
      </c>
      <c r="BL81">
        <v>22.867258883248731</v>
      </c>
      <c r="BM81">
        <v>24.228494623655912</v>
      </c>
      <c r="BN81">
        <v>23.523589743589742</v>
      </c>
      <c r="BO81" s="1">
        <f>BN81</f>
        <v>23.523589743589742</v>
      </c>
      <c r="BP81" s="1">
        <f>BO81</f>
        <v>23.523589743589742</v>
      </c>
      <c r="BQ81">
        <f t="shared" si="8"/>
        <v>35</v>
      </c>
    </row>
    <row r="82" spans="1:69" x14ac:dyDescent="0.45">
      <c r="A82" t="s">
        <v>361</v>
      </c>
      <c r="B82" t="s">
        <v>265</v>
      </c>
      <c r="C82" t="s">
        <v>538</v>
      </c>
      <c r="D82" t="s">
        <v>539</v>
      </c>
      <c r="E82">
        <v>8.2162161451570501</v>
      </c>
      <c r="F82">
        <v>10.726041048748806</v>
      </c>
      <c r="G82">
        <v>12.570420225330119</v>
      </c>
      <c r="H82">
        <v>20.264101372691549</v>
      </c>
      <c r="I82">
        <v>15.970502980546208</v>
      </c>
      <c r="J82">
        <v>13.945945945945946</v>
      </c>
      <c r="K82">
        <v>14.470201071225345</v>
      </c>
      <c r="L82">
        <v>14.191616766467066</v>
      </c>
      <c r="M82">
        <v>14.746223663587472</v>
      </c>
      <c r="N82">
        <v>15.642102503655387</v>
      </c>
      <c r="O82">
        <v>17.763124522206812</v>
      </c>
      <c r="P82">
        <v>18.545195052331113</v>
      </c>
      <c r="Q82">
        <v>22.835944700460832</v>
      </c>
      <c r="R82">
        <v>20.564245810055866</v>
      </c>
      <c r="S82">
        <v>13.119989238633305</v>
      </c>
      <c r="T82">
        <v>14.410250865051902</v>
      </c>
      <c r="U82">
        <v>13.870810735641776</v>
      </c>
      <c r="V82">
        <v>18.069255288322225</v>
      </c>
      <c r="W82">
        <v>24.106454005934719</v>
      </c>
      <c r="X82">
        <v>19.136518771331058</v>
      </c>
      <c r="Y82">
        <v>15.769298827582393</v>
      </c>
      <c r="Z82">
        <v>16.292520247641733</v>
      </c>
      <c r="AA82">
        <v>15.558583564555473</v>
      </c>
      <c r="AB82">
        <v>17.72854600325002</v>
      </c>
      <c r="AC82">
        <v>16.182431564066317</v>
      </c>
      <c r="AD82">
        <v>20.206331222925691</v>
      </c>
      <c r="AE82">
        <v>28.534232629167729</v>
      </c>
      <c r="AF82">
        <v>29.740038512754719</v>
      </c>
      <c r="AG82">
        <v>16.748358268301491</v>
      </c>
      <c r="AH82">
        <v>15.478771995507302</v>
      </c>
      <c r="AI82">
        <v>12.922312723682586</v>
      </c>
      <c r="AJ82">
        <v>14.634027926762942</v>
      </c>
      <c r="AK82">
        <v>10.944361125748179</v>
      </c>
      <c r="AL82">
        <v>10.315251757205194</v>
      </c>
      <c r="AM82">
        <v>6.7559965658378438</v>
      </c>
      <c r="AN82">
        <v>7.9217840982546859</v>
      </c>
      <c r="AO82">
        <v>6.5893298544355954</v>
      </c>
      <c r="AP82">
        <v>8.6805828053134348</v>
      </c>
      <c r="AQ82">
        <v>10.779508506616258</v>
      </c>
      <c r="AR82">
        <v>9.9636711947056771</v>
      </c>
      <c r="AS82">
        <v>8.696552297544482</v>
      </c>
      <c r="AT82">
        <v>12.521323566985629</v>
      </c>
      <c r="AU82">
        <v>12.310953555709077</v>
      </c>
      <c r="AV82">
        <v>11.518347899866429</v>
      </c>
      <c r="AW82">
        <v>9.2709465112169962</v>
      </c>
      <c r="AX82">
        <v>8.4636176640040794</v>
      </c>
      <c r="AY82">
        <v>9.553023111160206</v>
      </c>
      <c r="AZ82">
        <v>9.9522290990356748</v>
      </c>
      <c r="BA82">
        <v>8.6611723093838844</v>
      </c>
      <c r="BB82">
        <v>10.091112978372976</v>
      </c>
      <c r="BC82">
        <v>8.2099968320411634</v>
      </c>
      <c r="BD82">
        <v>9.527671611793215</v>
      </c>
      <c r="BE82">
        <v>11.302095673966898</v>
      </c>
      <c r="BF82">
        <v>15.012821298492982</v>
      </c>
      <c r="BG82">
        <v>14.541725124911681</v>
      </c>
      <c r="BH82">
        <v>14.516147228623822</v>
      </c>
      <c r="BI82">
        <v>13.828989550755754</v>
      </c>
      <c r="BJ82">
        <v>10.290362208163712</v>
      </c>
      <c r="BK82">
        <v>13.082693069164922</v>
      </c>
      <c r="BL82">
        <v>13.376477965793121</v>
      </c>
      <c r="BM82" s="1">
        <f>BL82</f>
        <v>13.376477965793121</v>
      </c>
      <c r="BN82" s="1">
        <f>BM82</f>
        <v>13.376477965793121</v>
      </c>
      <c r="BO82" s="1">
        <f>BN82</f>
        <v>13.376477965793121</v>
      </c>
      <c r="BP82" s="1">
        <f>BO82</f>
        <v>13.376477965793121</v>
      </c>
      <c r="BQ82">
        <f t="shared" si="8"/>
        <v>0</v>
      </c>
    </row>
    <row r="83" spans="1:69" x14ac:dyDescent="0.45">
      <c r="A83" t="s">
        <v>488</v>
      </c>
      <c r="B83" t="s">
        <v>432</v>
      </c>
      <c r="C83" t="s">
        <v>538</v>
      </c>
      <c r="D83" t="s">
        <v>539</v>
      </c>
      <c r="E83">
        <v>17.338940929076657</v>
      </c>
      <c r="F83">
        <v>17.493246893571044</v>
      </c>
      <c r="G83">
        <v>17.438053554812697</v>
      </c>
      <c r="H83">
        <v>19.343360828076985</v>
      </c>
      <c r="I83">
        <v>20.672064537177093</v>
      </c>
      <c r="J83">
        <v>20.62365946213496</v>
      </c>
      <c r="K83">
        <v>19.496595832473695</v>
      </c>
      <c r="L83">
        <v>19.82421875</v>
      </c>
      <c r="M83">
        <v>19.710467706013361</v>
      </c>
      <c r="N83">
        <v>19.350052548066024</v>
      </c>
      <c r="O83">
        <v>19.815981341022205</v>
      </c>
      <c r="P83">
        <v>20.752546828787381</v>
      </c>
      <c r="Q83">
        <v>28.550856672642311</v>
      </c>
      <c r="R83">
        <v>33.564903173270224</v>
      </c>
      <c r="S83">
        <v>35.199528253745058</v>
      </c>
      <c r="T83">
        <v>28.314146091476474</v>
      </c>
      <c r="U83">
        <v>27.361915797605253</v>
      </c>
      <c r="V83">
        <v>26.084765542117548</v>
      </c>
      <c r="W83">
        <v>25.599013490291899</v>
      </c>
      <c r="X83">
        <v>25.861944204579991</v>
      </c>
      <c r="Y83">
        <v>26.215872676339075</v>
      </c>
      <c r="Z83">
        <v>30.86013713138971</v>
      </c>
      <c r="AA83">
        <v>34.04858656644528</v>
      </c>
      <c r="AB83">
        <v>37.072331045414721</v>
      </c>
      <c r="AC83">
        <v>42.235679327618705</v>
      </c>
      <c r="AD83">
        <v>43.906245491815106</v>
      </c>
      <c r="AE83">
        <v>77.61064168399092</v>
      </c>
      <c r="AF83">
        <v>82.771046023269335</v>
      </c>
      <c r="AG83">
        <v>91.575445940848709</v>
      </c>
      <c r="AH83">
        <v>102.93003502132348</v>
      </c>
      <c r="AI83">
        <v>104.8059603068512</v>
      </c>
      <c r="AJ83">
        <v>102.33376442591124</v>
      </c>
      <c r="AK83">
        <v>101.6779981254742</v>
      </c>
      <c r="AL83">
        <v>99.87622468328496</v>
      </c>
      <c r="AM83">
        <v>100.0308643632011</v>
      </c>
      <c r="AN83">
        <v>97.334022034525063</v>
      </c>
      <c r="AO83">
        <v>100.20857303297936</v>
      </c>
      <c r="AP83">
        <v>102.05914590336739</v>
      </c>
      <c r="AQ83">
        <v>102.52127939781732</v>
      </c>
      <c r="AR83">
        <v>105.46226784043679</v>
      </c>
      <c r="AS83">
        <v>114.71030713548555</v>
      </c>
      <c r="AT83">
        <v>119.79574831935156</v>
      </c>
      <c r="AU83">
        <v>124.86866721670182</v>
      </c>
      <c r="AV83">
        <v>129.64411674483881</v>
      </c>
      <c r="AW83">
        <v>137.13263729957652</v>
      </c>
      <c r="AX83">
        <v>143.12346246538871</v>
      </c>
      <c r="AY83">
        <v>154.10132075394793</v>
      </c>
      <c r="AZ83">
        <v>170.36196854018129</v>
      </c>
      <c r="BA83">
        <v>191.17482429718876</v>
      </c>
      <c r="BB83">
        <v>192.43829159772395</v>
      </c>
      <c r="BC83">
        <v>184.59517967950077</v>
      </c>
      <c r="BD83">
        <v>170.36622385194184</v>
      </c>
      <c r="BE83">
        <v>160.75701722316722</v>
      </c>
      <c r="BF83">
        <v>149.55082097340181</v>
      </c>
      <c r="BG83">
        <v>135.5121963485912</v>
      </c>
      <c r="BH83">
        <v>130.86773416069599</v>
      </c>
      <c r="BI83">
        <v>132.34557363385545</v>
      </c>
      <c r="BJ83">
        <v>133.26991541823651</v>
      </c>
      <c r="BK83">
        <v>133.97126985778959</v>
      </c>
      <c r="BL83">
        <v>132.56337175755095</v>
      </c>
      <c r="BM83">
        <v>147.04157764777136</v>
      </c>
      <c r="BN83">
        <v>138.38102739126629</v>
      </c>
      <c r="BO83">
        <v>128.84823949069596</v>
      </c>
      <c r="BP83">
        <v>119.37218316422363</v>
      </c>
      <c r="BQ83">
        <f t="shared" si="8"/>
        <v>0</v>
      </c>
    </row>
    <row r="84" spans="1:69" x14ac:dyDescent="0.45">
      <c r="A84" t="s">
        <v>457</v>
      </c>
      <c r="B84" t="s">
        <v>333</v>
      </c>
      <c r="C84" t="s">
        <v>538</v>
      </c>
      <c r="D84" t="s">
        <v>539</v>
      </c>
      <c r="BA84">
        <v>34.436334562805783</v>
      </c>
      <c r="BB84">
        <v>32.715236611376625</v>
      </c>
      <c r="BC84">
        <v>31.85207692302664</v>
      </c>
      <c r="BD84">
        <v>32.879102622470974</v>
      </c>
      <c r="BE84">
        <v>35.536269338936918</v>
      </c>
      <c r="BF84">
        <v>39.904593008472446</v>
      </c>
      <c r="BG84">
        <v>44.948351077420718</v>
      </c>
      <c r="BH84">
        <v>48.230074437927236</v>
      </c>
      <c r="BI84">
        <v>53.99349451761524</v>
      </c>
      <c r="BJ84">
        <v>55.068544513790521</v>
      </c>
      <c r="BK84">
        <v>59.510733538684924</v>
      </c>
      <c r="BL84">
        <v>65.015365360622411</v>
      </c>
      <c r="BM84">
        <v>79.038311381937561</v>
      </c>
      <c r="BN84">
        <v>72.892358254461016</v>
      </c>
      <c r="BO84">
        <v>63.052905750687891</v>
      </c>
      <c r="BP84">
        <v>66.057131167253985</v>
      </c>
      <c r="BQ84">
        <f t="shared" si="8"/>
        <v>48</v>
      </c>
    </row>
    <row r="85" spans="1:69" x14ac:dyDescent="0.45">
      <c r="A85" t="s">
        <v>124</v>
      </c>
      <c r="B85" t="s">
        <v>401</v>
      </c>
      <c r="C85" t="s">
        <v>538</v>
      </c>
      <c r="D85" t="s">
        <v>539</v>
      </c>
      <c r="E85">
        <v>4.5684695051783653</v>
      </c>
      <c r="F85">
        <v>5.827956989247312</v>
      </c>
      <c r="G85">
        <v>6.180344478216818</v>
      </c>
      <c r="H85">
        <v>7.5818181818181811</v>
      </c>
      <c r="I85">
        <v>6.9579288025889969</v>
      </c>
      <c r="J85">
        <v>8.5197817189631646</v>
      </c>
      <c r="K85">
        <v>8.4519104084321484</v>
      </c>
      <c r="L85">
        <v>7.5664893617021276</v>
      </c>
      <c r="M85">
        <v>8.6588235294117641</v>
      </c>
      <c r="N85">
        <v>9.2103948025987012</v>
      </c>
      <c r="O85">
        <v>8.2514386896857008</v>
      </c>
      <c r="P85">
        <v>12.584000000000001</v>
      </c>
      <c r="Q85">
        <v>10.060390763765541</v>
      </c>
      <c r="R85">
        <v>5.3433304770065693</v>
      </c>
      <c r="S85">
        <v>5.6768240343347642</v>
      </c>
      <c r="T85">
        <v>5.7844028014385769</v>
      </c>
      <c r="U85">
        <v>5.9026969046889368</v>
      </c>
      <c r="V85">
        <v>5.0183642390038523</v>
      </c>
      <c r="W85">
        <v>3.5211569617840466</v>
      </c>
      <c r="X85">
        <v>2.8188647154702005</v>
      </c>
      <c r="Y85">
        <v>2.1926164473070102</v>
      </c>
      <c r="Z85">
        <v>1.8473824801035443</v>
      </c>
      <c r="AA85">
        <v>1.8023504644249344</v>
      </c>
      <c r="AB85">
        <v>1.5422684445603625</v>
      </c>
      <c r="AC85">
        <v>2.2094093383747104</v>
      </c>
      <c r="AD85">
        <v>3.1083988246542757</v>
      </c>
      <c r="AE85">
        <v>3.6281098880899818</v>
      </c>
      <c r="AF85">
        <v>3.1541554959785523</v>
      </c>
      <c r="AG85">
        <v>3.1392813519077314</v>
      </c>
      <c r="AH85">
        <v>5.8445654643547122</v>
      </c>
      <c r="AI85">
        <v>4.9286986455059401</v>
      </c>
      <c r="AJ85">
        <v>3.6573404478381102</v>
      </c>
      <c r="AK85">
        <v>4.9419292690540964</v>
      </c>
      <c r="AL85">
        <v>4.8381756669507503</v>
      </c>
      <c r="AM85">
        <v>5.2500326609029777</v>
      </c>
      <c r="AN85">
        <v>5.0735645084304091</v>
      </c>
      <c r="AO85">
        <v>6.0050790655013362</v>
      </c>
      <c r="AP85">
        <v>8.195094024118923</v>
      </c>
      <c r="AQ85">
        <v>9.3588471656594017</v>
      </c>
      <c r="AR85">
        <v>12.56208323977614</v>
      </c>
      <c r="AS85">
        <v>13.97149132403602</v>
      </c>
      <c r="AT85">
        <v>11.884391260895466</v>
      </c>
      <c r="AU85">
        <v>12.149537304832343</v>
      </c>
      <c r="AV85">
        <v>12.493048761649044</v>
      </c>
      <c r="AW85">
        <v>13.172489367174084</v>
      </c>
      <c r="AX85">
        <v>15.544068813627382</v>
      </c>
      <c r="AY85">
        <v>10.857587016057167</v>
      </c>
      <c r="AZ85">
        <v>14.488430226033715</v>
      </c>
      <c r="BA85">
        <v>12.61349047034922</v>
      </c>
      <c r="BB85">
        <v>17.736973258453833</v>
      </c>
      <c r="BC85">
        <v>16.660774808671228</v>
      </c>
      <c r="BD85">
        <v>17.19528264735035</v>
      </c>
      <c r="BE85">
        <v>18.071712863712289</v>
      </c>
      <c r="BF85">
        <v>15.29237164793223</v>
      </c>
      <c r="BG85">
        <v>16.504890626902583</v>
      </c>
      <c r="BH85">
        <v>17.933567047218631</v>
      </c>
      <c r="BI85">
        <v>17.435638656041348</v>
      </c>
      <c r="BJ85">
        <v>16.099520144414086</v>
      </c>
      <c r="BK85">
        <v>13.714143219220279</v>
      </c>
      <c r="BL85">
        <v>13.937211385640078</v>
      </c>
      <c r="BM85">
        <v>13.058528858536997</v>
      </c>
      <c r="BN85">
        <v>13.054431123137162</v>
      </c>
      <c r="BO85">
        <v>13.288523788086454</v>
      </c>
      <c r="BP85">
        <v>9.9637758433504064</v>
      </c>
      <c r="BQ85">
        <f t="shared" si="8"/>
        <v>0</v>
      </c>
    </row>
    <row r="86" spans="1:69" x14ac:dyDescent="0.45">
      <c r="A86" t="s">
        <v>96</v>
      </c>
      <c r="B86" t="s">
        <v>496</v>
      </c>
      <c r="C86" t="s">
        <v>538</v>
      </c>
      <c r="D86" t="s">
        <v>539</v>
      </c>
      <c r="BQ86">
        <f t="shared" si="8"/>
        <v>64</v>
      </c>
    </row>
    <row r="87" spans="1:69" x14ac:dyDescent="0.45">
      <c r="A87" t="s">
        <v>424</v>
      </c>
      <c r="B87" t="s">
        <v>419</v>
      </c>
      <c r="C87" t="s">
        <v>538</v>
      </c>
      <c r="D87" t="s">
        <v>539</v>
      </c>
      <c r="AJ87">
        <v>2.4014400242800003</v>
      </c>
      <c r="AK87">
        <v>2.4753447038215137</v>
      </c>
      <c r="AL87">
        <v>2.8536292440965836</v>
      </c>
      <c r="AM87">
        <v>3.0002579015788786</v>
      </c>
      <c r="AN87">
        <v>3.3995642327401447</v>
      </c>
      <c r="AO87">
        <v>3.3268409766280231</v>
      </c>
      <c r="AP87">
        <v>3.1017311854282332</v>
      </c>
      <c r="AQ87">
        <v>2.5056348623265334</v>
      </c>
      <c r="AS87">
        <v>2.7353720931041305</v>
      </c>
      <c r="AT87">
        <v>2.7715759976535184</v>
      </c>
      <c r="AU87">
        <v>2.8453144072105823</v>
      </c>
      <c r="AV87">
        <v>2.8989295267101709</v>
      </c>
      <c r="AW87">
        <v>2.5962291097106585</v>
      </c>
      <c r="AX87">
        <v>3.8791565428026553</v>
      </c>
      <c r="AY87">
        <v>4.6047607358479103</v>
      </c>
      <c r="AZ87">
        <v>3.2626394386097997</v>
      </c>
      <c r="BA87">
        <v>3.2394314668342403</v>
      </c>
      <c r="BB87">
        <v>2.6598686659772599</v>
      </c>
      <c r="BC87">
        <v>3.9427019919574633</v>
      </c>
      <c r="BD87">
        <v>6.8178937916267026</v>
      </c>
      <c r="BE87">
        <v>5.9185801595018477</v>
      </c>
      <c r="BF87">
        <v>7.3418200738409851</v>
      </c>
      <c r="BG87">
        <v>9.935703108680439</v>
      </c>
      <c r="BH87">
        <v>11.820849950981062</v>
      </c>
      <c r="BI87">
        <v>10.772259870663991</v>
      </c>
      <c r="BJ87">
        <v>9.1156915280241115</v>
      </c>
      <c r="BK87">
        <v>9.6517376716893803</v>
      </c>
      <c r="BL87">
        <v>10.291896851841086</v>
      </c>
      <c r="BM87">
        <v>10.023093219126412</v>
      </c>
      <c r="BN87">
        <v>9.0935827049965141</v>
      </c>
      <c r="BO87" s="1">
        <f>BN87</f>
        <v>9.0935827049965141</v>
      </c>
      <c r="BP87" s="1">
        <f>BO87</f>
        <v>9.0935827049965141</v>
      </c>
      <c r="BQ87">
        <f t="shared" si="8"/>
        <v>32</v>
      </c>
    </row>
    <row r="88" spans="1:69" x14ac:dyDescent="0.45">
      <c r="A88" t="s">
        <v>17</v>
      </c>
      <c r="B88" t="s">
        <v>60</v>
      </c>
      <c r="C88" t="s">
        <v>538</v>
      </c>
      <c r="D88" t="s">
        <v>539</v>
      </c>
      <c r="K88">
        <v>16.16212792906903</v>
      </c>
      <c r="L88">
        <v>16.639439906651106</v>
      </c>
      <c r="M88">
        <v>17.81924198250729</v>
      </c>
      <c r="N88">
        <v>17.226354941551541</v>
      </c>
      <c r="O88">
        <v>16.383662230380907</v>
      </c>
      <c r="P88">
        <v>17.397379912663755</v>
      </c>
      <c r="Q88">
        <v>13.065878378378379</v>
      </c>
      <c r="R88">
        <v>16.359375</v>
      </c>
      <c r="S88">
        <v>14.69188529591214</v>
      </c>
      <c r="T88">
        <v>11.025210084033613</v>
      </c>
      <c r="U88">
        <v>15.666793885945578</v>
      </c>
      <c r="V88">
        <v>16.971414188721244</v>
      </c>
      <c r="W88">
        <v>21.121651785714285</v>
      </c>
      <c r="X88">
        <v>21.349230456121834</v>
      </c>
      <c r="Y88">
        <v>23.87081799730489</v>
      </c>
      <c r="Z88">
        <v>24.187787819975423</v>
      </c>
      <c r="AA88">
        <v>21.081577091191164</v>
      </c>
      <c r="AB88">
        <v>24.678617777234059</v>
      </c>
      <c r="AC88">
        <v>25.11799874134676</v>
      </c>
      <c r="AD88">
        <v>24.340406166448602</v>
      </c>
      <c r="AE88">
        <v>15.091785936527691</v>
      </c>
      <c r="AF88">
        <v>11.966940030753461</v>
      </c>
      <c r="AG88">
        <v>11.822577489588864</v>
      </c>
      <c r="AH88">
        <v>11.019886709215571</v>
      </c>
      <c r="AI88">
        <v>10.99267545901915</v>
      </c>
      <c r="AJ88">
        <v>5.1766716694998358</v>
      </c>
      <c r="AK88">
        <v>3.7272170083101264</v>
      </c>
      <c r="AL88">
        <v>5.4770874159252116</v>
      </c>
      <c r="AM88">
        <v>5.626659601396339</v>
      </c>
      <c r="AN88">
        <v>4.8361784539185377</v>
      </c>
      <c r="AO88">
        <v>4.3732220812012637</v>
      </c>
      <c r="AP88">
        <v>5.4450337965027868</v>
      </c>
      <c r="AQ88">
        <v>5.7095638078642219</v>
      </c>
      <c r="AR88">
        <v>6.6063071879200876</v>
      </c>
      <c r="AS88">
        <v>6.7410742868603837</v>
      </c>
      <c r="AT88">
        <v>8.3214020090695069</v>
      </c>
      <c r="AU88">
        <v>10.689941557965307</v>
      </c>
      <c r="AV88">
        <v>11.757944164371773</v>
      </c>
      <c r="AW88">
        <v>5.0325803866753738</v>
      </c>
      <c r="AX88">
        <v>5.8522388659816595</v>
      </c>
      <c r="AY88">
        <v>7.212918964249007</v>
      </c>
      <c r="AZ88">
        <v>7.5485123037549267</v>
      </c>
      <c r="BA88">
        <v>8.7327087295229333</v>
      </c>
      <c r="BB88">
        <v>9.1664525969890285</v>
      </c>
      <c r="BC88">
        <v>9.4910801423057922</v>
      </c>
      <c r="BD88">
        <v>10.40755212135335</v>
      </c>
      <c r="BE88">
        <v>10.079653889150597</v>
      </c>
      <c r="BF88">
        <v>9.9810008558900467</v>
      </c>
      <c r="BG88">
        <v>8.8311855558865968</v>
      </c>
      <c r="BH88" s="1">
        <f>BG88</f>
        <v>8.8311855558865968</v>
      </c>
      <c r="BI88" s="1">
        <f>BH88</f>
        <v>8.8311855558865968</v>
      </c>
      <c r="BJ88">
        <v>6.0922163048514646</v>
      </c>
      <c r="BK88">
        <v>7.0522680453700106</v>
      </c>
      <c r="BL88">
        <v>8.202172457856399</v>
      </c>
      <c r="BM88">
        <v>8.1522224335075819</v>
      </c>
      <c r="BN88">
        <v>8.8754499736330175</v>
      </c>
      <c r="BO88">
        <v>9.6202204662307089</v>
      </c>
      <c r="BP88">
        <v>8.6748837275944357</v>
      </c>
      <c r="BQ88">
        <f t="shared" si="8"/>
        <v>6</v>
      </c>
    </row>
    <row r="89" spans="1:69" x14ac:dyDescent="0.45">
      <c r="A89" t="s">
        <v>428</v>
      </c>
      <c r="B89" t="s">
        <v>118</v>
      </c>
      <c r="C89" t="s">
        <v>538</v>
      </c>
      <c r="D89" t="s">
        <v>539</v>
      </c>
      <c r="AE89">
        <v>7.4779757169523871</v>
      </c>
      <c r="AF89">
        <v>6.4327862263143061</v>
      </c>
      <c r="AG89">
        <v>6.5027388309077674</v>
      </c>
      <c r="AH89">
        <v>6.7849760263942889</v>
      </c>
      <c r="AI89">
        <v>8.4647871092902047</v>
      </c>
      <c r="AJ89">
        <v>5.1289747729072834</v>
      </c>
      <c r="AK89">
        <v>3.9071789573032429</v>
      </c>
      <c r="AL89">
        <v>4.572881939672425</v>
      </c>
      <c r="AM89">
        <v>5.4958790300721745</v>
      </c>
      <c r="AN89">
        <v>3.3391278988497031</v>
      </c>
      <c r="AO89">
        <v>2.5745972735204612</v>
      </c>
      <c r="AP89">
        <v>2.7244383153296146</v>
      </c>
      <c r="AQ89">
        <v>3.6019103064795139</v>
      </c>
      <c r="AR89">
        <v>2.7638031181652383</v>
      </c>
      <c r="AS89">
        <v>4.3612078436758059</v>
      </c>
      <c r="AT89">
        <v>0.38307701198572175</v>
      </c>
      <c r="AU89">
        <v>1.3003729790079723</v>
      </c>
      <c r="AV89">
        <v>0.63690108632626741</v>
      </c>
      <c r="AW89">
        <v>1.140614662052599</v>
      </c>
      <c r="AX89">
        <v>1.4646877274411649</v>
      </c>
      <c r="AY89">
        <v>2.1791679860980793</v>
      </c>
      <c r="AZ89">
        <v>3.2143957296009025</v>
      </c>
      <c r="BA89">
        <v>5.1219328734522067</v>
      </c>
      <c r="BB89">
        <v>4.4314382538355375</v>
      </c>
      <c r="BC89">
        <v>6.3595348790891961</v>
      </c>
      <c r="BD89">
        <v>8.686605439926721</v>
      </c>
      <c r="BE89">
        <v>12.223724414401211</v>
      </c>
      <c r="BF89">
        <v>11.986495696458125</v>
      </c>
      <c r="BG89">
        <v>13.433899612692613</v>
      </c>
      <c r="BH89">
        <v>7.7799563478297458</v>
      </c>
      <c r="BI89">
        <v>7.0058628060382366</v>
      </c>
      <c r="BJ89">
        <v>11.709057441023779</v>
      </c>
      <c r="BK89">
        <v>13.853517405165203</v>
      </c>
      <c r="BL89">
        <v>13.410961954488663</v>
      </c>
      <c r="BM89">
        <v>14.094909579009018</v>
      </c>
      <c r="BN89">
        <v>13.676475824110614</v>
      </c>
      <c r="BO89">
        <v>15.068712170504314</v>
      </c>
      <c r="BP89">
        <v>14.118423775057023</v>
      </c>
      <c r="BQ89">
        <f t="shared" si="8"/>
        <v>26</v>
      </c>
    </row>
    <row r="90" spans="1:69" x14ac:dyDescent="0.45">
      <c r="A90" t="s">
        <v>471</v>
      </c>
      <c r="B90" t="s">
        <v>167</v>
      </c>
      <c r="C90" t="s">
        <v>538</v>
      </c>
      <c r="D90" t="s">
        <v>539</v>
      </c>
      <c r="AD90">
        <v>23.391500388740365</v>
      </c>
      <c r="AE90">
        <v>31.605801110819758</v>
      </c>
      <c r="AF90">
        <v>26.79133768753406</v>
      </c>
      <c r="AG90">
        <v>24.625912140162249</v>
      </c>
      <c r="AH90">
        <v>27.655076944915557</v>
      </c>
      <c r="AI90">
        <v>25.771331834191123</v>
      </c>
      <c r="AJ90">
        <v>38.232695840152608</v>
      </c>
      <c r="AK90">
        <v>21.219497298666283</v>
      </c>
      <c r="AL90">
        <v>5.1656544925774996</v>
      </c>
      <c r="AM90">
        <v>4.0201169367326433</v>
      </c>
      <c r="AN90">
        <v>4.7976240301550765</v>
      </c>
      <c r="AO90">
        <v>5.2103557431602798</v>
      </c>
      <c r="AP90">
        <v>4.6545214258950578</v>
      </c>
      <c r="AQ90">
        <v>6.4617222347014769</v>
      </c>
      <c r="AR90">
        <v>5.5663678887998902</v>
      </c>
      <c r="AS90">
        <v>3.6334161743582567</v>
      </c>
      <c r="AT90">
        <v>3.4700775720730199</v>
      </c>
      <c r="AU90">
        <v>4.1690543707946812</v>
      </c>
      <c r="AV90">
        <v>3.5887917005606598</v>
      </c>
      <c r="AW90">
        <v>2.722154318128772</v>
      </c>
      <c r="AX90">
        <v>2.1485326379998191</v>
      </c>
      <c r="AY90">
        <v>2.3729339309150714</v>
      </c>
      <c r="AZ90">
        <v>2.8026729655997866</v>
      </c>
      <c r="BA90">
        <v>4.1040548243027812</v>
      </c>
      <c r="BB90">
        <v>5.317521240025429</v>
      </c>
      <c r="BC90">
        <v>6.0782853149656484</v>
      </c>
      <c r="BD90">
        <v>6.4064820440112014</v>
      </c>
      <c r="BE90">
        <v>4.8320499407244348</v>
      </c>
      <c r="BF90">
        <v>6.8631572227939959</v>
      </c>
      <c r="BG90">
        <v>8.1084767892960645</v>
      </c>
      <c r="BH90">
        <v>12.52625259447214</v>
      </c>
      <c r="BI90">
        <v>14.94685825961276</v>
      </c>
      <c r="BJ90">
        <v>14.121433097378336</v>
      </c>
      <c r="BK90">
        <v>14.188249147145671</v>
      </c>
      <c r="BL90">
        <v>15.23950828213087</v>
      </c>
      <c r="BM90">
        <v>12.870890307688427</v>
      </c>
      <c r="BN90">
        <v>10.454277112293779</v>
      </c>
      <c r="BO90">
        <v>8.0819294144544251</v>
      </c>
      <c r="BP90">
        <v>5.9084249271366316</v>
      </c>
      <c r="BQ90">
        <f t="shared" si="8"/>
        <v>25</v>
      </c>
    </row>
    <row r="91" spans="1:69" x14ac:dyDescent="0.45">
      <c r="A91" t="s">
        <v>504</v>
      </c>
      <c r="B91" t="s">
        <v>397</v>
      </c>
      <c r="C91" t="s">
        <v>538</v>
      </c>
      <c r="D91" t="s">
        <v>539</v>
      </c>
      <c r="AT91">
        <v>51.696591000447064</v>
      </c>
      <c r="AU91">
        <v>54.871832741520322</v>
      </c>
      <c r="AV91">
        <v>58.731960937714547</v>
      </c>
      <c r="AW91">
        <v>63.877542809832654</v>
      </c>
      <c r="AX91">
        <v>73.657395719798075</v>
      </c>
      <c r="AY91">
        <v>77.545437417718603</v>
      </c>
      <c r="AZ91">
        <v>85.798423742853743</v>
      </c>
      <c r="BA91">
        <v>90.507313655528492</v>
      </c>
      <c r="BB91">
        <v>89.224425156619972</v>
      </c>
      <c r="BC91">
        <v>112.81427733685314</v>
      </c>
      <c r="BD91">
        <v>119.20138253453842</v>
      </c>
      <c r="BE91">
        <v>120.14793138069196</v>
      </c>
      <c r="BF91">
        <v>119.79020368073807</v>
      </c>
      <c r="BG91">
        <v>117.8950571898086</v>
      </c>
      <c r="BH91">
        <v>113.43335731522382</v>
      </c>
      <c r="BI91">
        <v>108.62709749602726</v>
      </c>
      <c r="BJ91">
        <v>100.64750986079443</v>
      </c>
      <c r="BK91">
        <v>91.2069328032117</v>
      </c>
      <c r="BL91">
        <v>80.212239670206287</v>
      </c>
      <c r="BM91">
        <v>81.270975125999826</v>
      </c>
      <c r="BN91">
        <v>56.19733616088044</v>
      </c>
      <c r="BO91">
        <v>52.243355119359279</v>
      </c>
      <c r="BP91">
        <v>49.104141495452531</v>
      </c>
      <c r="BQ91">
        <f t="shared" si="8"/>
        <v>41</v>
      </c>
    </row>
    <row r="92" spans="1:69" x14ac:dyDescent="0.45">
      <c r="A92" t="s">
        <v>53</v>
      </c>
      <c r="B92" t="s">
        <v>443</v>
      </c>
      <c r="C92" t="s">
        <v>538</v>
      </c>
      <c r="D92" t="s">
        <v>539</v>
      </c>
      <c r="V92">
        <v>26.32836735832192</v>
      </c>
      <c r="W92">
        <v>25.175866344157377</v>
      </c>
      <c r="X92">
        <v>23.305459587814347</v>
      </c>
      <c r="Y92">
        <v>24.157800451772509</v>
      </c>
      <c r="Z92">
        <v>24.052378295393353</v>
      </c>
      <c r="AA92">
        <v>23.265887858225646</v>
      </c>
      <c r="AB92">
        <v>21.403065034573295</v>
      </c>
      <c r="AC92">
        <v>20.681277705395075</v>
      </c>
      <c r="AD92">
        <v>24.216832184898223</v>
      </c>
      <c r="AE92">
        <v>30.022406427891173</v>
      </c>
      <c r="AF92">
        <v>32.511731200498261</v>
      </c>
      <c r="AG92">
        <v>33.330548579454764</v>
      </c>
      <c r="AH92">
        <v>37.821531124476664</v>
      </c>
      <c r="AI92">
        <v>36.057533836966471</v>
      </c>
      <c r="AJ92">
        <v>35.407094398435163</v>
      </c>
      <c r="AK92">
        <v>37.617328761267167</v>
      </c>
      <c r="AL92">
        <v>49.449433462017431</v>
      </c>
      <c r="AM92">
        <v>47.231727340758773</v>
      </c>
      <c r="AN92">
        <v>47.332199113767388</v>
      </c>
      <c r="AO92">
        <v>49.99329235664797</v>
      </c>
      <c r="AP92">
        <v>55.523929880653256</v>
      </c>
      <c r="AQ92">
        <v>56.869708673947706</v>
      </c>
      <c r="AR92">
        <v>59.002157096531015</v>
      </c>
      <c r="AS92">
        <v>62.558123601704075</v>
      </c>
      <c r="AT92">
        <v>63.080518186993118</v>
      </c>
      <c r="AU92">
        <v>61.432246286387702</v>
      </c>
      <c r="AV92">
        <v>58.464745442220668</v>
      </c>
      <c r="AW92">
        <v>61.617986719008577</v>
      </c>
      <c r="AX92">
        <v>57.951064962726306</v>
      </c>
      <c r="AY92">
        <v>64.876666837353866</v>
      </c>
      <c r="AZ92">
        <v>68.793524768559877</v>
      </c>
      <c r="BA92">
        <v>70.077048688480915</v>
      </c>
      <c r="BB92">
        <v>79.377116503492999</v>
      </c>
      <c r="BC92">
        <v>83.979939858003405</v>
      </c>
      <c r="BD92">
        <v>84.876020871682911</v>
      </c>
      <c r="BE92">
        <v>82.804813676100167</v>
      </c>
      <c r="BF92">
        <v>74.256660234630147</v>
      </c>
      <c r="BG92">
        <v>65.206335532945431</v>
      </c>
      <c r="BH92">
        <v>57.321428571428569</v>
      </c>
      <c r="BI92">
        <v>53.722784090314434</v>
      </c>
      <c r="BJ92">
        <v>51.066905752874789</v>
      </c>
      <c r="BK92">
        <v>50.645703091513496</v>
      </c>
      <c r="BL92">
        <v>49.547065232983662</v>
      </c>
      <c r="BM92">
        <v>59.397169540076888</v>
      </c>
      <c r="BN92">
        <v>57.28661151354418</v>
      </c>
      <c r="BO92">
        <v>53.605082326183471</v>
      </c>
      <c r="BP92">
        <v>51.749222261601382</v>
      </c>
      <c r="BQ92">
        <f t="shared" si="8"/>
        <v>17</v>
      </c>
    </row>
    <row r="93" spans="1:69" x14ac:dyDescent="0.45">
      <c r="A93" t="s">
        <v>383</v>
      </c>
      <c r="B93" t="s">
        <v>482</v>
      </c>
      <c r="C93" t="s">
        <v>538</v>
      </c>
      <c r="D93" t="s">
        <v>539</v>
      </c>
      <c r="BQ93">
        <f t="shared" si="8"/>
        <v>64</v>
      </c>
    </row>
    <row r="94" spans="1:69" x14ac:dyDescent="0.45">
      <c r="A94" t="s">
        <v>190</v>
      </c>
      <c r="B94" t="s">
        <v>101</v>
      </c>
      <c r="C94" t="s">
        <v>538</v>
      </c>
      <c r="D94" t="s">
        <v>539</v>
      </c>
      <c r="AT94">
        <v>22.766713191786721</v>
      </c>
      <c r="AU94">
        <v>21.56157222042787</v>
      </c>
      <c r="AV94">
        <v>26.654408129856183</v>
      </c>
      <c r="AW94">
        <v>26.630845251031555</v>
      </c>
      <c r="AX94">
        <v>25.766444051519784</v>
      </c>
      <c r="AY94">
        <v>28.828493127966926</v>
      </c>
      <c r="AZ94">
        <v>28.641025951501696</v>
      </c>
      <c r="BA94">
        <v>27.761359296568788</v>
      </c>
      <c r="BB94">
        <v>25.756360064817457</v>
      </c>
      <c r="BC94">
        <v>24.21806010374727</v>
      </c>
      <c r="BD94">
        <v>23.96393766140184</v>
      </c>
      <c r="BE94">
        <v>32.172083037967944</v>
      </c>
      <c r="BF94">
        <v>33.130942220630693</v>
      </c>
      <c r="BG94">
        <v>33.496152063874163</v>
      </c>
      <c r="BH94">
        <v>35.262206357651493</v>
      </c>
      <c r="BI94">
        <v>35.702849310923355</v>
      </c>
      <c r="BJ94">
        <v>35.167636364766174</v>
      </c>
      <c r="BK94">
        <v>35.048902334519262</v>
      </c>
      <c r="BL94">
        <v>34.077233011511254</v>
      </c>
      <c r="BM94">
        <v>35.850729526517412</v>
      </c>
      <c r="BN94">
        <v>35.65187553403689</v>
      </c>
      <c r="BO94">
        <v>36.599020160360766</v>
      </c>
      <c r="BP94">
        <v>37.103019012949716</v>
      </c>
      <c r="BQ94">
        <f t="shared" si="8"/>
        <v>41</v>
      </c>
    </row>
    <row r="95" spans="1:69" x14ac:dyDescent="0.45">
      <c r="A95" t="s">
        <v>531</v>
      </c>
      <c r="B95" t="s">
        <v>25</v>
      </c>
      <c r="C95" t="s">
        <v>538</v>
      </c>
      <c r="D95" t="s">
        <v>539</v>
      </c>
      <c r="BQ95">
        <f t="shared" si="8"/>
        <v>64</v>
      </c>
    </row>
    <row r="96" spans="1:69" x14ac:dyDescent="0.45">
      <c r="A96" t="s">
        <v>262</v>
      </c>
      <c r="B96" t="s">
        <v>389</v>
      </c>
      <c r="C96" t="s">
        <v>538</v>
      </c>
      <c r="D96" t="s">
        <v>539</v>
      </c>
      <c r="Y96">
        <v>17.941578249336871</v>
      </c>
      <c r="Z96">
        <v>21.81834826664673</v>
      </c>
      <c r="AA96">
        <v>29.386652835408022</v>
      </c>
      <c r="AB96">
        <v>33.666485013623976</v>
      </c>
      <c r="AC96">
        <v>34.780334649408616</v>
      </c>
      <c r="AD96">
        <v>33.594307692307687</v>
      </c>
      <c r="AE96">
        <v>38.042536315324256</v>
      </c>
      <c r="AF96">
        <v>34.249322755415172</v>
      </c>
      <c r="AG96">
        <v>45.358845948739628</v>
      </c>
      <c r="AH96">
        <v>28.298481798556541</v>
      </c>
      <c r="AI96">
        <v>29.609793665233081</v>
      </c>
      <c r="AJ96">
        <v>18.730493250526102</v>
      </c>
      <c r="AK96">
        <v>21.472099542089271</v>
      </c>
      <c r="AL96">
        <v>20.898482849604221</v>
      </c>
      <c r="AM96">
        <v>21.852460806406604</v>
      </c>
      <c r="AN96">
        <v>28.007134836744964</v>
      </c>
      <c r="AO96">
        <v>42.047977975093218</v>
      </c>
      <c r="AP96">
        <v>48.240114344024128</v>
      </c>
      <c r="AQ96">
        <v>56.069491764388225</v>
      </c>
      <c r="AR96">
        <v>57.075159433309786</v>
      </c>
      <c r="AS96">
        <v>57.122849803552441</v>
      </c>
      <c r="AT96">
        <v>60.720859524241448</v>
      </c>
      <c r="AU96">
        <v>62.119101553400789</v>
      </c>
      <c r="AV96">
        <v>57.547980399843127</v>
      </c>
      <c r="AW96">
        <v>53.201048862077918</v>
      </c>
      <c r="AX96">
        <v>57.122427428262966</v>
      </c>
      <c r="AY96">
        <v>22.658160578510813</v>
      </c>
      <c r="AZ96">
        <v>22.35727946464279</v>
      </c>
      <c r="BA96">
        <v>21.839397499575508</v>
      </c>
      <c r="BB96">
        <v>23.348039871320879</v>
      </c>
      <c r="BC96">
        <v>24.513802308780029</v>
      </c>
      <c r="BD96">
        <v>26.437198890589254</v>
      </c>
      <c r="BE96">
        <v>28.767813232511084</v>
      </c>
      <c r="BF96">
        <v>31.973340785609821</v>
      </c>
      <c r="BG96">
        <v>36.659874054302513</v>
      </c>
      <c r="BH96">
        <v>36.502241062668951</v>
      </c>
      <c r="BI96">
        <v>34.952728405902924</v>
      </c>
      <c r="BJ96">
        <v>34.069386627583128</v>
      </c>
      <c r="BK96">
        <v>36.570442407775182</v>
      </c>
      <c r="BL96">
        <v>37.092747131029199</v>
      </c>
      <c r="BM96">
        <v>39.175718039231846</v>
      </c>
      <c r="BN96">
        <v>30.828617885033093</v>
      </c>
      <c r="BO96">
        <v>20.187566094660557</v>
      </c>
      <c r="BP96">
        <v>19.648680759399266</v>
      </c>
      <c r="BQ96">
        <f t="shared" si="8"/>
        <v>20</v>
      </c>
    </row>
    <row r="97" spans="1:69" x14ac:dyDescent="0.45">
      <c r="A97" t="s">
        <v>250</v>
      </c>
      <c r="B97" t="s">
        <v>390</v>
      </c>
      <c r="C97" t="s">
        <v>538</v>
      </c>
      <c r="D97" t="s">
        <v>539</v>
      </c>
      <c r="E97">
        <v>59.570898601442444</v>
      </c>
      <c r="F97">
        <v>62.714084629763981</v>
      </c>
      <c r="G97">
        <v>63.357122732821587</v>
      </c>
      <c r="O97">
        <v>77.518516203811018</v>
      </c>
      <c r="P97">
        <v>81.13983677307813</v>
      </c>
      <c r="Q97">
        <v>86.640014450853968</v>
      </c>
      <c r="Z97">
        <v>83.801851121945944</v>
      </c>
      <c r="AA97">
        <v>87.198245895245876</v>
      </c>
      <c r="AB97">
        <v>91.774539939445262</v>
      </c>
      <c r="AC97">
        <v>93.892812114122606</v>
      </c>
      <c r="AD97">
        <v>99.564462773114812</v>
      </c>
      <c r="AE97">
        <v>109.6671127557631</v>
      </c>
      <c r="AF97">
        <v>116.11411314049475</v>
      </c>
      <c r="AG97" s="1">
        <f>AH97</f>
        <v>125.05348522882178</v>
      </c>
      <c r="AH97">
        <v>125.05348522882178</v>
      </c>
      <c r="AL97">
        <v>132.09011527009289</v>
      </c>
      <c r="AM97">
        <v>132.81543462015702</v>
      </c>
      <c r="AN97">
        <v>136.07202111154581</v>
      </c>
      <c r="AO97">
        <v>136.61726286941195</v>
      </c>
      <c r="AP97">
        <v>143.3940588658507</v>
      </c>
      <c r="AQ97">
        <v>150.76792215124343</v>
      </c>
      <c r="AR97">
        <v>159.97381821554578</v>
      </c>
      <c r="AS97">
        <v>155.13077877003741</v>
      </c>
      <c r="AT97">
        <v>137.32047628988022</v>
      </c>
      <c r="AU97">
        <v>132.62653117199358</v>
      </c>
      <c r="AV97">
        <v>136.18223272046032</v>
      </c>
      <c r="AW97">
        <v>136.7890795532081</v>
      </c>
      <c r="AX97">
        <v>139.61050463818196</v>
      </c>
      <c r="AY97">
        <v>143.99384141217689</v>
      </c>
      <c r="AZ97">
        <v>145.93197506853949</v>
      </c>
      <c r="BA97">
        <v>139.07176144848293</v>
      </c>
      <c r="BB97">
        <v>144.83104090072439</v>
      </c>
      <c r="BC97">
        <v>140.02421138207072</v>
      </c>
      <c r="BD97">
        <v>134.22903406754423</v>
      </c>
      <c r="BE97">
        <v>134.42951059041314</v>
      </c>
      <c r="BF97">
        <v>136.10909376269873</v>
      </c>
      <c r="BG97">
        <v>135.9028723330795</v>
      </c>
      <c r="BH97">
        <v>138.99392594502766</v>
      </c>
      <c r="BI97">
        <v>140.62582385206503</v>
      </c>
      <c r="BJ97">
        <v>142.43385081890244</v>
      </c>
      <c r="BK97">
        <v>138.42478490972817</v>
      </c>
      <c r="BL97">
        <v>145.19506359175006</v>
      </c>
      <c r="BM97">
        <v>161.76981929903164</v>
      </c>
      <c r="BN97">
        <v>159.2216499369141</v>
      </c>
      <c r="BO97">
        <v>147.58647298275935</v>
      </c>
      <c r="BP97">
        <v>153.04663728374618</v>
      </c>
      <c r="BQ97">
        <f t="shared" si="8"/>
        <v>18</v>
      </c>
    </row>
    <row r="98" spans="1:69" x14ac:dyDescent="0.45">
      <c r="A98" t="s">
        <v>194</v>
      </c>
      <c r="B98" t="s">
        <v>241</v>
      </c>
      <c r="C98" t="s">
        <v>538</v>
      </c>
      <c r="D98" t="s">
        <v>539</v>
      </c>
      <c r="AI98">
        <v>160.53823407692204</v>
      </c>
      <c r="AJ98">
        <v>137.25537845551213</v>
      </c>
      <c r="AK98">
        <v>129.52101891888543</v>
      </c>
      <c r="AL98">
        <v>134.90886241823398</v>
      </c>
      <c r="AM98">
        <v>143.51864025685731</v>
      </c>
      <c r="AN98">
        <v>149.41224622566813</v>
      </c>
      <c r="AO98">
        <v>156.66788904080869</v>
      </c>
      <c r="AP98">
        <v>169.28000710809178</v>
      </c>
      <c r="AQ98">
        <v>166.80470676735416</v>
      </c>
      <c r="AR98">
        <v>152.79265225755981</v>
      </c>
      <c r="AS98">
        <v>150.35136422327909</v>
      </c>
      <c r="AT98">
        <v>148.97663127809122</v>
      </c>
      <c r="AU98">
        <v>145.70782300104599</v>
      </c>
      <c r="AV98">
        <v>146.23146437128631</v>
      </c>
      <c r="AW98">
        <v>144.76196413072944</v>
      </c>
      <c r="AX98">
        <v>143.12769981410995</v>
      </c>
      <c r="AY98">
        <v>136.8003204175206</v>
      </c>
      <c r="AZ98">
        <v>136.67974285721209</v>
      </c>
      <c r="BA98">
        <v>140.28575268801461</v>
      </c>
      <c r="BB98">
        <v>155.42616111544709</v>
      </c>
      <c r="BC98">
        <v>185.58191267173027</v>
      </c>
      <c r="BD98">
        <v>202.29274551159776</v>
      </c>
      <c r="BE98">
        <v>198.53150507668161</v>
      </c>
      <c r="BF98">
        <v>218.16039208625523</v>
      </c>
      <c r="BG98">
        <v>233.21100117035138</v>
      </c>
      <c r="BH98">
        <v>207.89932818519938</v>
      </c>
      <c r="BI98">
        <v>214.30017883255346</v>
      </c>
      <c r="BJ98">
        <v>223.37186641204298</v>
      </c>
      <c r="BK98">
        <v>219.90812325048518</v>
      </c>
      <c r="BL98">
        <v>236.74007157062405</v>
      </c>
      <c r="BM98">
        <v>258.9028416996382</v>
      </c>
      <c r="BN98">
        <v>259.18398820351518</v>
      </c>
      <c r="BO98">
        <v>264.44098094647137</v>
      </c>
      <c r="BP98">
        <v>248.75861257089733</v>
      </c>
      <c r="BQ98">
        <f t="shared" si="8"/>
        <v>30</v>
      </c>
    </row>
    <row r="99" spans="1:69" x14ac:dyDescent="0.45">
      <c r="A99" t="s">
        <v>402</v>
      </c>
      <c r="B99" t="s">
        <v>45</v>
      </c>
      <c r="C99" t="s">
        <v>538</v>
      </c>
      <c r="D99" t="s">
        <v>539</v>
      </c>
      <c r="AT99">
        <v>36.683566205737925</v>
      </c>
      <c r="AU99">
        <v>36.032065600314937</v>
      </c>
      <c r="AV99">
        <v>37.191046381844068</v>
      </c>
      <c r="AW99">
        <v>37.814368185208309</v>
      </c>
      <c r="AX99">
        <v>38.841758065535345</v>
      </c>
      <c r="AY99">
        <v>44.729353158023443</v>
      </c>
      <c r="AZ99">
        <v>52.270420067944045</v>
      </c>
      <c r="BA99">
        <v>51.291832674052998</v>
      </c>
      <c r="BB99">
        <v>50.338220174897927</v>
      </c>
      <c r="BC99">
        <v>47.462247077719297</v>
      </c>
      <c r="BD99">
        <v>47.309231030669693</v>
      </c>
      <c r="BE99">
        <v>51.275648230744551</v>
      </c>
      <c r="BF99">
        <v>54.722686817914415</v>
      </c>
      <c r="BG99">
        <v>55.08693720491614</v>
      </c>
      <c r="BH99">
        <v>54.59360022381523</v>
      </c>
      <c r="BI99">
        <v>57.835402364226709</v>
      </c>
      <c r="BJ99">
        <v>57.790197497975541</v>
      </c>
      <c r="BK99">
        <v>62.904052539186573</v>
      </c>
      <c r="BL99">
        <v>64.544274654336888</v>
      </c>
      <c r="BM99">
        <v>71.331333209550934</v>
      </c>
      <c r="BN99">
        <v>67.731171980058662</v>
      </c>
      <c r="BO99">
        <v>70.102106007861124</v>
      </c>
      <c r="BP99">
        <v>75.572999293555583</v>
      </c>
      <c r="BQ99">
        <f t="shared" si="8"/>
        <v>41</v>
      </c>
    </row>
    <row r="100" spans="1:69" x14ac:dyDescent="0.45">
      <c r="A100" t="s">
        <v>497</v>
      </c>
      <c r="B100" t="s">
        <v>116</v>
      </c>
      <c r="C100" t="s">
        <v>538</v>
      </c>
      <c r="D100" t="s">
        <v>539</v>
      </c>
      <c r="E100" s="1">
        <f>F100</f>
        <v>6.3314865879399624</v>
      </c>
      <c r="F100" s="1">
        <f>G100</f>
        <v>6.3314865879399624</v>
      </c>
      <c r="G100">
        <v>6.3314865879399624</v>
      </c>
      <c r="H100">
        <v>5.6011939751251374</v>
      </c>
      <c r="I100">
        <v>6.6144631999191992</v>
      </c>
      <c r="J100">
        <v>6.1749404014847693</v>
      </c>
      <c r="K100">
        <v>6.2179437079996216</v>
      </c>
      <c r="L100">
        <v>6.6729876210867687</v>
      </c>
      <c r="M100">
        <v>6.822383752703832</v>
      </c>
      <c r="N100">
        <v>6.792547223435605</v>
      </c>
      <c r="O100">
        <v>7.7465681906885573</v>
      </c>
      <c r="P100">
        <v>8.1173147618052131</v>
      </c>
      <c r="Q100">
        <v>8.646113360519454</v>
      </c>
      <c r="R100">
        <v>9.095752945976022</v>
      </c>
      <c r="S100">
        <v>9.9745059874970323</v>
      </c>
      <c r="T100">
        <v>11.272326297746689</v>
      </c>
      <c r="U100">
        <v>11.381334621354652</v>
      </c>
      <c r="V100">
        <v>12.307822428600097</v>
      </c>
      <c r="W100">
        <v>13.384428035290354</v>
      </c>
      <c r="X100">
        <v>13.961390978402536</v>
      </c>
      <c r="Y100">
        <v>14.328119584284075</v>
      </c>
      <c r="Z100">
        <v>13.714176656704485</v>
      </c>
      <c r="AA100">
        <v>13.79693945473743</v>
      </c>
      <c r="AB100">
        <v>12.981611813141866</v>
      </c>
      <c r="AC100">
        <v>11.946277602361814</v>
      </c>
      <c r="AD100">
        <v>11.606418023144634</v>
      </c>
      <c r="AE100">
        <v>12.986895597239959</v>
      </c>
      <c r="AF100">
        <v>14.429640819983675</v>
      </c>
      <c r="AG100">
        <v>13.070440632764493</v>
      </c>
      <c r="AH100">
        <v>12.623801039184711</v>
      </c>
      <c r="AI100">
        <v>12.386815876914593</v>
      </c>
      <c r="AJ100">
        <v>10.97895589651997</v>
      </c>
      <c r="AK100">
        <v>12.007665171715754</v>
      </c>
      <c r="AL100">
        <v>11.201756186650879</v>
      </c>
      <c r="AM100">
        <v>9.9757838201124898</v>
      </c>
      <c r="AN100">
        <v>13.852424859941268</v>
      </c>
      <c r="AO100">
        <v>13.864277165127504</v>
      </c>
      <c r="AP100">
        <v>13.227027769633278</v>
      </c>
      <c r="AQ100">
        <v>14.573045283832936</v>
      </c>
      <c r="AR100">
        <v>15.254142195992809</v>
      </c>
      <c r="AS100">
        <v>12.614350860108042</v>
      </c>
      <c r="AT100">
        <v>11.626153371439793</v>
      </c>
      <c r="AU100">
        <v>11.246714059277119</v>
      </c>
      <c r="AV100">
        <v>11.356127756808029</v>
      </c>
      <c r="AW100">
        <v>11.253252438238844</v>
      </c>
      <c r="AX100">
        <v>11.806378713803007</v>
      </c>
      <c r="AY100">
        <v>12.468878009968771</v>
      </c>
      <c r="AZ100">
        <v>13.144895748847567</v>
      </c>
      <c r="BA100">
        <v>13.382653639372457</v>
      </c>
      <c r="BB100">
        <v>14.568994902225738</v>
      </c>
      <c r="BC100">
        <v>14.691149772811274</v>
      </c>
      <c r="BD100">
        <v>14.794626316160992</v>
      </c>
      <c r="BE100">
        <v>16.040237446292842</v>
      </c>
      <c r="BF100">
        <v>16.539713351359321</v>
      </c>
      <c r="BG100">
        <v>17.372962421918597</v>
      </c>
      <c r="BH100">
        <v>18.862909907168738</v>
      </c>
      <c r="BI100">
        <v>19.683508990436714</v>
      </c>
      <c r="BJ100">
        <v>19.647252761399589</v>
      </c>
      <c r="BK100">
        <v>19.732957843128975</v>
      </c>
      <c r="BL100">
        <v>19.770067705190819</v>
      </c>
      <c r="BM100">
        <v>21.100407677471612</v>
      </c>
      <c r="BN100">
        <v>21.239127883850568</v>
      </c>
      <c r="BO100">
        <v>21.98002355882543</v>
      </c>
      <c r="BP100" s="1">
        <f>BO100</f>
        <v>21.98002355882543</v>
      </c>
      <c r="BQ100">
        <f t="shared" si="8"/>
        <v>0</v>
      </c>
    </row>
    <row r="101" spans="1:69" x14ac:dyDescent="0.45">
      <c r="A101" t="s">
        <v>379</v>
      </c>
      <c r="B101" t="s">
        <v>459</v>
      </c>
      <c r="C101" t="s">
        <v>538</v>
      </c>
      <c r="D101" t="s">
        <v>539</v>
      </c>
      <c r="BE101">
        <v>69.229516071484483</v>
      </c>
      <c r="BF101">
        <v>67.906821305548505</v>
      </c>
      <c r="BG101">
        <v>66.741264984002342</v>
      </c>
      <c r="BH101">
        <v>63.171961531758036</v>
      </c>
      <c r="BI101">
        <v>58.98717758974621</v>
      </c>
      <c r="BJ101">
        <v>55.980123545571118</v>
      </c>
      <c r="BK101">
        <v>54.273644979407756</v>
      </c>
      <c r="BL101">
        <v>52.924722831283219</v>
      </c>
      <c r="BM101">
        <v>59.144260427970693</v>
      </c>
      <c r="BN101">
        <v>52.871759281353349</v>
      </c>
      <c r="BO101">
        <v>50.541990601993845</v>
      </c>
      <c r="BP101">
        <v>47.11686938289504</v>
      </c>
      <c r="BQ101">
        <f t="shared" si="8"/>
        <v>52</v>
      </c>
    </row>
    <row r="102" spans="1:69" x14ac:dyDescent="0.45">
      <c r="A102" t="s">
        <v>4</v>
      </c>
      <c r="B102" t="s">
        <v>66</v>
      </c>
      <c r="C102" t="s">
        <v>538</v>
      </c>
      <c r="D102" t="s">
        <v>539</v>
      </c>
      <c r="E102">
        <v>3.6751355846833236</v>
      </c>
      <c r="F102">
        <v>4.1318350512421329</v>
      </c>
      <c r="G102">
        <v>4.0936967003527531</v>
      </c>
      <c r="H102">
        <v>4.2932223380495476</v>
      </c>
      <c r="I102">
        <v>4.0518788051691894</v>
      </c>
      <c r="J102">
        <v>4.0419893118732872</v>
      </c>
      <c r="K102">
        <v>4.0100978835534269</v>
      </c>
      <c r="L102">
        <v>4.5388516927364826</v>
      </c>
      <c r="M102">
        <v>4.3721098093099195</v>
      </c>
      <c r="N102">
        <v>4.5811805612979821</v>
      </c>
      <c r="O102">
        <v>5.9556763285024159</v>
      </c>
      <c r="P102">
        <v>6.0345644983461959</v>
      </c>
      <c r="Q102">
        <v>7.9004301075268817</v>
      </c>
      <c r="R102">
        <v>10.872664952870609</v>
      </c>
      <c r="S102">
        <v>13.913901662539796</v>
      </c>
      <c r="T102">
        <v>15.016289991194601</v>
      </c>
      <c r="U102">
        <v>14.476678043230946</v>
      </c>
      <c r="V102">
        <v>16.146652587117213</v>
      </c>
      <c r="W102">
        <v>20.808766167111475</v>
      </c>
      <c r="X102">
        <v>19.269665000925414</v>
      </c>
      <c r="Y102">
        <v>16.537375343257697</v>
      </c>
      <c r="Z102">
        <v>17.667500337974854</v>
      </c>
      <c r="AA102">
        <v>17.656640889974224</v>
      </c>
      <c r="AB102">
        <v>14.810803153486079</v>
      </c>
      <c r="AC102">
        <v>14.366765774694418</v>
      </c>
      <c r="AD102">
        <v>13.606977207126505</v>
      </c>
      <c r="AE102">
        <v>11.560198446937015</v>
      </c>
      <c r="AF102">
        <v>12.652989449003519</v>
      </c>
      <c r="AG102">
        <v>11.796053355434436</v>
      </c>
      <c r="AH102">
        <v>13.350352771927707</v>
      </c>
      <c r="AI102">
        <v>11.630694258657572</v>
      </c>
      <c r="AJ102">
        <v>10.301488078774133</v>
      </c>
      <c r="AK102">
        <v>10.147854657904908</v>
      </c>
      <c r="AL102">
        <v>10.863915033244107</v>
      </c>
      <c r="AM102">
        <v>10.17929221815451</v>
      </c>
      <c r="AN102">
        <v>12.454132138460212</v>
      </c>
      <c r="AO102">
        <v>12.7900707440993</v>
      </c>
      <c r="AP102">
        <v>15.688766248194645</v>
      </c>
      <c r="AQ102">
        <v>14.135657253520009</v>
      </c>
      <c r="AR102">
        <v>14.462428162994195</v>
      </c>
      <c r="AS102">
        <v>9.0179713441747751</v>
      </c>
      <c r="AT102">
        <v>8.343350618351387</v>
      </c>
      <c r="AU102">
        <v>9.8269804654063524</v>
      </c>
      <c r="AV102">
        <v>9.6739642560374879</v>
      </c>
      <c r="AW102">
        <v>8.2813738072394329</v>
      </c>
      <c r="AX102">
        <v>8.862702922071632</v>
      </c>
      <c r="AY102">
        <v>8.4702035208807871</v>
      </c>
      <c r="AZ102">
        <v>8.0621651109806898</v>
      </c>
      <c r="BA102">
        <v>8.6820920265016461</v>
      </c>
      <c r="BB102">
        <v>8.21108523727505</v>
      </c>
      <c r="BC102">
        <v>7.7970396746365331</v>
      </c>
      <c r="BD102">
        <v>8.5187800354740677</v>
      </c>
      <c r="BE102">
        <v>10.814964045335019</v>
      </c>
      <c r="BF102">
        <v>10.761527608902513</v>
      </c>
      <c r="BG102">
        <v>11.4152315549394</v>
      </c>
      <c r="BH102">
        <v>10.767926773068623</v>
      </c>
      <c r="BI102">
        <v>10.455275707121707</v>
      </c>
      <c r="BJ102">
        <v>9.8263189731595784</v>
      </c>
      <c r="BK102">
        <v>11.206330653387386</v>
      </c>
      <c r="BL102">
        <v>10.368700865904753</v>
      </c>
      <c r="BM102">
        <v>8.6093359694295728</v>
      </c>
      <c r="BN102">
        <v>8.3389441178697457</v>
      </c>
      <c r="BO102">
        <v>8.2390504896366465</v>
      </c>
      <c r="BP102">
        <v>5.1681119160121582</v>
      </c>
      <c r="BQ102">
        <f t="shared" si="8"/>
        <v>0</v>
      </c>
    </row>
    <row r="103" spans="1:69" x14ac:dyDescent="0.45">
      <c r="A103" t="s">
        <v>35</v>
      </c>
      <c r="B103" t="s">
        <v>466</v>
      </c>
      <c r="C103" t="s">
        <v>538</v>
      </c>
      <c r="D103" t="s">
        <v>539</v>
      </c>
      <c r="AA103">
        <v>46.494159828010609</v>
      </c>
      <c r="AB103">
        <v>46.950097463401647</v>
      </c>
      <c r="AC103">
        <v>47.122335871759034</v>
      </c>
      <c r="AD103">
        <v>49.425198359072652</v>
      </c>
      <c r="AE103">
        <v>52.510701223004361</v>
      </c>
      <c r="AF103">
        <v>51.077618499941821</v>
      </c>
      <c r="AG103">
        <v>45.022340009121088</v>
      </c>
      <c r="AH103">
        <v>45.272683462973234</v>
      </c>
      <c r="AI103">
        <v>44.818365080814395</v>
      </c>
      <c r="AJ103">
        <v>37.677086749823395</v>
      </c>
      <c r="AK103">
        <v>32.14555123231407</v>
      </c>
      <c r="AL103">
        <v>27.330778302035924</v>
      </c>
      <c r="AM103">
        <v>25.502414492373486</v>
      </c>
      <c r="AN103">
        <v>21.706702478187633</v>
      </c>
      <c r="AO103">
        <v>21.360458447089812</v>
      </c>
      <c r="AP103">
        <v>23.516451300347725</v>
      </c>
      <c r="AQ103">
        <v>23.376879688988165</v>
      </c>
      <c r="AR103">
        <v>25.510206361375499</v>
      </c>
      <c r="AS103">
        <v>31.884724238006353</v>
      </c>
      <c r="AT103">
        <v>32.64294902575061</v>
      </c>
      <c r="AU103">
        <v>34.358305467488123</v>
      </c>
      <c r="AV103">
        <v>36.46951887111868</v>
      </c>
      <c r="AW103">
        <v>38.90964765543081</v>
      </c>
      <c r="AX103">
        <v>43.211388235768979</v>
      </c>
      <c r="AY103">
        <v>47.233619036755556</v>
      </c>
      <c r="AZ103">
        <v>53.173967708208615</v>
      </c>
      <c r="BA103">
        <v>59.323787197507642</v>
      </c>
      <c r="BB103">
        <v>59.783182286973805</v>
      </c>
      <c r="BC103">
        <v>60.194679712380818</v>
      </c>
      <c r="BD103">
        <v>58.352521648000113</v>
      </c>
      <c r="BE103">
        <v>50.282019659456303</v>
      </c>
      <c r="BF103">
        <v>46.08388343887367</v>
      </c>
      <c r="BG103">
        <v>42.560632838452115</v>
      </c>
      <c r="BH103">
        <v>35.117287287796586</v>
      </c>
      <c r="BI103">
        <v>33.415979256416485</v>
      </c>
      <c r="BJ103">
        <v>32.441310330704276</v>
      </c>
      <c r="BK103">
        <v>32.389373842819609</v>
      </c>
      <c r="BL103">
        <v>33.357405339707206</v>
      </c>
      <c r="BM103">
        <v>37.911796090509725</v>
      </c>
      <c r="BN103">
        <v>38.65994075135653</v>
      </c>
      <c r="BO103">
        <v>36.041324137195701</v>
      </c>
      <c r="BP103">
        <v>33.005250356887856</v>
      </c>
      <c r="BQ103">
        <f t="shared" si="8"/>
        <v>22</v>
      </c>
    </row>
    <row r="104" spans="1:69" x14ac:dyDescent="0.45">
      <c r="A104" t="s">
        <v>519</v>
      </c>
      <c r="B104" t="s">
        <v>105</v>
      </c>
      <c r="C104" t="s">
        <v>538</v>
      </c>
      <c r="D104" t="s">
        <v>539</v>
      </c>
      <c r="V104">
        <v>36.618989864576037</v>
      </c>
      <c r="W104">
        <v>37.148002422618113</v>
      </c>
      <c r="X104">
        <v>36.705221442141919</v>
      </c>
      <c r="Y104">
        <v>35.253369276695871</v>
      </c>
      <c r="Z104">
        <v>37.944990522367817</v>
      </c>
      <c r="AA104">
        <v>38.609405830180904</v>
      </c>
      <c r="AB104">
        <v>39.27948947928428</v>
      </c>
      <c r="AC104">
        <v>39.929403309588864</v>
      </c>
      <c r="AD104">
        <v>40.710933697539758</v>
      </c>
      <c r="AP104">
        <v>49.674924527965807</v>
      </c>
      <c r="AQ104">
        <v>49.138304410921457</v>
      </c>
      <c r="AR104">
        <v>52.405785745395065</v>
      </c>
      <c r="AS104">
        <v>52.814233925641766</v>
      </c>
      <c r="AT104">
        <v>50.986325530566546</v>
      </c>
      <c r="AU104">
        <v>54.79460903559589</v>
      </c>
      <c r="AV104">
        <v>58.430844169678373</v>
      </c>
      <c r="AW104">
        <v>57.616299813783911</v>
      </c>
      <c r="AX104">
        <v>56.205464516145099</v>
      </c>
      <c r="AY104">
        <v>58.071327477560224</v>
      </c>
      <c r="AZ104">
        <v>61.144910073648028</v>
      </c>
      <c r="BA104">
        <v>60.871007165954431</v>
      </c>
      <c r="BB104">
        <v>70.801395436336847</v>
      </c>
      <c r="BC104">
        <v>72.066143736256336</v>
      </c>
      <c r="BD104">
        <v>73.154208746763018</v>
      </c>
      <c r="BE104">
        <v>77.619761148060874</v>
      </c>
      <c r="BF104">
        <v>82.662705864355644</v>
      </c>
      <c r="BG104">
        <v>88.687909854220337</v>
      </c>
      <c r="BH104">
        <v>97.944070964675078</v>
      </c>
      <c r="BI104">
        <v>99.579840794038617</v>
      </c>
      <c r="BJ104">
        <v>99.062474364112816</v>
      </c>
      <c r="BK104">
        <v>104.514366039227</v>
      </c>
      <c r="BL104">
        <v>108.38680700184695</v>
      </c>
      <c r="BM104">
        <v>122.82547967668921</v>
      </c>
      <c r="BN104">
        <v>119.75356030409577</v>
      </c>
      <c r="BO104">
        <v>132.90040021921439</v>
      </c>
      <c r="BP104">
        <v>135.95303702377845</v>
      </c>
      <c r="BQ104">
        <f t="shared" si="8"/>
        <v>28</v>
      </c>
    </row>
    <row r="105" spans="1:69" x14ac:dyDescent="0.45">
      <c r="A105" t="s">
        <v>55</v>
      </c>
      <c r="B105" t="s">
        <v>196</v>
      </c>
      <c r="C105" t="s">
        <v>538</v>
      </c>
      <c r="D105" t="s">
        <v>539</v>
      </c>
      <c r="V105">
        <v>33.01951961359525</v>
      </c>
      <c r="W105">
        <v>33.161079527883203</v>
      </c>
      <c r="X105">
        <v>32.947817732655018</v>
      </c>
      <c r="Y105">
        <v>31.779431952490448</v>
      </c>
      <c r="Z105">
        <v>31.903618406792191</v>
      </c>
      <c r="AA105">
        <v>33.058970530956799</v>
      </c>
      <c r="AB105">
        <v>34.547317832186593</v>
      </c>
      <c r="AC105">
        <v>35.582358277032263</v>
      </c>
      <c r="AD105">
        <v>36.380050253719808</v>
      </c>
      <c r="AN105">
        <v>44.924694984880112</v>
      </c>
      <c r="AO105">
        <v>46.269696586017211</v>
      </c>
      <c r="AP105">
        <v>45.807610699145613</v>
      </c>
      <c r="AQ105">
        <v>45.249653961905587</v>
      </c>
      <c r="AR105">
        <v>49.459955284956756</v>
      </c>
      <c r="AS105">
        <v>49.341277000641057</v>
      </c>
      <c r="AT105">
        <v>47.942565031493444</v>
      </c>
      <c r="AU105">
        <v>51.194621704236681</v>
      </c>
      <c r="AV105">
        <v>54.467003832444298</v>
      </c>
      <c r="AW105">
        <v>53.852856900384381</v>
      </c>
      <c r="AX105">
        <v>52.69759441484058</v>
      </c>
      <c r="AY105">
        <v>54.400709067498347</v>
      </c>
      <c r="AZ105">
        <v>57.644135091059916</v>
      </c>
      <c r="BA105">
        <v>57.731270936663272</v>
      </c>
      <c r="BB105">
        <v>67.104025215854364</v>
      </c>
      <c r="BC105">
        <v>68.412708191206718</v>
      </c>
      <c r="BD105">
        <v>69.414608315816153</v>
      </c>
      <c r="BE105">
        <v>73.743956497256406</v>
      </c>
      <c r="BF105">
        <v>78.1324658528398</v>
      </c>
      <c r="BG105">
        <v>83.688112918235689</v>
      </c>
      <c r="BH105">
        <v>92.324286936929624</v>
      </c>
      <c r="BI105">
        <v>94.010779675001316</v>
      </c>
      <c r="BJ105">
        <v>93.704112754915371</v>
      </c>
      <c r="BK105">
        <v>98.721829931258881</v>
      </c>
      <c r="BL105">
        <v>102.2890482426576</v>
      </c>
      <c r="BM105">
        <v>116.05396577178502</v>
      </c>
      <c r="BN105">
        <v>113.89514921832127</v>
      </c>
      <c r="BO105">
        <v>124.89711298447104</v>
      </c>
      <c r="BP105">
        <v>129.76635464487612</v>
      </c>
      <c r="BQ105">
        <f t="shared" si="8"/>
        <v>26</v>
      </c>
    </row>
    <row r="106" spans="1:69" x14ac:dyDescent="0.45">
      <c r="A106" t="s">
        <v>532</v>
      </c>
      <c r="B106" t="s">
        <v>399</v>
      </c>
      <c r="C106" t="s">
        <v>538</v>
      </c>
      <c r="D106" t="s">
        <v>539</v>
      </c>
      <c r="E106" s="1">
        <f>F106</f>
        <v>8.3276214654656346</v>
      </c>
      <c r="F106" s="1">
        <f>G106</f>
        <v>8.3276214654656346</v>
      </c>
      <c r="G106">
        <v>8.3276214654656346</v>
      </c>
      <c r="H106">
        <v>8.0145492664855347</v>
      </c>
      <c r="I106">
        <v>9.4899384920560514</v>
      </c>
      <c r="J106">
        <v>9.5195377101760652</v>
      </c>
      <c r="K106">
        <v>10.146863178368115</v>
      </c>
      <c r="L106">
        <v>10.750996582623547</v>
      </c>
      <c r="M106">
        <v>10.757233372984576</v>
      </c>
      <c r="N106">
        <v>10.480619263158445</v>
      </c>
      <c r="O106">
        <v>10.61784474837151</v>
      </c>
      <c r="P106">
        <v>11.284935288724597</v>
      </c>
      <c r="Q106">
        <v>11.500570687080561</v>
      </c>
      <c r="R106">
        <v>10.243323120077724</v>
      </c>
      <c r="S106">
        <v>8.6892850295036936</v>
      </c>
      <c r="T106">
        <v>9.2745296674256608</v>
      </c>
      <c r="U106">
        <v>10.460541670538827</v>
      </c>
      <c r="V106">
        <v>11.967213214315411</v>
      </c>
      <c r="W106">
        <v>12.905049625391243</v>
      </c>
      <c r="X106">
        <v>13.019531962671104</v>
      </c>
      <c r="Y106">
        <v>13.765552617708014</v>
      </c>
      <c r="Z106">
        <v>9.9489087510232288</v>
      </c>
      <c r="AA106">
        <v>10.570102667063482</v>
      </c>
      <c r="AB106">
        <v>11.447314984106788</v>
      </c>
      <c r="AC106">
        <v>11.983256699882881</v>
      </c>
      <c r="AD106">
        <v>12.314741300385695</v>
      </c>
      <c r="AE106">
        <v>14.095339902720832</v>
      </c>
      <c r="AF106">
        <v>14.522483812950826</v>
      </c>
      <c r="AG106">
        <v>14.318395907809538</v>
      </c>
      <c r="AH106">
        <v>14.231951933722925</v>
      </c>
      <c r="AI106">
        <v>12.826594443887158</v>
      </c>
      <c r="AJ106">
        <v>11.797138965398426</v>
      </c>
      <c r="AK106">
        <v>13.050678287558473</v>
      </c>
      <c r="AL106">
        <v>12.42918531498456</v>
      </c>
      <c r="AM106">
        <v>11.890308451197226</v>
      </c>
      <c r="AN106">
        <v>13.72908169331469</v>
      </c>
      <c r="AO106">
        <v>12.912793799743742</v>
      </c>
      <c r="AP106">
        <v>13.157821025270971</v>
      </c>
      <c r="AQ106">
        <v>13.491616760335139</v>
      </c>
      <c r="AR106">
        <v>16.277012813766714</v>
      </c>
      <c r="AS106">
        <v>14.176118512176172</v>
      </c>
      <c r="AT106">
        <v>14.532705780223264</v>
      </c>
      <c r="AU106">
        <v>14.791669877123852</v>
      </c>
      <c r="AV106">
        <v>14.96596493507433</v>
      </c>
      <c r="AW106">
        <v>15.430643807889595</v>
      </c>
      <c r="AX106">
        <v>15.705169921542703</v>
      </c>
      <c r="AY106">
        <v>15.842439688480621</v>
      </c>
      <c r="AZ106">
        <v>17.648062035102384</v>
      </c>
      <c r="BA106">
        <v>19.442482590456411</v>
      </c>
      <c r="BB106">
        <v>19.806931554469557</v>
      </c>
      <c r="BC106">
        <v>18.572744465864798</v>
      </c>
      <c r="BD106">
        <v>17.88326553522052</v>
      </c>
      <c r="BE106">
        <v>17.9395773714032</v>
      </c>
      <c r="BF106">
        <v>18.02584282822189</v>
      </c>
      <c r="BG106">
        <v>19.711968280850563</v>
      </c>
      <c r="BH106">
        <v>21.096858876869913</v>
      </c>
      <c r="BI106">
        <v>22.594794270072558</v>
      </c>
      <c r="BJ106">
        <v>22.95713200429098</v>
      </c>
      <c r="BK106">
        <v>23.302574654495814</v>
      </c>
      <c r="BL106">
        <v>23.653463283889316</v>
      </c>
      <c r="BM106">
        <v>24.483765409147935</v>
      </c>
      <c r="BN106">
        <v>25.252442854260639</v>
      </c>
      <c r="BO106">
        <v>25.424835393165697</v>
      </c>
      <c r="BP106" s="1">
        <f>BO106</f>
        <v>25.424835393165697</v>
      </c>
      <c r="BQ106">
        <f t="shared" si="8"/>
        <v>0</v>
      </c>
    </row>
    <row r="107" spans="1:69" x14ac:dyDescent="0.45">
      <c r="A107" t="s">
        <v>363</v>
      </c>
      <c r="B107" t="s">
        <v>1</v>
      </c>
      <c r="C107" t="s">
        <v>538</v>
      </c>
      <c r="D107" t="s">
        <v>539</v>
      </c>
      <c r="E107">
        <v>7.5622038472307187</v>
      </c>
      <c r="F107">
        <v>8.4095695302339575</v>
      </c>
      <c r="G107">
        <v>10.395803443443416</v>
      </c>
      <c r="H107">
        <v>12.015709129874384</v>
      </c>
      <c r="I107">
        <v>13.922171799335961</v>
      </c>
      <c r="J107">
        <v>14.773136598194075</v>
      </c>
      <c r="K107">
        <v>16.268588722335746</v>
      </c>
      <c r="L107">
        <v>17.939272891235699</v>
      </c>
      <c r="M107">
        <v>17.730165247290394</v>
      </c>
      <c r="N107">
        <v>16.745133945131418</v>
      </c>
      <c r="O107">
        <v>14.166810359134097</v>
      </c>
      <c r="P107">
        <v>16.021518194421137</v>
      </c>
      <c r="Q107">
        <v>15.996688334570194</v>
      </c>
      <c r="R107">
        <v>12.978907157873474</v>
      </c>
      <c r="S107">
        <v>10.176599513023692</v>
      </c>
      <c r="T107">
        <v>11.669271099584762</v>
      </c>
      <c r="U107">
        <v>12.578616878937575</v>
      </c>
      <c r="V107">
        <v>14.606181298563367</v>
      </c>
      <c r="W107">
        <v>16.272696167590986</v>
      </c>
      <c r="X107">
        <v>15.220274008113</v>
      </c>
      <c r="Y107">
        <v>16.806195399497337</v>
      </c>
      <c r="Z107">
        <v>9.5764217347407961</v>
      </c>
      <c r="AA107">
        <v>10.674017999526008</v>
      </c>
      <c r="AB107">
        <v>12.111136814665553</v>
      </c>
      <c r="AC107">
        <v>13.111555387379997</v>
      </c>
      <c r="AD107">
        <v>13.936136344582305</v>
      </c>
      <c r="AE107">
        <v>17.163367774523277</v>
      </c>
      <c r="AF107">
        <v>16.867532939984716</v>
      </c>
      <c r="AG107">
        <v>16.888725906111461</v>
      </c>
      <c r="AH107">
        <v>17.035544826561299</v>
      </c>
      <c r="AI107">
        <v>15.144710381237333</v>
      </c>
      <c r="AJ107">
        <v>14.917703332969968</v>
      </c>
      <c r="AK107">
        <v>16.327378565728274</v>
      </c>
      <c r="AL107">
        <v>15.186725322067144</v>
      </c>
      <c r="AM107">
        <v>14.733136712802455</v>
      </c>
      <c r="AN107">
        <v>12.828717500117699</v>
      </c>
      <c r="AO107">
        <v>11.79809998238847</v>
      </c>
      <c r="AP107">
        <v>12.351911319154006</v>
      </c>
      <c r="AQ107">
        <v>12.505835109833297</v>
      </c>
      <c r="AR107">
        <v>17.599993606167196</v>
      </c>
      <c r="AS107">
        <v>14.366447449000569</v>
      </c>
      <c r="AT107">
        <v>14.988659571891462</v>
      </c>
      <c r="AU107">
        <v>15.417134488038942</v>
      </c>
      <c r="AV107">
        <v>15.63924191049624</v>
      </c>
      <c r="AW107">
        <v>15.77441421288413</v>
      </c>
      <c r="AX107">
        <v>15.403342174990575</v>
      </c>
      <c r="AY107">
        <v>15.014613530275842</v>
      </c>
      <c r="AZ107">
        <v>18.043293557265343</v>
      </c>
      <c r="BA107">
        <v>20.945974043110585</v>
      </c>
      <c r="BB107">
        <v>20.030632668163491</v>
      </c>
      <c r="BC107">
        <v>16.64924409589133</v>
      </c>
      <c r="BD107">
        <v>14.971066316815143</v>
      </c>
      <c r="BE107">
        <v>14.291487399417138</v>
      </c>
      <c r="BF107">
        <v>14.292011629132386</v>
      </c>
      <c r="BG107">
        <v>15.515924782174205</v>
      </c>
      <c r="BH107">
        <v>15.743573081150481</v>
      </c>
      <c r="BI107">
        <v>16.980901060062667</v>
      </c>
      <c r="BJ107">
        <v>16.092626290937311</v>
      </c>
      <c r="BK107">
        <v>15.888934126283349</v>
      </c>
      <c r="BL107">
        <v>16.209562898741463</v>
      </c>
      <c r="BM107">
        <v>17.418296362285567</v>
      </c>
      <c r="BN107">
        <v>18.041382227259582</v>
      </c>
      <c r="BO107">
        <v>17.653843706697092</v>
      </c>
      <c r="BP107" s="1">
        <f>BO107</f>
        <v>17.653843706697092</v>
      </c>
      <c r="BQ107">
        <f t="shared" si="8"/>
        <v>0</v>
      </c>
    </row>
    <row r="108" spans="1:69" x14ac:dyDescent="0.45">
      <c r="A108" t="s">
        <v>337</v>
      </c>
      <c r="B108" t="s">
        <v>341</v>
      </c>
      <c r="C108" t="s">
        <v>538</v>
      </c>
      <c r="D108" t="s">
        <v>539</v>
      </c>
      <c r="BB108">
        <v>27.658710487844125</v>
      </c>
      <c r="BC108">
        <v>27.253041134939533</v>
      </c>
      <c r="BD108">
        <v>30.082199357766221</v>
      </c>
      <c r="BE108">
        <v>33.434171434842156</v>
      </c>
      <c r="BF108">
        <v>36.058139607045639</v>
      </c>
      <c r="BG108">
        <v>36.423545155209581</v>
      </c>
      <c r="BH108">
        <v>39.118798295511908</v>
      </c>
      <c r="BI108">
        <v>39.402424693941335</v>
      </c>
      <c r="BJ108">
        <v>38.732349561304083</v>
      </c>
      <c r="BK108">
        <v>38.805449666563895</v>
      </c>
      <c r="BL108">
        <v>38.372693951660935</v>
      </c>
      <c r="BM108">
        <v>38.679539089145287</v>
      </c>
      <c r="BN108">
        <v>36.990827055625374</v>
      </c>
      <c r="BO108">
        <v>35.289099527505741</v>
      </c>
      <c r="BP108">
        <v>36.012840250241659</v>
      </c>
      <c r="BQ108">
        <f t="shared" si="8"/>
        <v>49</v>
      </c>
    </row>
    <row r="109" spans="1:69" x14ac:dyDescent="0.45">
      <c r="A109" t="s">
        <v>529</v>
      </c>
      <c r="B109" t="s">
        <v>493</v>
      </c>
      <c r="C109" t="s">
        <v>538</v>
      </c>
      <c r="D109" t="s">
        <v>539</v>
      </c>
      <c r="E109" s="1">
        <f>F109</f>
        <v>6.0398829988622467</v>
      </c>
      <c r="F109" s="1">
        <f>G109</f>
        <v>6.0398829988622467</v>
      </c>
      <c r="G109" s="1">
        <f>H109</f>
        <v>6.0398829988622467</v>
      </c>
      <c r="H109">
        <v>6.0398829988622467</v>
      </c>
      <c r="I109">
        <v>6.9012698745411738</v>
      </c>
      <c r="J109">
        <v>6.55677045547489</v>
      </c>
      <c r="K109">
        <v>6.6102159408263343</v>
      </c>
      <c r="L109">
        <v>6.5304591507970322</v>
      </c>
      <c r="M109">
        <v>6.7000794327025082</v>
      </c>
      <c r="N109">
        <v>6.7166644970008598</v>
      </c>
      <c r="O109" s="1">
        <f>P109</f>
        <v>8.2157159318884023</v>
      </c>
      <c r="P109" s="1">
        <f>Q109</f>
        <v>8.2157159318884023</v>
      </c>
      <c r="Q109">
        <v>8.2157159318884023</v>
      </c>
      <c r="R109">
        <v>8.5215251979857207</v>
      </c>
      <c r="S109">
        <v>7.7733004892134092</v>
      </c>
      <c r="T109">
        <v>7.8804786040795083</v>
      </c>
      <c r="U109">
        <v>8.8258828827567974</v>
      </c>
      <c r="V109">
        <v>10.042953008142746</v>
      </c>
      <c r="W109">
        <v>10.628827593522262</v>
      </c>
      <c r="X109">
        <v>11.263622098810229</v>
      </c>
      <c r="Y109">
        <v>11.214302849393226</v>
      </c>
      <c r="Z109">
        <v>10.575821277638688</v>
      </c>
      <c r="AA109">
        <v>10.408639734595591</v>
      </c>
      <c r="AB109">
        <v>10.647723340484955</v>
      </c>
      <c r="AC109">
        <v>10.80767371031118</v>
      </c>
      <c r="AD109">
        <v>10.680262534501425</v>
      </c>
      <c r="AE109">
        <v>11.412431840731571</v>
      </c>
      <c r="AF109">
        <v>12.471858192585454</v>
      </c>
      <c r="AG109">
        <v>12.152099798259979</v>
      </c>
      <c r="AH109">
        <v>12.098996006609861</v>
      </c>
      <c r="AI109">
        <v>11.262056343197436</v>
      </c>
      <c r="AJ109">
        <v>9.7917553576828453</v>
      </c>
      <c r="AK109">
        <v>10.577071446711122</v>
      </c>
      <c r="AL109">
        <v>10.330512063143239</v>
      </c>
      <c r="AM109">
        <v>9.3449729108971482</v>
      </c>
      <c r="AN109">
        <v>14.8422279697172</v>
      </c>
      <c r="AO109">
        <v>14.501485320195103</v>
      </c>
      <c r="AP109">
        <v>14.321243168915466</v>
      </c>
      <c r="AQ109">
        <v>14.946743815630247</v>
      </c>
      <c r="AR109">
        <v>15.303525550719737</v>
      </c>
      <c r="AS109">
        <v>14.018027236834486</v>
      </c>
      <c r="AT109">
        <v>14.159619806627944</v>
      </c>
      <c r="AU109">
        <v>14.252731195447151</v>
      </c>
      <c r="AV109">
        <v>14.382497119932708</v>
      </c>
      <c r="AW109">
        <v>15.109992443336234</v>
      </c>
      <c r="AX109">
        <v>15.997035282213549</v>
      </c>
      <c r="AY109">
        <v>16.682191516395687</v>
      </c>
      <c r="AZ109">
        <v>17.258699138572844</v>
      </c>
      <c r="BA109">
        <v>18.033620090998618</v>
      </c>
      <c r="BB109">
        <v>19.60145280815825</v>
      </c>
      <c r="BC109">
        <v>20.358271461602818</v>
      </c>
      <c r="BD109">
        <v>20.443448313330041</v>
      </c>
      <c r="BE109">
        <v>21.726678648290825</v>
      </c>
      <c r="BF109">
        <v>22.083030350006474</v>
      </c>
      <c r="BG109">
        <v>24.562214935991452</v>
      </c>
      <c r="BH109">
        <v>27.051072144566085</v>
      </c>
      <c r="BI109">
        <v>28.03242219683322</v>
      </c>
      <c r="BJ109">
        <v>29.254321328000067</v>
      </c>
      <c r="BK109">
        <v>29.993154876240052</v>
      </c>
      <c r="BL109">
        <v>30.223483341859616</v>
      </c>
      <c r="BM109">
        <v>30.45754992255452</v>
      </c>
      <c r="BN109">
        <v>31.682382068622079</v>
      </c>
      <c r="BO109">
        <v>32.487618490848433</v>
      </c>
      <c r="BP109">
        <v>33.513672543360741</v>
      </c>
      <c r="BQ109">
        <f t="shared" si="8"/>
        <v>0</v>
      </c>
    </row>
    <row r="110" spans="1:69" x14ac:dyDescent="0.45">
      <c r="A110" t="s">
        <v>215</v>
      </c>
      <c r="B110" t="s">
        <v>83</v>
      </c>
      <c r="C110" t="s">
        <v>538</v>
      </c>
      <c r="D110" t="s">
        <v>539</v>
      </c>
      <c r="BQ110">
        <f t="shared" si="8"/>
        <v>64</v>
      </c>
    </row>
    <row r="111" spans="1:69" x14ac:dyDescent="0.45">
      <c r="A111" t="s">
        <v>149</v>
      </c>
      <c r="B111" t="s">
        <v>441</v>
      </c>
      <c r="C111" t="s">
        <v>538</v>
      </c>
      <c r="D111" t="s">
        <v>539</v>
      </c>
      <c r="E111">
        <v>7.8431326277283695</v>
      </c>
      <c r="F111">
        <v>8.5161761545860521</v>
      </c>
      <c r="G111">
        <v>8.9804808072181093</v>
      </c>
      <c r="H111">
        <v>9.107454010428194</v>
      </c>
      <c r="I111">
        <v>8.5367919085443571</v>
      </c>
      <c r="J111">
        <v>9.2700916214660545</v>
      </c>
      <c r="K111">
        <v>9.5154077179540657</v>
      </c>
      <c r="L111">
        <v>9.1167287040414635</v>
      </c>
      <c r="M111">
        <v>9.8206434282766608</v>
      </c>
      <c r="N111">
        <v>10.400128635488656</v>
      </c>
      <c r="O111">
        <v>11.236549701476447</v>
      </c>
      <c r="P111">
        <v>12.493437925829802</v>
      </c>
      <c r="Q111">
        <v>12.922357680101198</v>
      </c>
      <c r="R111">
        <v>13.093863834112723</v>
      </c>
      <c r="S111">
        <v>12.913799793805691</v>
      </c>
      <c r="T111">
        <v>14.933733329920596</v>
      </c>
      <c r="U111">
        <v>17.887701698518196</v>
      </c>
      <c r="V111">
        <v>18.041785188055854</v>
      </c>
      <c r="W111">
        <v>19.695420697328863</v>
      </c>
      <c r="X111">
        <v>20.956736238373406</v>
      </c>
      <c r="Y111">
        <v>20.543458953887122</v>
      </c>
      <c r="Z111">
        <v>21.225462447398733</v>
      </c>
      <c r="AA111">
        <v>22.68789891754308</v>
      </c>
      <c r="AB111">
        <v>22.892668764796788</v>
      </c>
      <c r="AC111">
        <v>24.282574644533756</v>
      </c>
      <c r="AD111">
        <v>24.563665159554333</v>
      </c>
      <c r="AE111">
        <v>25.801001096331845</v>
      </c>
      <c r="AF111">
        <v>25.382359512824188</v>
      </c>
      <c r="AG111">
        <v>25.275117440762617</v>
      </c>
      <c r="AH111">
        <v>26.589814009750746</v>
      </c>
      <c r="AI111">
        <v>24.916456569718619</v>
      </c>
      <c r="AJ111">
        <v>23.821744452682765</v>
      </c>
      <c r="AK111">
        <v>24.698240250739467</v>
      </c>
      <c r="AL111">
        <v>23.832055386716185</v>
      </c>
      <c r="AM111">
        <v>23.647341404645513</v>
      </c>
      <c r="AN111">
        <v>22.510774702358244</v>
      </c>
      <c r="AO111">
        <v>23.402442036857753</v>
      </c>
      <c r="AP111">
        <v>23.55532534622629</v>
      </c>
      <c r="AQ111">
        <v>23.677746857874478</v>
      </c>
      <c r="AR111">
        <v>25.422862207347148</v>
      </c>
      <c r="AS111">
        <v>28.339551157518265</v>
      </c>
      <c r="AT111">
        <v>28.619415425410171</v>
      </c>
      <c r="AU111">
        <v>32.306489073553749</v>
      </c>
      <c r="AV111">
        <v>31.62626561864905</v>
      </c>
      <c r="AW111">
        <v>36.19180385459677</v>
      </c>
      <c r="AX111">
        <v>40.067980478057265</v>
      </c>
      <c r="AY111">
        <v>43.627752433426842</v>
      </c>
      <c r="AZ111">
        <v>45.627764745713819</v>
      </c>
      <c r="BA111">
        <v>49.55936668711599</v>
      </c>
      <c r="BB111">
        <v>48.124447911204591</v>
      </c>
      <c r="BC111">
        <v>50.555374978522416</v>
      </c>
      <c r="BD111">
        <v>51.28923313254473</v>
      </c>
      <c r="BE111">
        <v>51.888507647346394</v>
      </c>
      <c r="BF111">
        <v>52.385709516971978</v>
      </c>
      <c r="BG111">
        <v>51.882187358962774</v>
      </c>
      <c r="BH111">
        <v>51.867524077204877</v>
      </c>
      <c r="BI111">
        <v>49.10122541914491</v>
      </c>
      <c r="BJ111">
        <v>48.794021399070587</v>
      </c>
      <c r="BK111">
        <v>50.338162746306246</v>
      </c>
      <c r="BL111">
        <v>50.742461740643897</v>
      </c>
      <c r="BM111">
        <v>54.505290246038683</v>
      </c>
      <c r="BN111">
        <v>50.142158139698253</v>
      </c>
      <c r="BO111" s="1">
        <f>BN111</f>
        <v>50.142158139698253</v>
      </c>
      <c r="BP111" s="1">
        <f>BO111</f>
        <v>50.142158139698253</v>
      </c>
      <c r="BQ111">
        <f t="shared" si="8"/>
        <v>0</v>
      </c>
    </row>
    <row r="112" spans="1:69" x14ac:dyDescent="0.45">
      <c r="A112" t="s">
        <v>378</v>
      </c>
      <c r="B112" t="s">
        <v>268</v>
      </c>
      <c r="C112" t="s">
        <v>538</v>
      </c>
      <c r="D112" t="s">
        <v>539</v>
      </c>
      <c r="BQ112">
        <f t="shared" si="8"/>
        <v>64</v>
      </c>
    </row>
    <row r="113" spans="1:69" x14ac:dyDescent="0.45">
      <c r="A113" t="s">
        <v>78</v>
      </c>
      <c r="B113" t="s">
        <v>39</v>
      </c>
      <c r="C113" t="s">
        <v>538</v>
      </c>
      <c r="D113" t="s">
        <v>539</v>
      </c>
      <c r="AT113">
        <v>71.776397880999994</v>
      </c>
      <c r="AU113">
        <v>75.406887946426579</v>
      </c>
      <c r="AV113">
        <v>85.718983870883761</v>
      </c>
      <c r="AW113">
        <v>104.89955932470502</v>
      </c>
      <c r="AX113">
        <v>124.64038055094289</v>
      </c>
      <c r="AY113">
        <v>144.5708584940264</v>
      </c>
      <c r="AZ113">
        <v>158.09912970961761</v>
      </c>
      <c r="BA113">
        <v>166.32263914762612</v>
      </c>
      <c r="BB113">
        <v>169.25229121139267</v>
      </c>
      <c r="BC113">
        <v>133.27480691507546</v>
      </c>
      <c r="BD113">
        <v>114.56965391250718</v>
      </c>
      <c r="BE113">
        <v>110.46639030057064</v>
      </c>
      <c r="BF113">
        <v>102.24587527277285</v>
      </c>
      <c r="BG113">
        <v>78.280225459757332</v>
      </c>
      <c r="BH113">
        <v>51.216625459361531</v>
      </c>
      <c r="BI113">
        <v>47.340051271683876</v>
      </c>
      <c r="BJ113">
        <v>42.60106615460942</v>
      </c>
      <c r="BK113">
        <v>39.749959617398794</v>
      </c>
      <c r="BL113">
        <v>36.062974358538355</v>
      </c>
      <c r="BM113">
        <v>32.299762137625535</v>
      </c>
      <c r="BN113">
        <v>26.437583623645068</v>
      </c>
      <c r="BO113">
        <v>25.431371194743669</v>
      </c>
      <c r="BP113">
        <v>25.953432940680671</v>
      </c>
      <c r="BQ113">
        <f t="shared" si="8"/>
        <v>41</v>
      </c>
    </row>
    <row r="114" spans="1:69" x14ac:dyDescent="0.45">
      <c r="A114" t="s">
        <v>300</v>
      </c>
      <c r="B114" t="s">
        <v>132</v>
      </c>
      <c r="C114" t="s">
        <v>538</v>
      </c>
      <c r="D114" t="s">
        <v>539</v>
      </c>
      <c r="E114">
        <v>12.936816805359545</v>
      </c>
      <c r="F114">
        <v>14.218346098180801</v>
      </c>
      <c r="G114">
        <v>12.977528319430956</v>
      </c>
      <c r="H114">
        <v>14.833521746479745</v>
      </c>
      <c r="I114">
        <v>16.465315900603688</v>
      </c>
      <c r="J114">
        <v>15.967724248964762</v>
      </c>
      <c r="K114">
        <v>17.206588868676704</v>
      </c>
      <c r="L114">
        <v>17.830923944016444</v>
      </c>
      <c r="M114">
        <v>19.009335988224862</v>
      </c>
      <c r="N114">
        <v>19.345860136585674</v>
      </c>
      <c r="O114">
        <v>20.980200893895116</v>
      </c>
      <c r="P114">
        <v>19.671520250307946</v>
      </c>
      <c r="Q114">
        <v>20.465226150897156</v>
      </c>
      <c r="R114">
        <v>19.797457723227076</v>
      </c>
      <c r="S114">
        <v>15.371101793817987</v>
      </c>
      <c r="T114">
        <v>20.919266956119223</v>
      </c>
      <c r="U114">
        <v>21.684775643863613</v>
      </c>
      <c r="V114">
        <v>21.490237571391749</v>
      </c>
      <c r="W114" s="1">
        <f>X114</f>
        <v>25.734621840310634</v>
      </c>
      <c r="X114">
        <v>25.734621840310634</v>
      </c>
      <c r="Y114">
        <v>29.695084042679387</v>
      </c>
      <c r="Z114">
        <v>26.160504012744195</v>
      </c>
      <c r="AA114">
        <v>20.669151430939685</v>
      </c>
      <c r="AB114">
        <v>19.819024734822573</v>
      </c>
      <c r="AC114">
        <v>18.304822912905642</v>
      </c>
      <c r="AD114">
        <v>19.259174456364018</v>
      </c>
      <c r="AE114">
        <v>22.781813125175983</v>
      </c>
      <c r="AF114">
        <v>21.545477593242516</v>
      </c>
      <c r="AG114">
        <v>21.330458447763146</v>
      </c>
      <c r="AH114">
        <v>22.708429695443062</v>
      </c>
      <c r="AI114">
        <v>22.978664127357018</v>
      </c>
      <c r="AJ114">
        <v>22.42038051784067</v>
      </c>
      <c r="AK114">
        <v>23.190952257926021</v>
      </c>
      <c r="AL114">
        <v>20.852018065580385</v>
      </c>
      <c r="AM114">
        <v>19.70570130703906</v>
      </c>
      <c r="AN114">
        <v>16.688237379816499</v>
      </c>
      <c r="AO114">
        <v>15.176984894129356</v>
      </c>
      <c r="AP114">
        <v>16.605413038796211</v>
      </c>
      <c r="AQ114">
        <v>18.021920328808338</v>
      </c>
      <c r="AR114">
        <v>18.043279668156593</v>
      </c>
      <c r="AS114">
        <v>26.249781183633097</v>
      </c>
      <c r="AT114">
        <v>30.079582782296931</v>
      </c>
      <c r="AU114">
        <v>29.100880629243314</v>
      </c>
      <c r="AV114">
        <v>32.433254762232671</v>
      </c>
      <c r="AW114">
        <v>35.071095896667913</v>
      </c>
      <c r="AX114">
        <v>38.348153226253615</v>
      </c>
      <c r="AY114">
        <v>44.794802797311753</v>
      </c>
      <c r="AZ114">
        <v>47.047276138462898</v>
      </c>
      <c r="BA114">
        <v>45.315069442863134</v>
      </c>
      <c r="BB114">
        <v>49.212229408546847</v>
      </c>
      <c r="BC114">
        <v>52.022949817302056</v>
      </c>
      <c r="BD114">
        <v>49.247507897110268</v>
      </c>
      <c r="BE114">
        <v>49.617323483095674</v>
      </c>
      <c r="BF114">
        <v>44.596499133565658</v>
      </c>
      <c r="BG114">
        <v>48.984479297635779</v>
      </c>
      <c r="BH114">
        <v>56.371959355197674</v>
      </c>
      <c r="BI114">
        <v>60.29749348564166</v>
      </c>
      <c r="BJ114" s="1">
        <f t="shared" ref="BJ114:BP114" si="9">BI114</f>
        <v>60.29749348564166</v>
      </c>
      <c r="BK114" s="1">
        <f t="shared" si="9"/>
        <v>60.29749348564166</v>
      </c>
      <c r="BL114" s="1">
        <f t="shared" si="9"/>
        <v>60.29749348564166</v>
      </c>
      <c r="BM114" s="1">
        <f t="shared" si="9"/>
        <v>60.29749348564166</v>
      </c>
      <c r="BN114" s="1">
        <f t="shared" si="9"/>
        <v>60.29749348564166</v>
      </c>
      <c r="BO114" s="1">
        <f t="shared" si="9"/>
        <v>60.29749348564166</v>
      </c>
      <c r="BP114" s="1">
        <f t="shared" si="9"/>
        <v>60.29749348564166</v>
      </c>
      <c r="BQ114">
        <f t="shared" si="8"/>
        <v>0</v>
      </c>
    </row>
    <row r="115" spans="1:69" x14ac:dyDescent="0.45">
      <c r="A115" t="s">
        <v>0</v>
      </c>
      <c r="B115" t="s">
        <v>393</v>
      </c>
      <c r="C115" t="s">
        <v>538</v>
      </c>
      <c r="D115" t="s">
        <v>539</v>
      </c>
      <c r="E115">
        <v>9.343941299211469</v>
      </c>
      <c r="F115">
        <v>10.014583863351975</v>
      </c>
      <c r="G115">
        <v>9.9026146430562214</v>
      </c>
      <c r="H115">
        <v>10.062560239404466</v>
      </c>
      <c r="I115">
        <v>9.0038936964766432</v>
      </c>
      <c r="J115">
        <v>15.219199574560557</v>
      </c>
      <c r="K115">
        <v>14.767377399312902</v>
      </c>
      <c r="L115">
        <v>14.313173078527788</v>
      </c>
      <c r="M115">
        <v>13.615273078782019</v>
      </c>
      <c r="N115">
        <v>13.617575870415195</v>
      </c>
      <c r="O115">
        <v>14.066899906135335</v>
      </c>
      <c r="P115">
        <v>12.480240046838407</v>
      </c>
      <c r="Q115">
        <v>12.668127053669224</v>
      </c>
      <c r="R115">
        <v>11.966306584362139</v>
      </c>
      <c r="S115">
        <v>6.96403893087124</v>
      </c>
      <c r="T115">
        <v>7.1904486324635783</v>
      </c>
      <c r="U115">
        <v>6.552355521647911</v>
      </c>
      <c r="AW115">
        <v>1.266927139741429</v>
      </c>
      <c r="AX115">
        <v>1.5561771676886218</v>
      </c>
      <c r="AY115">
        <v>2.2639913203792075</v>
      </c>
      <c r="AZ115">
        <v>2.4758044608196275</v>
      </c>
      <c r="BA115">
        <v>2.6822203633489079</v>
      </c>
      <c r="BB115">
        <v>3.7787301481325315</v>
      </c>
      <c r="BC115">
        <v>5.3930956301487134</v>
      </c>
      <c r="BD115">
        <v>5.414452039957534</v>
      </c>
      <c r="BE115">
        <v>5.9075594499383532</v>
      </c>
      <c r="BF115">
        <v>6.3356491615992852</v>
      </c>
      <c r="BG115">
        <v>6.8142954506219695</v>
      </c>
      <c r="BH115">
        <v>9.8758223889244015</v>
      </c>
      <c r="BI115">
        <v>10.07668375684991</v>
      </c>
      <c r="BJ115">
        <v>9.5498397328793878</v>
      </c>
      <c r="BK115">
        <v>8.5800173326621909</v>
      </c>
      <c r="BL115">
        <v>8.8089603281684656</v>
      </c>
      <c r="BM115">
        <v>13.314857683475484</v>
      </c>
      <c r="BN115">
        <v>11.195602750283557</v>
      </c>
      <c r="BO115">
        <v>9.5656189447245943</v>
      </c>
      <c r="BP115">
        <v>13.454514657552508</v>
      </c>
      <c r="BQ115">
        <f t="shared" si="8"/>
        <v>27</v>
      </c>
    </row>
    <row r="116" spans="1:69" x14ac:dyDescent="0.45">
      <c r="A116" t="s">
        <v>19</v>
      </c>
      <c r="B116" t="s">
        <v>106</v>
      </c>
      <c r="C116" t="s">
        <v>538</v>
      </c>
      <c r="D116" t="s">
        <v>539</v>
      </c>
      <c r="E116">
        <v>46.164054282942402</v>
      </c>
      <c r="F116">
        <v>44.222442711749842</v>
      </c>
      <c r="G116">
        <v>41.421301488314207</v>
      </c>
      <c r="H116">
        <v>39.831492841453034</v>
      </c>
      <c r="I116">
        <v>30.818850180882578</v>
      </c>
      <c r="J116">
        <v>32.452817308631488</v>
      </c>
      <c r="K116">
        <v>31.731893067640609</v>
      </c>
      <c r="L116">
        <v>36.102988229031943</v>
      </c>
      <c r="M116">
        <v>38.401826273882151</v>
      </c>
      <c r="N116">
        <v>33.86858914948612</v>
      </c>
      <c r="O116">
        <v>32.252427184466022</v>
      </c>
      <c r="P116">
        <v>31.011611997538235</v>
      </c>
      <c r="Q116">
        <v>29.247837943965337</v>
      </c>
      <c r="R116">
        <v>28.319159017277318</v>
      </c>
      <c r="S116">
        <v>30.839924909190437</v>
      </c>
      <c r="T116">
        <v>28.497937676629359</v>
      </c>
      <c r="U116">
        <v>25.90037769945619</v>
      </c>
      <c r="V116">
        <v>25.181793881780358</v>
      </c>
      <c r="W116">
        <v>24.236498746220896</v>
      </c>
      <c r="X116">
        <v>25.878704374781091</v>
      </c>
      <c r="Y116">
        <v>26.562476017397106</v>
      </c>
      <c r="Z116">
        <v>29.100056594033102</v>
      </c>
      <c r="AA116">
        <v>36.128327847175356</v>
      </c>
      <c r="AB116">
        <v>38.020852563113422</v>
      </c>
      <c r="AC116">
        <v>39.408184278006352</v>
      </c>
      <c r="AD116">
        <v>37.926759116962828</v>
      </c>
      <c r="AE116">
        <v>33.03767124546934</v>
      </c>
      <c r="AF116">
        <v>35.475189531581677</v>
      </c>
      <c r="AG116">
        <v>39.55609719332638</v>
      </c>
      <c r="AH116">
        <v>45.835215491579149</v>
      </c>
      <c r="AI116">
        <v>41.8528642011999</v>
      </c>
      <c r="AJ116">
        <v>43.068195014989399</v>
      </c>
      <c r="AK116">
        <v>46.150616710133711</v>
      </c>
      <c r="AL116">
        <v>46.140627390491581</v>
      </c>
      <c r="AM116">
        <v>44.006880447624255</v>
      </c>
      <c r="AN116">
        <v>45.437750627682114</v>
      </c>
      <c r="AO116">
        <v>48.033793493528727</v>
      </c>
      <c r="AP116">
        <v>65.028898740123282</v>
      </c>
      <c r="AQ116">
        <v>62.373779557561626</v>
      </c>
      <c r="AR116">
        <v>70.967590898015558</v>
      </c>
      <c r="AS116">
        <v>93.529695134380319</v>
      </c>
      <c r="AT116">
        <v>95.100715357222114</v>
      </c>
      <c r="AU116">
        <v>100.55567341160207</v>
      </c>
      <c r="AV116">
        <v>125.14511565365258</v>
      </c>
      <c r="AW116">
        <v>157.79776774687411</v>
      </c>
      <c r="AX116">
        <v>239.56182308708526</v>
      </c>
      <c r="AY116">
        <v>304.57511274536159</v>
      </c>
      <c r="AZ116">
        <v>246.60930733793361</v>
      </c>
      <c r="BA116">
        <v>192.82280052991553</v>
      </c>
      <c r="BB116">
        <v>172.58557395076258</v>
      </c>
      <c r="BC116">
        <v>159.58427061164764</v>
      </c>
      <c r="BD116">
        <v>136.38746608940568</v>
      </c>
      <c r="BE116">
        <v>117.83619366655435</v>
      </c>
      <c r="BF116">
        <v>107.17529605914812</v>
      </c>
      <c r="BG116">
        <v>94.234871975195944</v>
      </c>
      <c r="BH116">
        <v>87.233694506941575</v>
      </c>
      <c r="BI116">
        <v>84.189074136841128</v>
      </c>
      <c r="BJ116">
        <v>86.824706156262835</v>
      </c>
      <c r="BK116">
        <v>90.912560526500101</v>
      </c>
      <c r="BL116">
        <v>88.793117875483702</v>
      </c>
      <c r="BM116">
        <v>100.25056156185825</v>
      </c>
      <c r="BN116">
        <v>101.10123794275248</v>
      </c>
      <c r="BO116">
        <v>94.344394832172057</v>
      </c>
      <c r="BP116">
        <v>89.349245786341214</v>
      </c>
      <c r="BQ116">
        <f t="shared" si="8"/>
        <v>0</v>
      </c>
    </row>
    <row r="117" spans="1:69" x14ac:dyDescent="0.45">
      <c r="A117" t="s">
        <v>347</v>
      </c>
      <c r="B117" t="s">
        <v>489</v>
      </c>
      <c r="C117" t="s">
        <v>538</v>
      </c>
      <c r="D117" t="s">
        <v>539</v>
      </c>
      <c r="E117">
        <v>11.419903064751114</v>
      </c>
      <c r="F117">
        <v>11.616509642371961</v>
      </c>
      <c r="G117">
        <v>12.384923883161532</v>
      </c>
      <c r="H117">
        <v>12.56145637114375</v>
      </c>
      <c r="I117">
        <v>15.103255021978729</v>
      </c>
      <c r="J117">
        <v>16.662956172662572</v>
      </c>
      <c r="K117">
        <v>19.526497957701078</v>
      </c>
      <c r="L117">
        <v>21.738590733328827</v>
      </c>
      <c r="M117">
        <v>22.943414121017145</v>
      </c>
      <c r="N117">
        <v>24.074523863167407</v>
      </c>
      <c r="O117">
        <v>25.385004346737304</v>
      </c>
      <c r="P117">
        <v>24.676424712661525</v>
      </c>
      <c r="Q117">
        <v>27.878685543810853</v>
      </c>
      <c r="R117">
        <v>29.964366409199172</v>
      </c>
      <c r="S117">
        <v>32.876722124988859</v>
      </c>
      <c r="T117">
        <v>32.810450077657194</v>
      </c>
      <c r="U117">
        <v>33.430776146527407</v>
      </c>
      <c r="V117">
        <v>40.491601864055717</v>
      </c>
      <c r="W117">
        <v>50.979084763733859</v>
      </c>
      <c r="X117">
        <v>58.578016046778771</v>
      </c>
      <c r="Y117">
        <v>61.128727328153033</v>
      </c>
      <c r="Z117">
        <v>53.643869937252951</v>
      </c>
      <c r="AA117">
        <v>57.660109784281119</v>
      </c>
      <c r="AB117">
        <v>59.8419540193321</v>
      </c>
      <c r="AC117">
        <v>69.527782767578501</v>
      </c>
      <c r="AD117">
        <v>50.128328483719606</v>
      </c>
      <c r="AE117">
        <v>43.71978483901303</v>
      </c>
      <c r="AF117">
        <v>46.258693169324765</v>
      </c>
      <c r="AG117">
        <v>48.45708400277482</v>
      </c>
      <c r="AH117">
        <v>49.304890455766909</v>
      </c>
      <c r="AI117">
        <v>48.838313960523813</v>
      </c>
      <c r="AJ117">
        <v>46.723251498684768</v>
      </c>
      <c r="AK117">
        <v>48.241734708398361</v>
      </c>
      <c r="AL117">
        <v>53.990657928740028</v>
      </c>
      <c r="AM117">
        <v>56.56913384670176</v>
      </c>
      <c r="AN117">
        <v>58.377516412913877</v>
      </c>
      <c r="AO117">
        <v>59.964614975548017</v>
      </c>
      <c r="AP117">
        <v>61.966726486994204</v>
      </c>
      <c r="AQ117">
        <v>66.342749091267564</v>
      </c>
      <c r="AR117">
        <v>69.25580810347526</v>
      </c>
      <c r="AS117">
        <v>70.384758181042315</v>
      </c>
      <c r="AT117">
        <v>74.525876803881033</v>
      </c>
      <c r="AU117">
        <v>77.326150598523142</v>
      </c>
      <c r="AV117">
        <v>73.897217951284532</v>
      </c>
      <c r="AW117">
        <v>72.089381168016615</v>
      </c>
      <c r="AX117">
        <v>74.803892261212255</v>
      </c>
      <c r="AY117">
        <v>72.693276168177491</v>
      </c>
      <c r="AZ117">
        <v>65.958817575702483</v>
      </c>
      <c r="BA117">
        <v>69.224702339148322</v>
      </c>
      <c r="BB117">
        <v>65.365652753056267</v>
      </c>
      <c r="BC117">
        <v>67.150078344999457</v>
      </c>
      <c r="BD117">
        <v>67.547756060454148</v>
      </c>
      <c r="BE117">
        <v>66.435232059278249</v>
      </c>
      <c r="BF117">
        <v>64.857518721903133</v>
      </c>
      <c r="BG117">
        <v>65.132233592053439</v>
      </c>
      <c r="BH117">
        <v>65.879538016045728</v>
      </c>
      <c r="BI117">
        <v>64.926124917364319</v>
      </c>
      <c r="BJ117">
        <v>64.866742504239596</v>
      </c>
      <c r="BK117">
        <v>65.68681991525672</v>
      </c>
      <c r="BL117">
        <v>64.611325761831921</v>
      </c>
      <c r="BM117">
        <v>67.803693598460015</v>
      </c>
      <c r="BN117">
        <v>69.204702803274444</v>
      </c>
      <c r="BO117">
        <v>70.166288488520905</v>
      </c>
      <c r="BP117">
        <v>69.332956339354197</v>
      </c>
      <c r="BQ117">
        <f t="shared" si="8"/>
        <v>0</v>
      </c>
    </row>
    <row r="118" spans="1:69" x14ac:dyDescent="0.45">
      <c r="A118" t="s">
        <v>126</v>
      </c>
      <c r="B118" t="s">
        <v>414</v>
      </c>
      <c r="C118" t="s">
        <v>538</v>
      </c>
      <c r="D118" t="s">
        <v>539</v>
      </c>
      <c r="AT118">
        <v>60.143029569502701</v>
      </c>
      <c r="AU118">
        <v>61.821274198232601</v>
      </c>
      <c r="AV118">
        <v>65.114271544806073</v>
      </c>
      <c r="AW118">
        <v>67.49386320242094</v>
      </c>
      <c r="AX118">
        <v>70.593622152248614</v>
      </c>
      <c r="AY118">
        <v>75.423232355739685</v>
      </c>
      <c r="AZ118">
        <v>81.453116439422601</v>
      </c>
      <c r="BA118">
        <v>83.382267088506865</v>
      </c>
      <c r="BB118">
        <v>87.186166993286065</v>
      </c>
      <c r="BC118">
        <v>92.667629493146464</v>
      </c>
      <c r="BD118">
        <v>93.571881873497546</v>
      </c>
      <c r="BE118">
        <v>93.268687551614505</v>
      </c>
      <c r="BF118">
        <v>90.365664201938657</v>
      </c>
      <c r="BG118">
        <v>88.187471051348993</v>
      </c>
      <c r="BH118">
        <v>86.915852957085889</v>
      </c>
      <c r="BI118">
        <v>84.491734701221517</v>
      </c>
      <c r="BJ118">
        <v>80.416717063353076</v>
      </c>
      <c r="BK118">
        <v>76.44822281538336</v>
      </c>
      <c r="BL118">
        <v>73.440406973843764</v>
      </c>
      <c r="BM118">
        <v>82.652824210414309</v>
      </c>
      <c r="BN118">
        <v>76.005122150391372</v>
      </c>
      <c r="BO118">
        <v>69.622322350777637</v>
      </c>
      <c r="BP118">
        <v>63.467439448113147</v>
      </c>
      <c r="BQ118">
        <f t="shared" si="8"/>
        <v>41</v>
      </c>
    </row>
    <row r="119" spans="1:69" x14ac:dyDescent="0.45">
      <c r="A119" t="s">
        <v>92</v>
      </c>
      <c r="B119" t="s">
        <v>511</v>
      </c>
      <c r="C119" t="s">
        <v>538</v>
      </c>
      <c r="D119" t="s">
        <v>539</v>
      </c>
      <c r="E119">
        <v>15.741033168519778</v>
      </c>
      <c r="F119">
        <v>16.301184502832587</v>
      </c>
      <c r="G119">
        <v>14.940956221198157</v>
      </c>
      <c r="H119">
        <v>12.988882397270132</v>
      </c>
      <c r="I119">
        <v>16.277087162242644</v>
      </c>
      <c r="J119">
        <v>18.303571428571427</v>
      </c>
      <c r="K119">
        <v>17.258105693132499</v>
      </c>
      <c r="L119">
        <v>17.584796728409909</v>
      </c>
      <c r="M119">
        <v>19.209477413640389</v>
      </c>
      <c r="N119">
        <v>24.71038581646016</v>
      </c>
      <c r="O119">
        <v>23.876646495527634</v>
      </c>
      <c r="P119">
        <v>25.413287585776668</v>
      </c>
      <c r="Q119">
        <v>28.913904523660623</v>
      </c>
      <c r="R119">
        <v>31.573579859294142</v>
      </c>
      <c r="S119">
        <v>30.854344201556135</v>
      </c>
      <c r="T119">
        <v>28.927050797071637</v>
      </c>
      <c r="U119">
        <v>27.518136312050746</v>
      </c>
      <c r="V119">
        <v>22.217209566300294</v>
      </c>
      <c r="W119">
        <v>20.636243895856911</v>
      </c>
      <c r="X119">
        <v>20.995069747879526</v>
      </c>
      <c r="Y119">
        <v>21.89650332069305</v>
      </c>
      <c r="Z119">
        <v>25.561947653055455</v>
      </c>
      <c r="AA119">
        <v>31.512722417796784</v>
      </c>
      <c r="AB119">
        <v>33.748712552926953</v>
      </c>
      <c r="AC119">
        <v>29.115574699269644</v>
      </c>
      <c r="AD119">
        <v>25.373400533705642</v>
      </c>
      <c r="AE119">
        <v>24.207668193173202</v>
      </c>
      <c r="AF119">
        <v>28.069720604283916</v>
      </c>
      <c r="AG119">
        <v>31.755044481275029</v>
      </c>
      <c r="AH119">
        <v>35.619322048540134</v>
      </c>
      <c r="AI119">
        <v>31.558464110756219</v>
      </c>
      <c r="AJ119">
        <v>28.883440711650323</v>
      </c>
      <c r="AK119">
        <v>23.185358786868175</v>
      </c>
      <c r="AL119">
        <v>20.858003860833175</v>
      </c>
      <c r="AM119">
        <v>19.579698231182409</v>
      </c>
      <c r="AN119">
        <v>21.334035336667416</v>
      </c>
      <c r="AO119">
        <v>19.901355762994701</v>
      </c>
      <c r="AP119">
        <v>18.464884549040178</v>
      </c>
      <c r="AQ119">
        <v>23.367384765795272</v>
      </c>
      <c r="AR119">
        <v>23.858526667089357</v>
      </c>
      <c r="AS119">
        <v>25.564360134232693</v>
      </c>
      <c r="AT119">
        <v>12.952059358322909</v>
      </c>
      <c r="AU119">
        <v>14.723834195790078</v>
      </c>
      <c r="AV119">
        <v>18.352162311068668</v>
      </c>
      <c r="AW119">
        <v>20.005826123685281</v>
      </c>
      <c r="AX119">
        <v>20.978075644460183</v>
      </c>
      <c r="AY119">
        <v>23.439078150180535</v>
      </c>
      <c r="AZ119">
        <v>27.306685734029486</v>
      </c>
      <c r="BA119">
        <v>30.191324024205869</v>
      </c>
      <c r="BB119">
        <v>28.60347586680772</v>
      </c>
      <c r="BC119">
        <v>26.405664822720016</v>
      </c>
      <c r="BD119">
        <v>26.795738299768999</v>
      </c>
      <c r="BE119">
        <v>28.98832874473224</v>
      </c>
      <c r="BF119">
        <v>29.769768786450069</v>
      </c>
      <c r="BG119">
        <v>29.322951054638324</v>
      </c>
      <c r="BH119">
        <v>30.029465793645389</v>
      </c>
      <c r="BI119">
        <v>32.018054146140635</v>
      </c>
      <c r="BJ119">
        <v>40.763073159746753</v>
      </c>
      <c r="BK119">
        <v>43.140404419397797</v>
      </c>
      <c r="BL119">
        <v>48.29943821036678</v>
      </c>
      <c r="BM119">
        <v>56.862294121468096</v>
      </c>
      <c r="BN119">
        <v>54.480771114781845</v>
      </c>
      <c r="BO119">
        <v>50.82556478406255</v>
      </c>
      <c r="BP119">
        <v>49.143229277797914</v>
      </c>
      <c r="BQ119">
        <f t="shared" si="8"/>
        <v>0</v>
      </c>
    </row>
    <row r="120" spans="1:69" x14ac:dyDescent="0.45">
      <c r="A120" t="s">
        <v>423</v>
      </c>
      <c r="B120" t="s">
        <v>222</v>
      </c>
      <c r="C120" t="s">
        <v>538</v>
      </c>
      <c r="D120" t="s">
        <v>539</v>
      </c>
      <c r="J120">
        <v>14.772175536881418</v>
      </c>
      <c r="K120">
        <v>15.828085106382977</v>
      </c>
      <c r="L120">
        <v>16.346187943262411</v>
      </c>
      <c r="M120">
        <v>19.12125748502994</v>
      </c>
      <c r="N120">
        <v>17.415064102564102</v>
      </c>
      <c r="O120">
        <v>19.095446584938706</v>
      </c>
      <c r="P120">
        <v>18.546242774566473</v>
      </c>
      <c r="Q120">
        <v>17.022017045454547</v>
      </c>
      <c r="R120">
        <v>19.126410835214447</v>
      </c>
      <c r="S120">
        <v>20.814363494944256</v>
      </c>
      <c r="T120">
        <v>26.524202798807067</v>
      </c>
      <c r="U120">
        <v>31.248942172073342</v>
      </c>
      <c r="V120">
        <v>28.57213209733488</v>
      </c>
      <c r="W120">
        <v>39.451401986671698</v>
      </c>
      <c r="X120">
        <v>45.292417302798981</v>
      </c>
      <c r="Y120">
        <v>46.497038372392481</v>
      </c>
      <c r="Z120">
        <v>47.709236504210963</v>
      </c>
      <c r="AA120">
        <v>51.086903824010662</v>
      </c>
      <c r="AB120">
        <v>55.595880443300125</v>
      </c>
      <c r="AC120">
        <v>59.356443420432527</v>
      </c>
      <c r="AD120">
        <v>60.748350756114888</v>
      </c>
      <c r="AE120">
        <v>57.853380941754075</v>
      </c>
      <c r="AF120">
        <v>59.240565006341015</v>
      </c>
      <c r="AG120">
        <v>62.452885597548523</v>
      </c>
      <c r="AH120">
        <v>64.661018346732632</v>
      </c>
      <c r="AI120">
        <v>62.275252616710731</v>
      </c>
      <c r="AJ120">
        <v>62.361933739012841</v>
      </c>
      <c r="AK120">
        <v>55.895690228229554</v>
      </c>
      <c r="AL120">
        <v>60.657990938111418</v>
      </c>
      <c r="AM120">
        <v>64.501296674546154</v>
      </c>
      <c r="AN120">
        <v>68.862515112308316</v>
      </c>
      <c r="AO120">
        <v>69.363181040801365</v>
      </c>
      <c r="AP120">
        <v>69.991026414653618</v>
      </c>
      <c r="AQ120">
        <v>69.12631466362437</v>
      </c>
      <c r="AR120">
        <v>71.387864942976307</v>
      </c>
      <c r="AS120">
        <v>72.087402270491935</v>
      </c>
      <c r="AT120">
        <v>75.708392916070849</v>
      </c>
      <c r="AU120">
        <v>72.739623196938481</v>
      </c>
      <c r="AV120">
        <v>70.802232766610871</v>
      </c>
      <c r="AW120">
        <v>74.69885921220137</v>
      </c>
      <c r="AX120">
        <v>88.091892981984415</v>
      </c>
      <c r="AY120">
        <v>91.768598834704079</v>
      </c>
      <c r="AZ120">
        <v>91.632059218715227</v>
      </c>
      <c r="BA120">
        <v>78.434563672723556</v>
      </c>
      <c r="BB120">
        <v>73.319763433271206</v>
      </c>
      <c r="BC120">
        <v>71.254758824045737</v>
      </c>
      <c r="BD120">
        <v>71.825947934080546</v>
      </c>
      <c r="BE120">
        <v>71.289028916795175</v>
      </c>
      <c r="BF120">
        <v>70.527225124094784</v>
      </c>
      <c r="BG120">
        <v>66.663941552223932</v>
      </c>
      <c r="BH120">
        <v>66.71117103170657</v>
      </c>
      <c r="BI120">
        <v>70.953080356146685</v>
      </c>
      <c r="BJ120">
        <v>74.492969843764257</v>
      </c>
      <c r="BK120">
        <v>75.62121457285572</v>
      </c>
      <c r="BL120">
        <v>76.899813957980911</v>
      </c>
      <c r="BM120">
        <v>83.136531797958256</v>
      </c>
      <c r="BN120">
        <v>81.962962206925297</v>
      </c>
      <c r="BO120">
        <v>84.233300350433424</v>
      </c>
      <c r="BP120">
        <v>82.009431300118692</v>
      </c>
      <c r="BQ120">
        <f t="shared" si="8"/>
        <v>5</v>
      </c>
    </row>
    <row r="121" spans="1:69" x14ac:dyDescent="0.45">
      <c r="A121" t="s">
        <v>530</v>
      </c>
      <c r="B121" t="s">
        <v>415</v>
      </c>
      <c r="C121" t="s">
        <v>538</v>
      </c>
      <c r="D121" t="s">
        <v>539</v>
      </c>
      <c r="O121">
        <v>105.96989038020233</v>
      </c>
      <c r="P121">
        <v>117.32758637112846</v>
      </c>
      <c r="Q121">
        <v>126.57063036777024</v>
      </c>
      <c r="R121">
        <v>125.36684262399254</v>
      </c>
      <c r="S121">
        <v>119.95454904670089</v>
      </c>
      <c r="T121">
        <v>123.24323278833988</v>
      </c>
      <c r="U121">
        <v>123.87745373125705</v>
      </c>
      <c r="V121">
        <v>121.84347474581148</v>
      </c>
      <c r="W121">
        <v>121.11040200913557</v>
      </c>
      <c r="X121">
        <v>122.5490287274289</v>
      </c>
      <c r="Y121">
        <v>124.50644515942344</v>
      </c>
      <c r="Z121">
        <v>127.48715569637446</v>
      </c>
      <c r="AA121">
        <v>132.56090335501173</v>
      </c>
      <c r="AB121">
        <v>136.96706346090582</v>
      </c>
      <c r="AC121">
        <v>139.73126749495407</v>
      </c>
      <c r="AD121">
        <v>143.29369412562394</v>
      </c>
      <c r="AE121">
        <v>148.98309738602723</v>
      </c>
      <c r="AF121">
        <v>164.59802878858102</v>
      </c>
      <c r="AG121">
        <v>173.48537784824458</v>
      </c>
      <c r="AH121">
        <v>181.90693065475725</v>
      </c>
      <c r="AI121">
        <v>186.98767881991375</v>
      </c>
      <c r="AJ121">
        <v>186.65684205471135</v>
      </c>
      <c r="AK121">
        <v>190.37363446453236</v>
      </c>
      <c r="AL121">
        <v>193.80738627601548</v>
      </c>
      <c r="AM121">
        <v>195.58690751769223</v>
      </c>
      <c r="AN121">
        <v>193.56189975911283</v>
      </c>
      <c r="AO121">
        <v>193.50361050567244</v>
      </c>
      <c r="AP121">
        <v>206.5826884010057</v>
      </c>
      <c r="AQ121">
        <v>214.58381718159308</v>
      </c>
      <c r="AR121">
        <v>217.76088733707414</v>
      </c>
      <c r="AS121">
        <v>208.81500555547566</v>
      </c>
      <c r="AT121">
        <v>180.20153712781942</v>
      </c>
      <c r="AU121">
        <v>177.91803556560066</v>
      </c>
      <c r="AV121">
        <v>177.5363256500485</v>
      </c>
      <c r="AW121">
        <v>170.77186684042283</v>
      </c>
      <c r="AX121">
        <v>171.0637209501468</v>
      </c>
      <c r="AY121">
        <v>169.28403337854013</v>
      </c>
      <c r="AZ121">
        <v>162.94203938312759</v>
      </c>
      <c r="BA121">
        <v>160.92324749281863</v>
      </c>
      <c r="BB121">
        <v>168.00498809548824</v>
      </c>
      <c r="BC121">
        <v>159.87762165138966</v>
      </c>
      <c r="BD121">
        <v>159.04276801094545</v>
      </c>
      <c r="BE121">
        <v>159.66343553430374</v>
      </c>
      <c r="BF121">
        <v>163.13587992622774</v>
      </c>
      <c r="BG121">
        <v>163.89384573573037</v>
      </c>
      <c r="BH121">
        <v>163.04482091502686</v>
      </c>
      <c r="BI121">
        <v>163.91712466240458</v>
      </c>
      <c r="BJ121">
        <v>169.1210925140081</v>
      </c>
      <c r="BK121">
        <v>168.82710798427897</v>
      </c>
      <c r="BL121">
        <v>177.36885537974888</v>
      </c>
      <c r="BM121">
        <v>195.4735589418612</v>
      </c>
      <c r="BN121">
        <v>195.78380278096188</v>
      </c>
      <c r="BO121">
        <v>196.8318420553783</v>
      </c>
      <c r="BP121">
        <v>195.67967582543992</v>
      </c>
      <c r="BQ121">
        <f t="shared" si="8"/>
        <v>10</v>
      </c>
    </row>
    <row r="122" spans="1:69" x14ac:dyDescent="0.45">
      <c r="A122" t="s">
        <v>59</v>
      </c>
      <c r="B122" t="s">
        <v>206</v>
      </c>
      <c r="C122" t="s">
        <v>538</v>
      </c>
      <c r="D122" t="s">
        <v>539</v>
      </c>
      <c r="BH122">
        <v>37.72910693270066</v>
      </c>
      <c r="BI122">
        <v>33.030229820443182</v>
      </c>
      <c r="BJ122">
        <v>29.187597742989556</v>
      </c>
      <c r="BK122">
        <v>25.932533976381134</v>
      </c>
      <c r="BL122">
        <v>24.266478602371073</v>
      </c>
      <c r="BM122">
        <v>25.635231095202158</v>
      </c>
      <c r="BN122">
        <v>26.010222362402029</v>
      </c>
      <c r="BO122">
        <v>25.021893690886515</v>
      </c>
      <c r="BP122">
        <v>25.966437487730033</v>
      </c>
      <c r="BQ122">
        <f t="shared" si="8"/>
        <v>55</v>
      </c>
    </row>
    <row r="123" spans="1:69" x14ac:dyDescent="0.45">
      <c r="A123" t="s">
        <v>534</v>
      </c>
      <c r="B123" t="s">
        <v>508</v>
      </c>
      <c r="C123" t="s">
        <v>538</v>
      </c>
      <c r="D123" t="s">
        <v>539</v>
      </c>
      <c r="E123" s="1">
        <f>F123</f>
        <v>12.305794219401719</v>
      </c>
      <c r="F123">
        <v>12.305794219401719</v>
      </c>
      <c r="G123">
        <v>11.80493182313206</v>
      </c>
      <c r="H123">
        <v>13.175194734515294</v>
      </c>
      <c r="I123">
        <v>13.694985424792867</v>
      </c>
      <c r="J123">
        <v>13.762630124194761</v>
      </c>
      <c r="K123">
        <v>12.61120310036029</v>
      </c>
      <c r="L123">
        <v>14.584279872785096</v>
      </c>
      <c r="M123">
        <v>12.890010758917485</v>
      </c>
      <c r="N123">
        <v>12.729192665834693</v>
      </c>
      <c r="O123">
        <v>15.118918730136555</v>
      </c>
      <c r="P123">
        <v>17.432534559309758</v>
      </c>
      <c r="Q123">
        <v>16.486048365665692</v>
      </c>
      <c r="R123">
        <v>17.893316634407377</v>
      </c>
      <c r="S123">
        <v>17.976430658998773</v>
      </c>
      <c r="T123">
        <v>17.333166207069443</v>
      </c>
      <c r="U123">
        <v>16.827084479911942</v>
      </c>
      <c r="V123">
        <v>17.50860261304371</v>
      </c>
      <c r="W123">
        <v>21.7120303649749</v>
      </c>
      <c r="X123">
        <v>20.973264097502362</v>
      </c>
      <c r="Y123">
        <v>21.811778081551548</v>
      </c>
      <c r="Z123">
        <v>21.003079850361196</v>
      </c>
      <c r="AA123">
        <v>20.437024362328785</v>
      </c>
      <c r="AB123">
        <v>19.323011551383175</v>
      </c>
      <c r="AC123">
        <v>18.986403354451799</v>
      </c>
      <c r="AD123">
        <v>19.334084569632857</v>
      </c>
      <c r="AE123">
        <v>19.311988230907151</v>
      </c>
      <c r="AF123">
        <v>18.416417726093702</v>
      </c>
      <c r="AG123">
        <v>18.926142832344848</v>
      </c>
      <c r="AH123">
        <v>19.224478753738907</v>
      </c>
      <c r="AI123">
        <v>18.656532352075594</v>
      </c>
      <c r="AJ123">
        <v>19.958072590222404</v>
      </c>
      <c r="AK123">
        <v>22.152450240505292</v>
      </c>
      <c r="AL123">
        <v>18.496196443499045</v>
      </c>
      <c r="AM123">
        <v>19.834155886068864</v>
      </c>
      <c r="AN123">
        <v>25.814117780876611</v>
      </c>
      <c r="AO123">
        <v>21.681626109378225</v>
      </c>
      <c r="AP123">
        <v>24.355177830310538</v>
      </c>
      <c r="AQ123">
        <v>23.963416784182382</v>
      </c>
      <c r="AR123">
        <v>26.569441930002728</v>
      </c>
      <c r="AS123">
        <v>25.758382768055771</v>
      </c>
      <c r="AT123">
        <v>25.22268669512292</v>
      </c>
      <c r="AU123">
        <v>25.854601834826674</v>
      </c>
      <c r="AV123">
        <v>25.155675222790251</v>
      </c>
      <c r="AW123">
        <v>27.287516032727815</v>
      </c>
      <c r="AX123">
        <v>26.276875470048918</v>
      </c>
      <c r="AY123">
        <v>22.888310996038754</v>
      </c>
      <c r="AZ123">
        <v>23.044964281585649</v>
      </c>
      <c r="BA123">
        <v>25.380611749054026</v>
      </c>
      <c r="BB123">
        <v>21.874821577017727</v>
      </c>
      <c r="BC123">
        <v>23.986636546331752</v>
      </c>
      <c r="BD123">
        <v>27.365952845287726</v>
      </c>
      <c r="BE123">
        <v>26.402234114029415</v>
      </c>
      <c r="BF123">
        <v>28.332172204347049</v>
      </c>
      <c r="BG123">
        <v>34.522065177838662</v>
      </c>
      <c r="BH123">
        <v>36.69932935083974</v>
      </c>
      <c r="BI123">
        <v>35.571073213439739</v>
      </c>
      <c r="BJ123">
        <v>33.150599303110575</v>
      </c>
      <c r="BK123">
        <v>31.198689767300152</v>
      </c>
      <c r="BL123">
        <v>30.832028770159724</v>
      </c>
      <c r="BM123">
        <v>32.149807420893467</v>
      </c>
      <c r="BN123">
        <v>31.123124019926735</v>
      </c>
      <c r="BO123">
        <v>31.258416391554949</v>
      </c>
      <c r="BP123">
        <v>31.639826911354813</v>
      </c>
      <c r="BQ123">
        <f t="shared" si="8"/>
        <v>0</v>
      </c>
    </row>
    <row r="124" spans="1:69" x14ac:dyDescent="0.45">
      <c r="A124" t="s">
        <v>335</v>
      </c>
      <c r="B124" t="s">
        <v>303</v>
      </c>
      <c r="C124" t="s">
        <v>538</v>
      </c>
      <c r="D124" t="s">
        <v>539</v>
      </c>
      <c r="AN124">
        <v>12.539160488321535</v>
      </c>
      <c r="AO124">
        <v>8.6593188685131608</v>
      </c>
      <c r="AP124">
        <v>3.47455003470672</v>
      </c>
      <c r="AQ124">
        <v>5.3486984149274166</v>
      </c>
      <c r="AR124">
        <v>5.1013806827506976</v>
      </c>
      <c r="AS124">
        <v>4.1614897709068712</v>
      </c>
      <c r="AT124">
        <v>3.8290010624835045</v>
      </c>
      <c r="AU124">
        <v>4.1782986673177049</v>
      </c>
      <c r="AV124">
        <v>4.7839907286631682</v>
      </c>
      <c r="AW124">
        <v>7.0766512596090969</v>
      </c>
      <c r="AX124">
        <v>7.9467049292759508</v>
      </c>
      <c r="AY124">
        <v>10.557550564542561</v>
      </c>
      <c r="AZ124">
        <v>6.3510543411203972</v>
      </c>
      <c r="BA124">
        <v>13.773852492240357</v>
      </c>
      <c r="BB124">
        <v>13.728282848835793</v>
      </c>
      <c r="BC124">
        <v>13.644480817314388</v>
      </c>
      <c r="BD124">
        <v>11.488272638813859</v>
      </c>
      <c r="BE124">
        <v>13.371105940623174</v>
      </c>
      <c r="BF124">
        <v>15.662494468728505</v>
      </c>
      <c r="BG124">
        <v>20.051963359848163</v>
      </c>
      <c r="BH124">
        <v>22.815264273540766</v>
      </c>
      <c r="BI124">
        <v>20.613393455195922</v>
      </c>
      <c r="BJ124">
        <v>21.401470683014324</v>
      </c>
      <c r="BK124">
        <v>23.374812092084344</v>
      </c>
      <c r="BL124">
        <v>23.300191741339958</v>
      </c>
      <c r="BM124">
        <v>26.616822172663074</v>
      </c>
      <c r="BN124">
        <v>24.163171500589449</v>
      </c>
      <c r="BO124">
        <v>20.796856978907947</v>
      </c>
      <c r="BP124">
        <v>21.646414245267064</v>
      </c>
      <c r="BQ124">
        <f t="shared" si="8"/>
        <v>35</v>
      </c>
    </row>
    <row r="125" spans="1:69" x14ac:dyDescent="0.45">
      <c r="A125" t="s">
        <v>492</v>
      </c>
      <c r="B125" t="s">
        <v>516</v>
      </c>
      <c r="C125" t="s">
        <v>538</v>
      </c>
      <c r="D125" t="s">
        <v>539</v>
      </c>
      <c r="AL125">
        <v>2.3719860608479606</v>
      </c>
      <c r="AM125">
        <v>3.3369691567692259</v>
      </c>
      <c r="AN125">
        <v>3.4789328471394967</v>
      </c>
      <c r="AO125">
        <v>4.7223402530531668</v>
      </c>
      <c r="AP125">
        <v>6.2766324122945747</v>
      </c>
      <c r="AQ125">
        <v>5.5851811316029094</v>
      </c>
      <c r="AR125">
        <v>5.7059347085996919</v>
      </c>
      <c r="AS125">
        <v>6.3105734977995338</v>
      </c>
      <c r="AT125">
        <v>5.7544358564062339</v>
      </c>
      <c r="AU125">
        <v>6.0058557175756633</v>
      </c>
      <c r="AV125">
        <v>6.6561893602425748</v>
      </c>
      <c r="AW125">
        <v>8.1881577049511769</v>
      </c>
      <c r="AX125">
        <v>7.9939628248835435</v>
      </c>
      <c r="AY125">
        <v>10.447137396059683</v>
      </c>
      <c r="AZ125">
        <v>15.530374023691781</v>
      </c>
      <c r="BA125">
        <v>19.947568991240335</v>
      </c>
      <c r="BB125">
        <v>20.460847627048899</v>
      </c>
      <c r="BC125">
        <v>22.436125355784718</v>
      </c>
      <c r="BD125">
        <v>22.608642959810616</v>
      </c>
      <c r="BE125">
        <v>30.542588152053117</v>
      </c>
      <c r="BF125">
        <v>39.989457535383437</v>
      </c>
      <c r="BG125">
        <v>47.484601379297331</v>
      </c>
      <c r="BH125">
        <v>55.48954767236858</v>
      </c>
      <c r="BI125">
        <v>61.560888637015921</v>
      </c>
      <c r="BJ125">
        <v>65.462720532354794</v>
      </c>
      <c r="BK125">
        <v>73.816426973472701</v>
      </c>
      <c r="BL125">
        <v>84.32367385797491</v>
      </c>
      <c r="BM125">
        <v>103.7327699600874</v>
      </c>
      <c r="BN125">
        <v>121.84223118212793</v>
      </c>
      <c r="BO125">
        <v>132.81704608449516</v>
      </c>
      <c r="BP125">
        <v>130.12972039529649</v>
      </c>
      <c r="BQ125">
        <f t="shared" si="8"/>
        <v>33</v>
      </c>
    </row>
    <row r="126" spans="1:69" x14ac:dyDescent="0.45">
      <c r="A126" t="s">
        <v>464</v>
      </c>
      <c r="B126" t="s">
        <v>384</v>
      </c>
      <c r="C126" t="s">
        <v>538</v>
      </c>
      <c r="D126" t="s">
        <v>539</v>
      </c>
      <c r="BQ126">
        <f t="shared" si="8"/>
        <v>64</v>
      </c>
    </row>
    <row r="127" spans="1:69" x14ac:dyDescent="0.45">
      <c r="A127" t="s">
        <v>122</v>
      </c>
      <c r="B127" t="s">
        <v>279</v>
      </c>
      <c r="C127" t="s">
        <v>538</v>
      </c>
      <c r="D127" t="s">
        <v>539</v>
      </c>
      <c r="X127">
        <v>27.217221627745957</v>
      </c>
      <c r="Y127">
        <v>28.546851330880763</v>
      </c>
      <c r="Z127">
        <v>30.859890109890109</v>
      </c>
      <c r="AA127">
        <v>32.596228364763633</v>
      </c>
      <c r="AB127">
        <v>36.153223055934511</v>
      </c>
      <c r="AC127">
        <v>30.446981932915147</v>
      </c>
      <c r="AD127">
        <v>31.597490991592153</v>
      </c>
      <c r="AE127">
        <v>29.089414765481081</v>
      </c>
      <c r="AF127">
        <v>31.77905344429961</v>
      </c>
      <c r="AG127">
        <v>36.476290561262786</v>
      </c>
      <c r="AH127">
        <v>43.089072720277031</v>
      </c>
      <c r="AI127">
        <v>39.516024548244118</v>
      </c>
      <c r="AJ127">
        <v>44.081550398011622</v>
      </c>
      <c r="AK127">
        <v>51.132967251479876</v>
      </c>
      <c r="AL127">
        <v>52.767433369843012</v>
      </c>
      <c r="AM127">
        <v>52.245994001982609</v>
      </c>
      <c r="AN127">
        <v>52.085750404650234</v>
      </c>
      <c r="AO127">
        <v>51.563023346087732</v>
      </c>
      <c r="AP127">
        <v>51.563749356766806</v>
      </c>
      <c r="AQ127">
        <v>54.526389103853887</v>
      </c>
      <c r="AR127">
        <v>55.636494606596088</v>
      </c>
      <c r="AS127">
        <v>59.83040863693909</v>
      </c>
      <c r="AT127">
        <v>54.613450812383803</v>
      </c>
      <c r="AU127">
        <v>50.805172586524463</v>
      </c>
      <c r="AV127">
        <v>54.237560952516219</v>
      </c>
      <c r="AW127">
        <v>54.690237682938417</v>
      </c>
      <c r="AX127">
        <v>54.459034146671627</v>
      </c>
      <c r="AY127">
        <v>51.698066577773695</v>
      </c>
      <c r="AZ127">
        <v>54.739424094741196</v>
      </c>
      <c r="BA127">
        <v>55.081699424222649</v>
      </c>
      <c r="BB127">
        <v>58.844652577802869</v>
      </c>
      <c r="BC127">
        <v>60.216642727367855</v>
      </c>
      <c r="BD127">
        <v>58.433187888989792</v>
      </c>
      <c r="BE127">
        <v>59.183427806573896</v>
      </c>
      <c r="BF127">
        <v>55.358026155305595</v>
      </c>
      <c r="BG127">
        <v>52.361341268915083</v>
      </c>
      <c r="BH127">
        <v>53.87850648094409</v>
      </c>
      <c r="BI127">
        <v>51.468652631501499</v>
      </c>
      <c r="BJ127">
        <v>49.27459142769041</v>
      </c>
      <c r="BK127">
        <v>49.170118485695021</v>
      </c>
      <c r="BL127">
        <v>48.517288990074256</v>
      </c>
      <c r="BM127">
        <v>61.50599809770425</v>
      </c>
      <c r="BN127">
        <v>68.180935866245662</v>
      </c>
      <c r="BO127">
        <v>63.095974881691866</v>
      </c>
      <c r="BP127">
        <v>61.71648929939947</v>
      </c>
      <c r="BQ127">
        <f t="shared" si="8"/>
        <v>19</v>
      </c>
    </row>
    <row r="128" spans="1:69" x14ac:dyDescent="0.45">
      <c r="A128" t="s">
        <v>141</v>
      </c>
      <c r="B128" t="s">
        <v>486</v>
      </c>
      <c r="C128" t="s">
        <v>538</v>
      </c>
      <c r="D128" t="s">
        <v>539</v>
      </c>
      <c r="E128">
        <v>5.742296918767507</v>
      </c>
      <c r="F128">
        <v>12.035134239310572</v>
      </c>
      <c r="G128">
        <v>12.713856244875648</v>
      </c>
      <c r="H128">
        <v>10.545805207328833</v>
      </c>
      <c r="I128">
        <v>8.8279032040016219</v>
      </c>
      <c r="J128">
        <v>10.233341351936492</v>
      </c>
      <c r="K128">
        <v>11.144357940155707</v>
      </c>
      <c r="L128">
        <v>16.820950060901339</v>
      </c>
      <c r="M128">
        <v>25.502983046842697</v>
      </c>
      <c r="N128">
        <v>31.91892258326931</v>
      </c>
      <c r="O128">
        <v>32.87420439104627</v>
      </c>
      <c r="P128">
        <v>34.937754508435134</v>
      </c>
      <c r="Q128">
        <v>34.280525810155353</v>
      </c>
      <c r="R128">
        <v>34.372659345430861</v>
      </c>
      <c r="S128">
        <v>36.204301075268816</v>
      </c>
      <c r="T128">
        <v>33.700254182632115</v>
      </c>
      <c r="U128">
        <v>30.768130562157982</v>
      </c>
      <c r="V128">
        <v>30.084694299794172</v>
      </c>
      <c r="W128">
        <v>32.823113160667077</v>
      </c>
      <c r="X128">
        <v>35.4469898741756</v>
      </c>
      <c r="Y128">
        <v>40.372409383488019</v>
      </c>
      <c r="Z128">
        <v>40.786695335998935</v>
      </c>
      <c r="AA128">
        <v>44.22950567846582</v>
      </c>
      <c r="AB128">
        <v>43.710643785775872</v>
      </c>
      <c r="AC128">
        <v>43.252255656796621</v>
      </c>
      <c r="AD128">
        <v>45.827728904103836</v>
      </c>
      <c r="AE128">
        <v>45.164517826729508</v>
      </c>
      <c r="AF128">
        <v>45.827796394018627</v>
      </c>
      <c r="AG128">
        <v>43.893805734043774</v>
      </c>
      <c r="AH128">
        <v>48.637517807406198</v>
      </c>
      <c r="AI128">
        <v>50.77399751291658</v>
      </c>
      <c r="AJ128">
        <v>50.362894262686865</v>
      </c>
      <c r="AK128">
        <v>48.916339507560693</v>
      </c>
      <c r="AL128">
        <v>48.755969976645183</v>
      </c>
      <c r="AM128">
        <v>49.337411078961402</v>
      </c>
      <c r="AN128">
        <v>48.60676063093608</v>
      </c>
      <c r="AO128">
        <v>51.874612025769942</v>
      </c>
      <c r="AP128">
        <v>56.672339464555286</v>
      </c>
      <c r="AQ128">
        <v>61.780332764163639</v>
      </c>
      <c r="AR128">
        <v>66.845024034031439</v>
      </c>
      <c r="AS128">
        <v>71.745276185542068</v>
      </c>
      <c r="AT128">
        <v>103.22922265566822</v>
      </c>
      <c r="AU128">
        <v>112.65110909799192</v>
      </c>
      <c r="AV128">
        <v>111.11598574098511</v>
      </c>
      <c r="AW128">
        <v>105.85988341322128</v>
      </c>
      <c r="AX128">
        <v>110.30366699886929</v>
      </c>
      <c r="AY128">
        <v>122.21812467463505</v>
      </c>
      <c r="AZ128">
        <v>129.13618952036609</v>
      </c>
      <c r="BA128">
        <v>141.94987846734125</v>
      </c>
      <c r="BB128">
        <v>138.09491410652711</v>
      </c>
      <c r="BC128">
        <v>130.03859478885406</v>
      </c>
      <c r="BD128">
        <v>132.53847243777471</v>
      </c>
      <c r="BE128">
        <v>130.74591854491257</v>
      </c>
      <c r="BF128">
        <v>128.49205323946106</v>
      </c>
      <c r="BG128">
        <v>131.55506510884788</v>
      </c>
      <c r="BH128">
        <v>132.14071268363165</v>
      </c>
      <c r="BI128">
        <v>134.82579144424716</v>
      </c>
      <c r="BJ128">
        <v>136.49247327256734</v>
      </c>
      <c r="BK128">
        <v>141.15501440686262</v>
      </c>
      <c r="BL128">
        <v>151.25805237220032</v>
      </c>
      <c r="BM128">
        <v>164.13617351071986</v>
      </c>
      <c r="BN128">
        <v>170.82115461577345</v>
      </c>
      <c r="BO128">
        <v>174.96776924728346</v>
      </c>
      <c r="BP128">
        <v>176.11808050280965</v>
      </c>
      <c r="BQ128">
        <f t="shared" si="8"/>
        <v>0</v>
      </c>
    </row>
    <row r="129" spans="1:69" x14ac:dyDescent="0.45">
      <c r="A129" t="s">
        <v>525</v>
      </c>
      <c r="B129" t="s">
        <v>368</v>
      </c>
      <c r="C129" t="s">
        <v>538</v>
      </c>
      <c r="D129" t="s">
        <v>539</v>
      </c>
      <c r="E129" s="1">
        <f>F129</f>
        <v>6.3705972434915772</v>
      </c>
      <c r="F129" s="1">
        <f>G129</f>
        <v>6.3705972434915772</v>
      </c>
      <c r="G129">
        <v>6.3705972434915772</v>
      </c>
      <c r="H129">
        <v>8.3946980854197335</v>
      </c>
      <c r="I129">
        <v>8.1756756756756754</v>
      </c>
      <c r="J129">
        <v>9.9198931909212273</v>
      </c>
      <c r="K129">
        <v>10.093676814988291</v>
      </c>
      <c r="L129">
        <v>11.089449541284404</v>
      </c>
      <c r="M129">
        <v>14.121976866456363</v>
      </c>
      <c r="N129">
        <v>13.650151668351871</v>
      </c>
      <c r="O129">
        <v>13.358667056416252</v>
      </c>
      <c r="P129">
        <v>10.631061704375576</v>
      </c>
      <c r="Q129">
        <v>12.001366120218579</v>
      </c>
      <c r="R129">
        <v>15.435446667913471</v>
      </c>
      <c r="S129">
        <v>9.2237086080175352</v>
      </c>
      <c r="T129">
        <v>14.361915274966583</v>
      </c>
      <c r="U129">
        <v>24.007083886761986</v>
      </c>
      <c r="V129">
        <v>30.150815043299311</v>
      </c>
      <c r="W129">
        <v>36.195858640339566</v>
      </c>
      <c r="X129">
        <v>30.531595383829806</v>
      </c>
      <c r="Y129">
        <v>33.96331135606998</v>
      </c>
      <c r="Z129">
        <v>52.439232373121691</v>
      </c>
      <c r="AA129">
        <v>72.187436929557066</v>
      </c>
      <c r="AB129">
        <v>71.785041493216966</v>
      </c>
      <c r="AC129">
        <v>72.431307814084178</v>
      </c>
      <c r="AD129">
        <v>73.427039631376417</v>
      </c>
      <c r="AE129">
        <v>93.545605039307702</v>
      </c>
      <c r="AF129">
        <v>83.021432107030051</v>
      </c>
      <c r="AG129">
        <v>90.845633112409644</v>
      </c>
      <c r="AH129">
        <v>73.708155687237522</v>
      </c>
      <c r="AI129" s="1">
        <f>AJ129</f>
        <v>26.730143355171045</v>
      </c>
      <c r="AJ129">
        <v>26.730143355171045</v>
      </c>
      <c r="AK129">
        <v>17.724190891200706</v>
      </c>
      <c r="AL129">
        <v>17.162496240474219</v>
      </c>
      <c r="AM129">
        <v>23.078591724061994</v>
      </c>
      <c r="AN129">
        <v>30.026251247858614</v>
      </c>
      <c r="AO129">
        <v>33.652204346119987</v>
      </c>
      <c r="AP129">
        <v>46.967968979113039</v>
      </c>
      <c r="AQ129">
        <v>60.729779295516352</v>
      </c>
      <c r="AR129">
        <v>54.692083710481256</v>
      </c>
      <c r="AS129">
        <v>45.389488604444139</v>
      </c>
      <c r="AT129">
        <v>56.630542056074759</v>
      </c>
      <c r="AU129">
        <v>58.337066436583264</v>
      </c>
      <c r="AV129">
        <v>59.46456908152966</v>
      </c>
      <c r="AW129">
        <v>56.364543549869552</v>
      </c>
      <c r="AX129">
        <v>50.932667039655499</v>
      </c>
      <c r="AY129">
        <v>49.954142418432617</v>
      </c>
      <c r="AZ129">
        <v>59.579387733804779</v>
      </c>
      <c r="BA129">
        <v>57.264928141989614</v>
      </c>
      <c r="BB129">
        <v>79.071926994182888</v>
      </c>
      <c r="BC129">
        <v>74.639344145143937</v>
      </c>
      <c r="BD129">
        <v>60.806258168354979</v>
      </c>
      <c r="BE129">
        <v>55.743368312858919</v>
      </c>
      <c r="BF129">
        <v>59.751887301837179</v>
      </c>
      <c r="BG129">
        <v>67.640715696211117</v>
      </c>
      <c r="BH129">
        <v>98.510790270980124</v>
      </c>
      <c r="BI129">
        <v>105.18681286985149</v>
      </c>
      <c r="BJ129">
        <v>98.699107324676959</v>
      </c>
      <c r="BK129">
        <v>90.628071350583255</v>
      </c>
      <c r="BL129">
        <v>91.957058122101884</v>
      </c>
      <c r="BM129" s="1">
        <f>BL129</f>
        <v>91.957058122101884</v>
      </c>
      <c r="BN129" s="1">
        <f>BM129</f>
        <v>91.957058122101884</v>
      </c>
      <c r="BO129" s="1">
        <f>BN129</f>
        <v>91.957058122101884</v>
      </c>
      <c r="BP129" s="1">
        <f>BO129</f>
        <v>91.957058122101884</v>
      </c>
      <c r="BQ129">
        <f t="shared" si="8"/>
        <v>0</v>
      </c>
    </row>
    <row r="130" spans="1:69" x14ac:dyDescent="0.45">
      <c r="A130" t="s">
        <v>202</v>
      </c>
      <c r="B130" t="s">
        <v>380</v>
      </c>
      <c r="C130" t="s">
        <v>538</v>
      </c>
      <c r="D130" t="s">
        <v>539</v>
      </c>
      <c r="E130" s="1">
        <f>F130</f>
        <v>14.778716844127354</v>
      </c>
      <c r="F130" s="1">
        <f>G130</f>
        <v>14.778716844127354</v>
      </c>
      <c r="G130">
        <v>14.778716844127354</v>
      </c>
      <c r="H130">
        <v>13.854639486755026</v>
      </c>
      <c r="I130">
        <v>12.68279644436142</v>
      </c>
      <c r="J130">
        <v>12.25042164725105</v>
      </c>
      <c r="K130">
        <v>12.146695860634654</v>
      </c>
      <c r="L130">
        <v>13.243121490142318</v>
      </c>
      <c r="N130">
        <v>20.896774280587806</v>
      </c>
      <c r="R130">
        <v>29.49416688723932</v>
      </c>
      <c r="S130">
        <v>32.920257658156615</v>
      </c>
      <c r="V130">
        <v>41.326393109591962</v>
      </c>
      <c r="W130">
        <v>38.287302841256391</v>
      </c>
      <c r="AG130">
        <v>71.855157635639614</v>
      </c>
      <c r="AH130" s="1">
        <f>AI130</f>
        <v>33.77187572502239</v>
      </c>
      <c r="AI130">
        <v>33.77187572502239</v>
      </c>
      <c r="AJ130" s="1">
        <f>AK130</f>
        <v>36.113179927984838</v>
      </c>
      <c r="AK130" s="1">
        <f>AL130</f>
        <v>36.113179927984838</v>
      </c>
      <c r="AL130" s="1">
        <f>AM130</f>
        <v>36.113179927984838</v>
      </c>
      <c r="AM130" s="1">
        <f>AN130</f>
        <v>36.113179927984838</v>
      </c>
      <c r="AN130">
        <v>36.113179927984838</v>
      </c>
      <c r="AO130">
        <v>35.004619992984281</v>
      </c>
      <c r="AP130">
        <v>31.398557033129812</v>
      </c>
      <c r="AQ130">
        <v>25.645389838464485</v>
      </c>
      <c r="AR130">
        <v>23.812634514292615</v>
      </c>
      <c r="AS130">
        <v>22.701179116577826</v>
      </c>
      <c r="AT130">
        <v>20.096673547938419</v>
      </c>
      <c r="AU130">
        <v>20.404223631269939</v>
      </c>
      <c r="AV130">
        <v>19.935364711179311</v>
      </c>
      <c r="AW130">
        <v>20.416480040888889</v>
      </c>
      <c r="AX130">
        <v>22.502077090818212</v>
      </c>
      <c r="AY130">
        <v>25.814985844165971</v>
      </c>
      <c r="AZ130">
        <v>29.703425222188891</v>
      </c>
      <c r="BA130">
        <v>32.278119919350971</v>
      </c>
      <c r="BB130">
        <v>34.343441126741062</v>
      </c>
      <c r="BC130">
        <v>37.87186557139686</v>
      </c>
      <c r="BD130">
        <v>41.348281126878739</v>
      </c>
      <c r="BE130">
        <v>43.532178231979465</v>
      </c>
      <c r="BF130">
        <v>45.126110092649888</v>
      </c>
      <c r="BG130">
        <v>46.207099712618316</v>
      </c>
      <c r="BH130">
        <v>45.264682436735725</v>
      </c>
      <c r="BI130">
        <v>44.486667283981319</v>
      </c>
      <c r="BJ130">
        <v>44.468053578410853</v>
      </c>
      <c r="BK130">
        <v>48.214130115021739</v>
      </c>
      <c r="BL130">
        <v>49.839494421630867</v>
      </c>
      <c r="BM130">
        <v>53.855292164240019</v>
      </c>
      <c r="BN130">
        <v>51.999226915941435</v>
      </c>
      <c r="BO130">
        <v>52.526244667219991</v>
      </c>
      <c r="BP130">
        <v>52.292851935397337</v>
      </c>
      <c r="BQ130">
        <f t="shared" si="8"/>
        <v>15</v>
      </c>
    </row>
    <row r="131" spans="1:69" x14ac:dyDescent="0.45">
      <c r="A131" t="s">
        <v>422</v>
      </c>
      <c r="B131" t="s">
        <v>172</v>
      </c>
      <c r="C131" t="s">
        <v>538</v>
      </c>
      <c r="D131" t="s">
        <v>539</v>
      </c>
      <c r="AH131">
        <v>1.0576507138443063</v>
      </c>
      <c r="AI131">
        <v>0.96294484388303803</v>
      </c>
      <c r="AJ131">
        <v>2.9512330138203953</v>
      </c>
      <c r="AK131">
        <v>4.6660475662020158</v>
      </c>
      <c r="AL131">
        <v>6.9308098642419953</v>
      </c>
      <c r="AM131">
        <v>8.9228202798815097</v>
      </c>
      <c r="AN131">
        <v>9.0800505514668028</v>
      </c>
      <c r="AO131">
        <v>9.0219038650235586</v>
      </c>
      <c r="AP131">
        <v>12.973605306196619</v>
      </c>
      <c r="AQ131">
        <v>12.618766680963075</v>
      </c>
      <c r="AR131">
        <v>8.4413497136057707</v>
      </c>
      <c r="AS131">
        <v>8.9317292578658325</v>
      </c>
      <c r="AT131">
        <v>9.5868626526895007</v>
      </c>
      <c r="AU131">
        <v>8.5120545249264072</v>
      </c>
      <c r="AV131">
        <v>6.9191176545070467</v>
      </c>
      <c r="AW131">
        <v>6.7133291941293862</v>
      </c>
      <c r="AX131">
        <v>7.3547831441171008</v>
      </c>
      <c r="AY131">
        <v>5.8738505514865853</v>
      </c>
      <c r="AZ131">
        <v>6.5432601160813162</v>
      </c>
      <c r="BA131">
        <v>9.5662832445386119</v>
      </c>
      <c r="BB131">
        <v>17.241818646168127</v>
      </c>
      <c r="BC131">
        <v>20.919261560749327</v>
      </c>
      <c r="BQ131">
        <f t="shared" ref="BQ131:BQ194" si="10">COUNTBLANK(E131:BP131)</f>
        <v>42</v>
      </c>
    </row>
    <row r="132" spans="1:69" x14ac:dyDescent="0.45">
      <c r="A132" t="s">
        <v>319</v>
      </c>
      <c r="B132" t="s">
        <v>187</v>
      </c>
      <c r="C132" t="s">
        <v>538</v>
      </c>
      <c r="D132" t="s">
        <v>539</v>
      </c>
      <c r="AG132">
        <v>54.550737382668522</v>
      </c>
      <c r="AH132">
        <v>65.548293858870849</v>
      </c>
      <c r="AI132">
        <v>79.377498363157329</v>
      </c>
      <c r="AJ132">
        <v>45.735857244855929</v>
      </c>
      <c r="AK132">
        <v>48.948358208563718</v>
      </c>
      <c r="AL132">
        <v>42.968591913577399</v>
      </c>
      <c r="AM132">
        <v>48.816395863420723</v>
      </c>
      <c r="AN132">
        <v>54.944632552265446</v>
      </c>
      <c r="AO132">
        <v>60.548535978399208</v>
      </c>
      <c r="AP132">
        <v>66.14</v>
      </c>
      <c r="AQ132">
        <v>73.891315155455274</v>
      </c>
      <c r="AR132">
        <v>82.267475117263473</v>
      </c>
      <c r="AS132">
        <v>87.901614142966949</v>
      </c>
      <c r="AT132">
        <v>86.022851129402028</v>
      </c>
      <c r="AU132">
        <v>82.574567054585756</v>
      </c>
      <c r="AV132">
        <v>78.642870355078443</v>
      </c>
      <c r="AW132">
        <v>78.125687195620557</v>
      </c>
      <c r="AX132">
        <v>69.669526446321385</v>
      </c>
      <c r="AY132">
        <v>71.811094223920506</v>
      </c>
      <c r="AZ132">
        <v>74.106420124924057</v>
      </c>
      <c r="BA132">
        <v>76.275272711160937</v>
      </c>
      <c r="BB132">
        <v>72.04469361329771</v>
      </c>
      <c r="BC132">
        <v>82.528480012555022</v>
      </c>
      <c r="BD132">
        <v>89.987856569182028</v>
      </c>
      <c r="BE132">
        <v>89.955330272469624</v>
      </c>
      <c r="BF132">
        <v>93.317292930294244</v>
      </c>
      <c r="BG132">
        <v>98.225547584796743</v>
      </c>
      <c r="BH132">
        <v>100.56612386642887</v>
      </c>
      <c r="BI132">
        <v>103.99934817729586</v>
      </c>
      <c r="BJ132">
        <v>106.5677250620942</v>
      </c>
      <c r="BK132" s="1">
        <f t="shared" ref="BK132:BP132" si="11">BJ132</f>
        <v>106.5677250620942</v>
      </c>
      <c r="BL132" s="1">
        <f t="shared" si="11"/>
        <v>106.5677250620942</v>
      </c>
      <c r="BM132" s="1">
        <f t="shared" si="11"/>
        <v>106.5677250620942</v>
      </c>
      <c r="BN132" s="1">
        <f t="shared" si="11"/>
        <v>106.5677250620942</v>
      </c>
      <c r="BO132" s="1">
        <f t="shared" si="11"/>
        <v>106.5677250620942</v>
      </c>
      <c r="BP132" s="1">
        <f t="shared" si="11"/>
        <v>106.5677250620942</v>
      </c>
      <c r="BQ132">
        <f t="shared" si="10"/>
        <v>28</v>
      </c>
    </row>
    <row r="133" spans="1:69" x14ac:dyDescent="0.45">
      <c r="A133" t="s">
        <v>175</v>
      </c>
      <c r="B133" t="s">
        <v>481</v>
      </c>
      <c r="C133" t="s">
        <v>538</v>
      </c>
      <c r="D133" t="s">
        <v>539</v>
      </c>
      <c r="S133">
        <v>0.62921511467422908</v>
      </c>
      <c r="T133">
        <v>0.29324414472621607</v>
      </c>
      <c r="U133">
        <v>0.30536080617761896</v>
      </c>
      <c r="V133">
        <v>0.35417182882718368</v>
      </c>
      <c r="W133">
        <v>0.39763740287532157</v>
      </c>
      <c r="X133">
        <v>0.38781060890224939</v>
      </c>
      <c r="Y133">
        <v>0.22461110640156404</v>
      </c>
      <c r="Z133">
        <v>0.23405374425353462</v>
      </c>
      <c r="AA133">
        <v>0.18821803916190508</v>
      </c>
      <c r="AB133">
        <v>0.18832537471016508</v>
      </c>
      <c r="AC133">
        <v>0.19444319568270463</v>
      </c>
      <c r="AD133">
        <v>0.19803401183334982</v>
      </c>
      <c r="AE133">
        <v>0.19232169138110322</v>
      </c>
      <c r="AF133">
        <v>0.20129231419788476</v>
      </c>
      <c r="AG133">
        <v>0.15634834580342322</v>
      </c>
      <c r="AH133">
        <v>0.34066760801590068</v>
      </c>
      <c r="AJ133">
        <v>0.66604262615659793</v>
      </c>
      <c r="AK133">
        <v>1.5884489332316878</v>
      </c>
      <c r="AL133">
        <v>1.9473545474791349</v>
      </c>
      <c r="AM133">
        <v>3.8797075461525421</v>
      </c>
      <c r="AN133">
        <v>2.8497185409877712</v>
      </c>
      <c r="AO133">
        <v>1.0159394768010142</v>
      </c>
      <c r="AP133">
        <v>0.68777945613985014</v>
      </c>
      <c r="AQ133">
        <v>7.8628257608134255</v>
      </c>
      <c r="AR133">
        <v>4.9995450377391792</v>
      </c>
      <c r="AS133">
        <v>1.9918355267179011</v>
      </c>
      <c r="AT133">
        <v>2.0295032925381391</v>
      </c>
      <c r="AU133">
        <v>2.0549174965898329</v>
      </c>
      <c r="AV133">
        <v>2.5581693730522805</v>
      </c>
      <c r="AW133">
        <v>3.3521157621189195</v>
      </c>
      <c r="AX133">
        <v>3.8096700516319935</v>
      </c>
      <c r="AY133">
        <v>4.7441323379405587</v>
      </c>
      <c r="AZ133">
        <v>5.2593748809371164</v>
      </c>
      <c r="BA133">
        <v>6.1266498558877576</v>
      </c>
      <c r="BB133">
        <v>7.9469631760414039</v>
      </c>
      <c r="BC133">
        <v>9.3669851595338205</v>
      </c>
      <c r="BD133">
        <v>10.374263636346214</v>
      </c>
      <c r="BE133">
        <v>10.046775620627825</v>
      </c>
      <c r="BF133">
        <v>11.820774149306793</v>
      </c>
      <c r="BG133">
        <v>11.440448183392562</v>
      </c>
      <c r="BH133">
        <v>12.744949427578561</v>
      </c>
      <c r="BI133">
        <v>13.020664595354864</v>
      </c>
      <c r="BJ133">
        <v>16.752353794963085</v>
      </c>
      <c r="BK133">
        <v>16.976407905188491</v>
      </c>
      <c r="BL133">
        <v>14.30787156773205</v>
      </c>
      <c r="BM133">
        <v>13.418605423168023</v>
      </c>
      <c r="BN133">
        <v>12.899695135740938</v>
      </c>
      <c r="BO133">
        <v>14.787430409394037</v>
      </c>
      <c r="BP133" s="1">
        <f>BO133</f>
        <v>14.787430409394037</v>
      </c>
      <c r="BQ133">
        <f t="shared" si="10"/>
        <v>15</v>
      </c>
    </row>
    <row r="134" spans="1:69" x14ac:dyDescent="0.45">
      <c r="A134" t="s">
        <v>405</v>
      </c>
      <c r="B134" t="s">
        <v>485</v>
      </c>
      <c r="C134" t="s">
        <v>538</v>
      </c>
      <c r="D134" t="s">
        <v>539</v>
      </c>
      <c r="E134">
        <v>10.108443944342154</v>
      </c>
      <c r="F134">
        <v>9.6506963873128981</v>
      </c>
      <c r="G134">
        <v>7.997082158398559</v>
      </c>
      <c r="H134">
        <v>5.2810161586323368</v>
      </c>
      <c r="I134">
        <v>4.5734445250207019</v>
      </c>
      <c r="J134">
        <v>4.1915136529684016</v>
      </c>
      <c r="K134">
        <v>4.5685087886993561</v>
      </c>
      <c r="L134">
        <v>4.6625801005412244</v>
      </c>
      <c r="M134">
        <v>4.5738033873782769</v>
      </c>
      <c r="N134">
        <v>5.3098509856150766</v>
      </c>
      <c r="O134">
        <v>5.2140413250591866</v>
      </c>
      <c r="P134">
        <v>5.1383400422033727</v>
      </c>
      <c r="Q134">
        <v>6.4169530221697846</v>
      </c>
      <c r="R134">
        <v>8.3960875998405964</v>
      </c>
      <c r="S134">
        <v>9.2208825204628262</v>
      </c>
      <c r="T134">
        <v>13.776697004674027</v>
      </c>
      <c r="U134">
        <v>12.486935304933128</v>
      </c>
      <c r="V134">
        <v>12.075748287951418</v>
      </c>
      <c r="W134">
        <v>13.458741833380202</v>
      </c>
      <c r="X134">
        <v>11.143385597320945</v>
      </c>
      <c r="Y134">
        <v>8.9888610279101702</v>
      </c>
      <c r="Z134">
        <v>19.062096251325535</v>
      </c>
      <c r="AA134">
        <v>14.001490860521336</v>
      </c>
      <c r="AB134">
        <v>21.852224827310419</v>
      </c>
      <c r="AC134">
        <v>23.578092359825757</v>
      </c>
      <c r="AD134">
        <v>20.858475244182699</v>
      </c>
      <c r="AE134">
        <v>24.888670495754834</v>
      </c>
      <c r="AF134">
        <v>25.762191936387008</v>
      </c>
      <c r="AG134">
        <v>32.454322639781928</v>
      </c>
      <c r="AH134">
        <v>31.808279156162929</v>
      </c>
      <c r="AI134">
        <v>30.433720219914477</v>
      </c>
      <c r="AJ134">
        <v>28.424451620086849</v>
      </c>
      <c r="AK134">
        <v>28.756524473325644</v>
      </c>
      <c r="AL134">
        <v>32.227282468924138</v>
      </c>
      <c r="AM134">
        <v>32.409952844386474</v>
      </c>
      <c r="AN134">
        <v>32.534644194756559</v>
      </c>
      <c r="AO134">
        <v>23.684729064039409</v>
      </c>
      <c r="AP134">
        <v>22.019223973425682</v>
      </c>
      <c r="AQ134">
        <v>24.562862972845707</v>
      </c>
      <c r="AR134">
        <v>23.949418674337767</v>
      </c>
      <c r="AS134">
        <v>20.467299255178041</v>
      </c>
      <c r="AT134">
        <v>19.614825581395348</v>
      </c>
      <c r="AU134">
        <v>17.206673842841766</v>
      </c>
      <c r="AV134">
        <v>12.784057108863772</v>
      </c>
      <c r="AW134">
        <v>10.339998606563087</v>
      </c>
      <c r="AX134">
        <v>7.3843893302331587</v>
      </c>
      <c r="AY134">
        <v>6.007618627760233</v>
      </c>
      <c r="AZ134">
        <v>6.1536760126423866</v>
      </c>
      <c r="BA134">
        <v>7.2991441713165433</v>
      </c>
      <c r="BB134">
        <v>11.178265569572428</v>
      </c>
      <c r="BC134">
        <v>9.2601862362762795</v>
      </c>
      <c r="BD134">
        <v>14.181919472921065</v>
      </c>
      <c r="BE134">
        <v>9.3380851559502283</v>
      </c>
      <c r="BF134">
        <v>13.736936906851563</v>
      </c>
      <c r="BG134">
        <v>19.318718861599958</v>
      </c>
      <c r="BH134">
        <v>21.519978718692919</v>
      </c>
      <c r="BI134">
        <v>18.882925830232779</v>
      </c>
      <c r="BJ134">
        <v>14.78962831438464</v>
      </c>
      <c r="BK134">
        <v>12.84654233469375</v>
      </c>
      <c r="BL134">
        <v>14.6289531807933</v>
      </c>
      <c r="BM134">
        <v>21.833739154637673</v>
      </c>
      <c r="BN134">
        <v>11.039173849762625</v>
      </c>
      <c r="BO134">
        <v>10.718570677358375</v>
      </c>
      <c r="BP134">
        <v>11.928437542880891</v>
      </c>
      <c r="BQ134">
        <f t="shared" si="10"/>
        <v>0</v>
      </c>
    </row>
    <row r="135" spans="1:69" x14ac:dyDescent="0.45">
      <c r="A135" t="s">
        <v>373</v>
      </c>
      <c r="B135" t="s">
        <v>273</v>
      </c>
      <c r="C135" t="s">
        <v>538</v>
      </c>
      <c r="D135" t="s">
        <v>539</v>
      </c>
      <c r="Y135">
        <v>35.548913043478258</v>
      </c>
      <c r="Z135">
        <v>35.23504761904762</v>
      </c>
      <c r="AA135">
        <v>39.787474747474747</v>
      </c>
      <c r="AB135">
        <v>39.109774436090227</v>
      </c>
      <c r="AC135">
        <v>35.076435935198823</v>
      </c>
      <c r="AD135">
        <v>32.859765625000001</v>
      </c>
      <c r="AE135">
        <v>30.099019607843136</v>
      </c>
      <c r="AF135">
        <v>30.834911242603553</v>
      </c>
      <c r="AG135">
        <v>34.613362068965522</v>
      </c>
      <c r="AH135">
        <v>39.529756468797565</v>
      </c>
      <c r="AI135">
        <v>36.963706070287536</v>
      </c>
      <c r="AJ135">
        <v>37.645021122510563</v>
      </c>
      <c r="AK135">
        <v>37.370329670329674</v>
      </c>
      <c r="AL135">
        <v>43.616657652785292</v>
      </c>
      <c r="AM135">
        <v>44.650077841203945</v>
      </c>
      <c r="AN135">
        <v>45.942815533980578</v>
      </c>
      <c r="AO135">
        <v>50.293661971830993</v>
      </c>
      <c r="AP135">
        <v>53.852205882352941</v>
      </c>
      <c r="AQ135">
        <v>53.110721823554243</v>
      </c>
      <c r="AR135">
        <v>56.013860988348732</v>
      </c>
      <c r="AS135">
        <v>58.843804606830815</v>
      </c>
      <c r="AT135">
        <v>63.975933609958503</v>
      </c>
      <c r="AU135">
        <v>63.928847736625514</v>
      </c>
      <c r="AV135">
        <v>56.196699174793693</v>
      </c>
      <c r="AW135">
        <v>57.307187499999998</v>
      </c>
      <c r="AX135">
        <v>62.533202870189172</v>
      </c>
      <c r="AY135">
        <v>69.69939042684021</v>
      </c>
      <c r="AZ135">
        <v>85.678602315137738</v>
      </c>
      <c r="BA135">
        <v>88.871277120277469</v>
      </c>
      <c r="BB135">
        <v>93.513750652637015</v>
      </c>
      <c r="BC135">
        <v>90.880512887138849</v>
      </c>
      <c r="BD135">
        <v>88.170618240211581</v>
      </c>
      <c r="BE135">
        <v>92.844575867407002</v>
      </c>
      <c r="BF135">
        <v>89.39735867576853</v>
      </c>
      <c r="BG135">
        <v>79.356949267383754</v>
      </c>
      <c r="BH135">
        <v>70.905626357415073</v>
      </c>
      <c r="BI135">
        <v>64.045033795167583</v>
      </c>
      <c r="BJ135">
        <v>58.873276501111938</v>
      </c>
      <c r="BK135">
        <v>55.902940013657762</v>
      </c>
      <c r="BL135">
        <v>53.959363676535574</v>
      </c>
      <c r="BM135">
        <v>78.601788493367266</v>
      </c>
      <c r="BN135">
        <v>63.045999127226558</v>
      </c>
      <c r="BO135">
        <v>51.071490680283937</v>
      </c>
      <c r="BP135">
        <v>50.618724662419602</v>
      </c>
      <c r="BQ135">
        <f t="shared" si="10"/>
        <v>20</v>
      </c>
    </row>
    <row r="136" spans="1:69" x14ac:dyDescent="0.45">
      <c r="A136" t="s">
        <v>446</v>
      </c>
      <c r="B136" t="s">
        <v>129</v>
      </c>
      <c r="C136" t="s">
        <v>538</v>
      </c>
      <c r="D136" t="s">
        <v>539</v>
      </c>
      <c r="E136" s="1">
        <f t="shared" ref="E136:F138" si="12">F136</f>
        <v>15.068438386600816</v>
      </c>
      <c r="F136" s="1">
        <f t="shared" si="12"/>
        <v>15.068438386600816</v>
      </c>
      <c r="G136">
        <v>15.068438386600816</v>
      </c>
      <c r="H136">
        <v>14.218792447669761</v>
      </c>
      <c r="V136">
        <v>39.688675591936978</v>
      </c>
      <c r="W136">
        <v>37.593350383500805</v>
      </c>
      <c r="AN136">
        <v>34.400098139636157</v>
      </c>
      <c r="AO136">
        <v>33.619338196096983</v>
      </c>
      <c r="AP136">
        <v>30.611913176014344</v>
      </c>
      <c r="AQ136">
        <v>25.370781131103808</v>
      </c>
      <c r="AR136">
        <v>23.598304947053922</v>
      </c>
      <c r="AS136">
        <v>22.465246441039742</v>
      </c>
      <c r="AT136">
        <v>22.130124622026404</v>
      </c>
      <c r="AU136">
        <v>22.662165776613218</v>
      </c>
      <c r="AV136">
        <v>22.214469946238331</v>
      </c>
      <c r="AW136">
        <v>22.813669214169266</v>
      </c>
      <c r="AX136">
        <v>24.75450418975587</v>
      </c>
      <c r="AY136">
        <v>28.030915111604855</v>
      </c>
      <c r="AZ136">
        <v>31.912326719672343</v>
      </c>
      <c r="BA136">
        <v>34.318158784897861</v>
      </c>
      <c r="BB136">
        <v>36.355810604578387</v>
      </c>
      <c r="BC136">
        <v>39.159950867312311</v>
      </c>
      <c r="BD136">
        <v>42.855417725737553</v>
      </c>
      <c r="BE136">
        <v>45.115242779282148</v>
      </c>
      <c r="BF136">
        <v>46.866328866239371</v>
      </c>
      <c r="BG136">
        <v>49.057117705740929</v>
      </c>
      <c r="BH136">
        <v>48.642260972430108</v>
      </c>
      <c r="BI136">
        <v>48.224157587713947</v>
      </c>
      <c r="BJ136">
        <v>48.255564020882829</v>
      </c>
      <c r="BK136">
        <v>52.760100215134678</v>
      </c>
      <c r="BL136">
        <v>54.422447128183776</v>
      </c>
      <c r="BM136">
        <v>58.678859166182676</v>
      </c>
      <c r="BN136">
        <v>55.609808610900167</v>
      </c>
      <c r="BO136">
        <v>55.568222923592465</v>
      </c>
      <c r="BP136">
        <v>55.364965929584102</v>
      </c>
      <c r="BQ136">
        <f t="shared" si="10"/>
        <v>29</v>
      </c>
    </row>
    <row r="137" spans="1:69" x14ac:dyDescent="0.45">
      <c r="A137" t="s">
        <v>199</v>
      </c>
      <c r="B137" t="s">
        <v>434</v>
      </c>
      <c r="C137" t="s">
        <v>538</v>
      </c>
      <c r="D137" t="s">
        <v>539</v>
      </c>
      <c r="E137" s="1">
        <f t="shared" si="12"/>
        <v>4.2856328181815151</v>
      </c>
      <c r="F137" s="1">
        <f t="shared" si="12"/>
        <v>4.2856328181815151</v>
      </c>
      <c r="G137" s="1">
        <f>H137</f>
        <v>4.2856328181815151</v>
      </c>
      <c r="H137">
        <v>4.2856328181815151</v>
      </c>
      <c r="I137">
        <v>5.0073430697092975</v>
      </c>
      <c r="J137">
        <v>4.4796596733789871</v>
      </c>
      <c r="K137">
        <v>4.548326474696152</v>
      </c>
      <c r="M137">
        <v>5.058690883638107</v>
      </c>
      <c r="S137">
        <v>6.3075764556850356</v>
      </c>
      <c r="T137">
        <v>6.4068309889155968</v>
      </c>
      <c r="U137">
        <v>7.0984569583850963</v>
      </c>
      <c r="V137">
        <v>7.6431733947602138</v>
      </c>
      <c r="W137">
        <v>8.3435618917840078</v>
      </c>
      <c r="X137">
        <v>8.5554783416465234</v>
      </c>
      <c r="Y137">
        <v>8.8622142830328503</v>
      </c>
      <c r="Z137">
        <v>8.6366780701561296</v>
      </c>
      <c r="AA137">
        <v>8.4119884707072163</v>
      </c>
      <c r="AB137">
        <v>8.4308098438161672</v>
      </c>
      <c r="AC137">
        <v>8.9422247841555649</v>
      </c>
      <c r="AD137">
        <v>8.9759009487170065</v>
      </c>
      <c r="AE137">
        <v>9.5445571262712114</v>
      </c>
      <c r="AF137">
        <v>10.432835897382395</v>
      </c>
      <c r="AG137">
        <v>10.002897715980732</v>
      </c>
      <c r="AH137">
        <v>10.295574994162401</v>
      </c>
      <c r="AI137">
        <v>9.5349542731404853</v>
      </c>
      <c r="AJ137">
        <v>8.5617778881381579</v>
      </c>
      <c r="AK137">
        <v>9.2214782329885576</v>
      </c>
      <c r="AL137">
        <v>9.0951158355715513</v>
      </c>
      <c r="AM137">
        <v>8.6557046721890565</v>
      </c>
      <c r="AN137">
        <v>10.513891130358131</v>
      </c>
      <c r="AO137">
        <v>11.454937818479964</v>
      </c>
      <c r="AP137">
        <v>12.074710210950059</v>
      </c>
      <c r="AQ137">
        <v>12.71934377013249</v>
      </c>
      <c r="AR137">
        <v>12.988267562476228</v>
      </c>
      <c r="AS137">
        <v>11.778479483244823</v>
      </c>
      <c r="AT137">
        <v>12.837888591299098</v>
      </c>
      <c r="AU137">
        <v>12.897665172956328</v>
      </c>
      <c r="AV137">
        <v>12.930058308985815</v>
      </c>
      <c r="AW137">
        <v>13.579955499125344</v>
      </c>
      <c r="AX137">
        <v>14.157484419835239</v>
      </c>
      <c r="AY137">
        <v>14.897117778164723</v>
      </c>
      <c r="AZ137">
        <v>14.992775262180913</v>
      </c>
      <c r="BA137">
        <v>16.031108083972139</v>
      </c>
      <c r="BB137">
        <v>17.930621564255244</v>
      </c>
      <c r="BC137">
        <v>19.017941044494332</v>
      </c>
      <c r="BD137">
        <v>18.384079770261891</v>
      </c>
      <c r="BE137">
        <v>19.799087197545131</v>
      </c>
      <c r="BF137">
        <v>20.570457152321971</v>
      </c>
      <c r="BG137">
        <v>23.386280174996035</v>
      </c>
      <c r="BH137">
        <v>25.58940327921119</v>
      </c>
      <c r="BI137">
        <v>26.224413351590819</v>
      </c>
      <c r="BJ137">
        <v>27.143378550425215</v>
      </c>
      <c r="BK137">
        <v>27.831559987542953</v>
      </c>
      <c r="BL137">
        <v>28.464290205178042</v>
      </c>
      <c r="BM137">
        <v>30.218086765099915</v>
      </c>
      <c r="BN137">
        <v>31.36703315263496</v>
      </c>
      <c r="BO137">
        <v>31.35805249294188</v>
      </c>
      <c r="BP137">
        <v>33.008676087519468</v>
      </c>
      <c r="BQ137">
        <f t="shared" si="10"/>
        <v>6</v>
      </c>
    </row>
    <row r="138" spans="1:69" x14ac:dyDescent="0.45">
      <c r="A138" t="s">
        <v>474</v>
      </c>
      <c r="B138" t="s">
        <v>48</v>
      </c>
      <c r="C138" t="s">
        <v>538</v>
      </c>
      <c r="D138" t="s">
        <v>539</v>
      </c>
      <c r="E138" s="1">
        <f t="shared" si="12"/>
        <v>5.7510091883497232</v>
      </c>
      <c r="F138" s="1">
        <f t="shared" si="12"/>
        <v>5.7510091883497232</v>
      </c>
      <c r="G138" s="1">
        <f>H138</f>
        <v>5.7510091883497232</v>
      </c>
      <c r="H138">
        <v>5.7510091883497232</v>
      </c>
      <c r="I138">
        <v>7.1591466883652712</v>
      </c>
      <c r="J138">
        <v>6.3162834415298734</v>
      </c>
      <c r="K138">
        <v>6.5660458007446474</v>
      </c>
      <c r="L138">
        <v>6.512437643479517</v>
      </c>
      <c r="M138">
        <v>6.4289412851423933</v>
      </c>
      <c r="N138">
        <v>5.9991597209569605</v>
      </c>
      <c r="O138">
        <v>6.3596514745555996</v>
      </c>
      <c r="P138">
        <v>6.1056604820085374</v>
      </c>
      <c r="Q138">
        <v>6.4804170183835472</v>
      </c>
      <c r="R138">
        <v>6.9250371120975638</v>
      </c>
      <c r="S138">
        <v>7.2474492189185034</v>
      </c>
      <c r="T138">
        <v>7.7383237059675221</v>
      </c>
      <c r="U138">
        <v>7.4904464265188588</v>
      </c>
      <c r="V138">
        <v>7.5466170800264889</v>
      </c>
      <c r="W138">
        <v>8.2228375012219903</v>
      </c>
      <c r="X138">
        <v>8.3249653206265428</v>
      </c>
      <c r="Y138">
        <v>8.3496284103360043</v>
      </c>
      <c r="Z138">
        <v>7.9013134654246677</v>
      </c>
      <c r="AA138">
        <v>7.8151829058465205</v>
      </c>
      <c r="AB138">
        <v>7.9506972736257362</v>
      </c>
      <c r="AC138">
        <v>7.9984189084788984</v>
      </c>
      <c r="AD138">
        <v>7.3867352529216115</v>
      </c>
      <c r="AE138">
        <v>7.8964127828904171</v>
      </c>
      <c r="AF138">
        <v>8.0634588930494573</v>
      </c>
      <c r="AG138">
        <v>6.5902841018720109</v>
      </c>
      <c r="AH138">
        <v>6.2689799301418923</v>
      </c>
      <c r="AI138">
        <v>6.0222324616010594</v>
      </c>
      <c r="AJ138">
        <v>5.6897500191135064</v>
      </c>
      <c r="AK138">
        <v>6.5035288879212718</v>
      </c>
      <c r="AL138">
        <v>6.4245537565180282</v>
      </c>
      <c r="AM138">
        <v>5.5693728715556894</v>
      </c>
      <c r="AN138">
        <v>6.1079050689544729</v>
      </c>
      <c r="AO138">
        <v>7.4659327841655836</v>
      </c>
      <c r="AP138">
        <v>7.8285755070096368</v>
      </c>
      <c r="AQ138">
        <v>8.4967565783794186</v>
      </c>
      <c r="AR138">
        <v>8.5133477703832927</v>
      </c>
      <c r="AS138">
        <v>6.8281202626601614</v>
      </c>
      <c r="AT138">
        <v>7.208612131001205</v>
      </c>
      <c r="AU138">
        <v>7.0521321221421163</v>
      </c>
      <c r="AV138">
        <v>7.9027250317513351</v>
      </c>
      <c r="AW138">
        <v>8.4461130052049622</v>
      </c>
      <c r="AX138">
        <v>9.4558682702213837</v>
      </c>
      <c r="AY138">
        <v>10.406185483045723</v>
      </c>
      <c r="AZ138">
        <v>10.443073075422348</v>
      </c>
      <c r="BA138">
        <v>11.357943092004593</v>
      </c>
      <c r="BB138">
        <v>12.420720265805544</v>
      </c>
      <c r="BC138">
        <v>12.702113649222497</v>
      </c>
      <c r="BD138">
        <v>11.479103354862463</v>
      </c>
      <c r="BE138">
        <v>10.100753683946717</v>
      </c>
      <c r="BF138">
        <v>10.607492855296853</v>
      </c>
      <c r="BG138">
        <v>11.940401114771459</v>
      </c>
      <c r="BQ138">
        <f t="shared" si="10"/>
        <v>9</v>
      </c>
    </row>
    <row r="139" spans="1:69" x14ac:dyDescent="0.45">
      <c r="A139" t="s">
        <v>454</v>
      </c>
      <c r="B139" t="s">
        <v>253</v>
      </c>
      <c r="C139" t="s">
        <v>538</v>
      </c>
      <c r="D139" t="s">
        <v>539</v>
      </c>
      <c r="BQ139">
        <f t="shared" si="10"/>
        <v>64</v>
      </c>
    </row>
    <row r="140" spans="1:69" x14ac:dyDescent="0.45">
      <c r="A140" t="s">
        <v>3</v>
      </c>
      <c r="B140" t="s">
        <v>500</v>
      </c>
      <c r="C140" t="s">
        <v>538</v>
      </c>
      <c r="D140" t="s">
        <v>539</v>
      </c>
      <c r="E140">
        <v>7.2716435702577851</v>
      </c>
      <c r="F140">
        <v>7.330909090909091</v>
      </c>
      <c r="G140">
        <v>7.2309899569583935</v>
      </c>
      <c r="H140">
        <v>8.6290978054727709</v>
      </c>
      <c r="I140">
        <v>9.3673809829334012</v>
      </c>
      <c r="J140">
        <v>9.17862444334488</v>
      </c>
      <c r="K140">
        <v>9.7756986925752667</v>
      </c>
      <c r="L140">
        <v>10.346353878499501</v>
      </c>
      <c r="M140">
        <v>11.298749766747527</v>
      </c>
      <c r="N140">
        <v>12.355707567336468</v>
      </c>
      <c r="O140">
        <v>11.70228337236534</v>
      </c>
      <c r="P140">
        <v>12.355871886120996</v>
      </c>
      <c r="Q140">
        <v>13.886666229422184</v>
      </c>
      <c r="R140">
        <v>11.592588567702673</v>
      </c>
      <c r="S140">
        <v>13.412140843885407</v>
      </c>
      <c r="T140">
        <v>12.65417466230199</v>
      </c>
      <c r="U140">
        <v>12.97487004602192</v>
      </c>
      <c r="V140">
        <v>15.693685280303239</v>
      </c>
      <c r="W140">
        <v>20.311496542833705</v>
      </c>
      <c r="X140">
        <v>22.625842289117529</v>
      </c>
      <c r="Y140">
        <v>17.165211117290724</v>
      </c>
      <c r="Z140">
        <v>18.136344920887009</v>
      </c>
      <c r="AA140">
        <v>19.624236683528487</v>
      </c>
      <c r="AB140">
        <v>21.076224702099488</v>
      </c>
      <c r="AC140">
        <v>19.302550960675401</v>
      </c>
      <c r="AD140">
        <v>20.683664357197845</v>
      </c>
      <c r="AE140">
        <v>20.355650400615129</v>
      </c>
      <c r="AF140">
        <v>20.191589188859464</v>
      </c>
      <c r="AG140">
        <v>21.799560324711013</v>
      </c>
      <c r="AH140">
        <v>20.180554287370331</v>
      </c>
      <c r="AI140">
        <v>19.616295403127566</v>
      </c>
      <c r="AJ140">
        <v>8.8212007681048501</v>
      </c>
      <c r="AK140">
        <v>9.0566281746507613</v>
      </c>
      <c r="AL140">
        <v>9.8333550188664134</v>
      </c>
      <c r="AM140">
        <v>10.957408597025648</v>
      </c>
      <c r="AN140">
        <v>31.066846169051715</v>
      </c>
      <c r="AO140">
        <v>29.895993896850527</v>
      </c>
      <c r="AP140">
        <v>29.441912134718379</v>
      </c>
      <c r="AQ140">
        <v>28.722615045786487</v>
      </c>
      <c r="AR140">
        <v>29.257750937418344</v>
      </c>
      <c r="AS140">
        <v>28.834543540420281</v>
      </c>
      <c r="AT140">
        <v>30.732678318428757</v>
      </c>
      <c r="AU140">
        <v>31.034465438118129</v>
      </c>
      <c r="AV140">
        <v>30.745490236316908</v>
      </c>
      <c r="AW140">
        <v>32.386350851164671</v>
      </c>
      <c r="AX140">
        <v>33.076102592213907</v>
      </c>
      <c r="AY140">
        <v>34.670492058144468</v>
      </c>
      <c r="AZ140">
        <v>34.239503681684461</v>
      </c>
      <c r="BA140">
        <v>29.542006516489515</v>
      </c>
      <c r="BB140">
        <v>25.740030159443283</v>
      </c>
      <c r="BC140">
        <v>24.684261656848559</v>
      </c>
      <c r="BD140">
        <v>33.73879695254022</v>
      </c>
      <c r="BE140">
        <v>34.018043782509096</v>
      </c>
      <c r="BF140">
        <v>33.539360763444954</v>
      </c>
      <c r="BG140">
        <v>34.493628879746943</v>
      </c>
      <c r="BH140">
        <v>39.381850442995237</v>
      </c>
      <c r="BI140">
        <v>42.475665288379524</v>
      </c>
      <c r="BJ140">
        <v>43.882752565456748</v>
      </c>
      <c r="BK140">
        <v>46.698407325191376</v>
      </c>
      <c r="BL140">
        <v>47.00849294373208</v>
      </c>
      <c r="BM140" s="1">
        <f>BL140</f>
        <v>47.00849294373208</v>
      </c>
      <c r="BN140" s="1">
        <f>BM140</f>
        <v>47.00849294373208</v>
      </c>
      <c r="BO140" s="1">
        <f>BN140</f>
        <v>47.00849294373208</v>
      </c>
      <c r="BP140" s="1">
        <f>BO140</f>
        <v>47.00849294373208</v>
      </c>
      <c r="BQ140">
        <f t="shared" si="10"/>
        <v>0</v>
      </c>
    </row>
    <row r="141" spans="1:69" x14ac:dyDescent="0.45">
      <c r="A141" t="s">
        <v>266</v>
      </c>
      <c r="B141" t="s">
        <v>159</v>
      </c>
      <c r="C141" t="s">
        <v>538</v>
      </c>
      <c r="D141" t="s">
        <v>539</v>
      </c>
      <c r="E141">
        <v>8.6366828069302741</v>
      </c>
      <c r="F141">
        <v>9.1924254102960319</v>
      </c>
      <c r="G141">
        <v>9.6682271592172899</v>
      </c>
      <c r="H141">
        <v>10.316468055800396</v>
      </c>
      <c r="I141">
        <v>10.272776460389471</v>
      </c>
      <c r="J141">
        <v>10.764413521378748</v>
      </c>
      <c r="K141">
        <v>11.463876729036434</v>
      </c>
      <c r="L141">
        <v>11.601397805360492</v>
      </c>
      <c r="M141">
        <v>12.133972255207942</v>
      </c>
      <c r="N141">
        <v>12.357645588894366</v>
      </c>
      <c r="O141">
        <v>12.455410564706002</v>
      </c>
      <c r="P141">
        <v>13.555576023884113</v>
      </c>
      <c r="Q141">
        <v>13.964364459030975</v>
      </c>
      <c r="R141">
        <v>13.596702644818539</v>
      </c>
      <c r="S141">
        <v>12.761524577213002</v>
      </c>
      <c r="T141">
        <v>14.116679768980388</v>
      </c>
      <c r="U141">
        <v>16.34823462999535</v>
      </c>
      <c r="V141">
        <v>17.604849331723756</v>
      </c>
      <c r="W141">
        <v>19.150737441907907</v>
      </c>
      <c r="X141">
        <v>19.74716875764155</v>
      </c>
      <c r="Y141">
        <v>19.718450038556334</v>
      </c>
      <c r="Z141">
        <v>17.085473148914094</v>
      </c>
      <c r="AA141">
        <v>18.615890044144308</v>
      </c>
      <c r="AB141">
        <v>20.327810526710103</v>
      </c>
      <c r="AC141">
        <v>20.763800018438044</v>
      </c>
      <c r="AD141">
        <v>21.135219660812282</v>
      </c>
      <c r="AE141">
        <v>22.876687426112344</v>
      </c>
      <c r="AF141">
        <v>22.183389726571502</v>
      </c>
      <c r="AG141">
        <v>22.267157129430771</v>
      </c>
      <c r="AH141">
        <v>22.954536377371802</v>
      </c>
      <c r="AI141">
        <v>21.825593569331971</v>
      </c>
      <c r="AJ141">
        <v>20.073389702666969</v>
      </c>
      <c r="AK141">
        <v>22.112939602667314</v>
      </c>
      <c r="AL141">
        <v>21.979080972776561</v>
      </c>
      <c r="AM141">
        <v>22.543495200876908</v>
      </c>
      <c r="AN141">
        <v>23.151099135172498</v>
      </c>
      <c r="AO141">
        <v>23.705076526315114</v>
      </c>
      <c r="AP141">
        <v>24.769537918232039</v>
      </c>
      <c r="AQ141">
        <v>24.63984191591889</v>
      </c>
      <c r="AR141">
        <v>28.988398705449132</v>
      </c>
      <c r="AS141">
        <v>29.311187595831861</v>
      </c>
      <c r="AT141">
        <v>29.651287728118966</v>
      </c>
      <c r="AU141">
        <v>30.744600896608361</v>
      </c>
      <c r="AV141">
        <v>29.954518645511207</v>
      </c>
      <c r="AW141">
        <v>32.058588562020581</v>
      </c>
      <c r="AX141">
        <v>33.510474770514236</v>
      </c>
      <c r="AY141">
        <v>34.958397444735553</v>
      </c>
      <c r="AZ141">
        <v>37.590062544295172</v>
      </c>
      <c r="BA141">
        <v>39.15631625328988</v>
      </c>
      <c r="BB141">
        <v>39.592211359496254</v>
      </c>
      <c r="BC141">
        <v>41.53428719734675</v>
      </c>
      <c r="BD141">
        <v>41.258383608866659</v>
      </c>
      <c r="BE141">
        <v>40.640475025969451</v>
      </c>
      <c r="BF141">
        <v>40.196790678750119</v>
      </c>
      <c r="BG141">
        <v>40.924229642335042</v>
      </c>
      <c r="BH141">
        <v>42.070212744916347</v>
      </c>
      <c r="BI141">
        <v>43.118987574056</v>
      </c>
      <c r="BJ141">
        <v>43.679189954351713</v>
      </c>
      <c r="BK141">
        <v>43.673365342837194</v>
      </c>
      <c r="BL141">
        <v>44.248513617512728</v>
      </c>
      <c r="BM141">
        <v>47.772932305488624</v>
      </c>
      <c r="BN141">
        <v>46.547109243114676</v>
      </c>
      <c r="BO141" s="1">
        <f>BN141</f>
        <v>46.547109243114676</v>
      </c>
      <c r="BP141" s="1">
        <f>BO141</f>
        <v>46.547109243114676</v>
      </c>
      <c r="BQ141">
        <f t="shared" si="10"/>
        <v>0</v>
      </c>
    </row>
    <row r="142" spans="1:69" x14ac:dyDescent="0.45">
      <c r="A142" t="s">
        <v>234</v>
      </c>
      <c r="B142" t="s">
        <v>218</v>
      </c>
      <c r="C142" t="s">
        <v>538</v>
      </c>
      <c r="D142" t="s">
        <v>539</v>
      </c>
      <c r="V142">
        <v>33.197425951745068</v>
      </c>
      <c r="W142">
        <v>33.188920191950842</v>
      </c>
      <c r="X142">
        <v>33.157073261130606</v>
      </c>
      <c r="Y142">
        <v>31.98157509886504</v>
      </c>
      <c r="Z142">
        <v>32.108793472945244</v>
      </c>
      <c r="AA142">
        <v>33.038629890888146</v>
      </c>
      <c r="AB142">
        <v>34.66292124157259</v>
      </c>
      <c r="AC142">
        <v>35.97024252733133</v>
      </c>
      <c r="AD142">
        <v>36.79175557383499</v>
      </c>
      <c r="AE142" s="1">
        <f>AF142</f>
        <v>49.718657872562268</v>
      </c>
      <c r="AF142" s="1">
        <f>AG142</f>
        <v>49.718657872562268</v>
      </c>
      <c r="AG142">
        <v>49.718657872562268</v>
      </c>
      <c r="AH142">
        <v>60.986227661584813</v>
      </c>
      <c r="AI142" s="1">
        <f>AJ142</f>
        <v>48.499724112757633</v>
      </c>
      <c r="AJ142" s="1">
        <f>AK142</f>
        <v>48.499724112757633</v>
      </c>
      <c r="AK142">
        <v>48.499724112757633</v>
      </c>
      <c r="AL142" s="1">
        <f>AM142</f>
        <v>50.870842496161004</v>
      </c>
      <c r="AM142">
        <v>50.870842496161004</v>
      </c>
      <c r="AN142">
        <v>47.213857580226822</v>
      </c>
      <c r="AO142">
        <v>48.642816536397071</v>
      </c>
      <c r="AP142">
        <v>47.843316446453677</v>
      </c>
      <c r="AQ142">
        <v>47.236050670846545</v>
      </c>
      <c r="AR142">
        <v>51.780755562261824</v>
      </c>
      <c r="AS142">
        <v>51.606909409494108</v>
      </c>
      <c r="AT142">
        <v>51.765894709565693</v>
      </c>
      <c r="AU142">
        <v>55.98071871048419</v>
      </c>
      <c r="AV142">
        <v>59.742349355378352</v>
      </c>
      <c r="AW142">
        <v>58.706801362686051</v>
      </c>
      <c r="AX142">
        <v>57.376396558034067</v>
      </c>
      <c r="AY142">
        <v>58.824399463708403</v>
      </c>
      <c r="AZ142">
        <v>61.504777051375683</v>
      </c>
      <c r="BA142">
        <v>60.677781464093009</v>
      </c>
      <c r="BB142">
        <v>70.520609179398562</v>
      </c>
      <c r="BC142">
        <v>72.159741472653451</v>
      </c>
      <c r="BD142">
        <v>73.256039503529706</v>
      </c>
      <c r="BE142">
        <v>78.075975289851556</v>
      </c>
      <c r="BF142">
        <v>82.559541970644858</v>
      </c>
      <c r="BG142">
        <v>87.139629864243631</v>
      </c>
      <c r="BH142">
        <v>95.687606425746068</v>
      </c>
      <c r="BI142">
        <v>97.508158373990256</v>
      </c>
      <c r="BJ142">
        <v>97.635595865677203</v>
      </c>
      <c r="BK142">
        <v>103.34543216364841</v>
      </c>
      <c r="BL142">
        <v>107.16438013334711</v>
      </c>
      <c r="BM142">
        <v>121.71392553072614</v>
      </c>
      <c r="BN142">
        <v>119.921743618902</v>
      </c>
      <c r="BO142">
        <v>128.5971545468295</v>
      </c>
      <c r="BP142">
        <v>134.61068065102563</v>
      </c>
      <c r="BQ142">
        <f t="shared" si="10"/>
        <v>17</v>
      </c>
    </row>
    <row r="143" spans="1:69" x14ac:dyDescent="0.45">
      <c r="A143" t="s">
        <v>362</v>
      </c>
      <c r="B143" t="s">
        <v>183</v>
      </c>
      <c r="C143" t="s">
        <v>538</v>
      </c>
      <c r="D143" t="s">
        <v>539</v>
      </c>
      <c r="R143">
        <v>6.8263971462544593</v>
      </c>
      <c r="S143">
        <v>8.3960975609756101</v>
      </c>
      <c r="T143">
        <v>7.6256781193490051</v>
      </c>
      <c r="U143">
        <v>9.0101246105919</v>
      </c>
      <c r="V143">
        <v>8.114217727543128</v>
      </c>
      <c r="W143">
        <v>7.9542709232096636</v>
      </c>
      <c r="X143">
        <v>9.7638149815800244</v>
      </c>
      <c r="Y143">
        <v>7.0577209163939312</v>
      </c>
      <c r="Z143">
        <v>10.901837270341206</v>
      </c>
      <c r="AA143">
        <v>13.588109730574939</v>
      </c>
      <c r="AB143">
        <v>11.799080686975609</v>
      </c>
      <c r="AC143">
        <v>14.469326789129063</v>
      </c>
      <c r="AD143">
        <v>15.359899834438192</v>
      </c>
      <c r="AE143">
        <v>12.976362805631664</v>
      </c>
      <c r="AF143">
        <v>14.727036023186891</v>
      </c>
      <c r="AG143">
        <v>14.942168247041558</v>
      </c>
      <c r="AH143">
        <v>14.849552650876813</v>
      </c>
      <c r="AI143">
        <v>15.595959522645513</v>
      </c>
      <c r="AJ143">
        <v>16.16359640945625</v>
      </c>
      <c r="AK143">
        <v>15.594473975203163</v>
      </c>
      <c r="AL143">
        <v>17.979051639012908</v>
      </c>
      <c r="AM143">
        <v>22.020837830031741</v>
      </c>
      <c r="AN143">
        <v>18.251053046973865</v>
      </c>
      <c r="AO143">
        <v>16.344009213338413</v>
      </c>
      <c r="AP143">
        <v>21.370277681248254</v>
      </c>
      <c r="AQ143">
        <v>16.241773123437316</v>
      </c>
      <c r="AR143">
        <v>14.749049784346171</v>
      </c>
      <c r="AS143">
        <v>13.771483697267255</v>
      </c>
      <c r="AT143">
        <v>12.471608660492036</v>
      </c>
      <c r="AU143">
        <v>12.496955586017224</v>
      </c>
      <c r="AV143">
        <v>5.3497802654442941</v>
      </c>
      <c r="AW143">
        <v>5.2559601022919082</v>
      </c>
      <c r="AX143">
        <v>7.2331226413971814</v>
      </c>
      <c r="AY143">
        <v>7.3608044356517519</v>
      </c>
      <c r="AZ143">
        <v>9.992370076212497</v>
      </c>
      <c r="BA143">
        <v>10.023787922009333</v>
      </c>
      <c r="BB143">
        <v>12.607234204010847</v>
      </c>
      <c r="BC143">
        <v>13.411378871640188</v>
      </c>
      <c r="BD143">
        <v>14.348858286376775</v>
      </c>
      <c r="BE143">
        <v>18.568732698056579</v>
      </c>
      <c r="BF143">
        <v>19.94730037776656</v>
      </c>
      <c r="BG143">
        <v>19.331501843702533</v>
      </c>
      <c r="BH143">
        <v>18.273636699677827</v>
      </c>
      <c r="BI143">
        <v>18.212893461314835</v>
      </c>
      <c r="BJ143">
        <v>20.003840317769892</v>
      </c>
      <c r="BK143">
        <v>20.131404545409197</v>
      </c>
      <c r="BL143">
        <v>21.322467785894826</v>
      </c>
      <c r="BM143">
        <v>21.934113633447055</v>
      </c>
      <c r="BN143">
        <v>22.328779446588857</v>
      </c>
      <c r="BO143">
        <v>21.696064001738758</v>
      </c>
      <c r="BP143">
        <v>24.866731489152009</v>
      </c>
      <c r="BQ143">
        <f t="shared" si="10"/>
        <v>13</v>
      </c>
    </row>
    <row r="144" spans="1:69" x14ac:dyDescent="0.45">
      <c r="A144" t="s">
        <v>296</v>
      </c>
      <c r="B144" t="s">
        <v>523</v>
      </c>
      <c r="C144" t="s">
        <v>538</v>
      </c>
      <c r="D144" t="s">
        <v>539</v>
      </c>
      <c r="V144">
        <v>48.507380864175552</v>
      </c>
      <c r="W144">
        <v>46.71686494521883</v>
      </c>
      <c r="X144">
        <v>46.146865258815026</v>
      </c>
      <c r="Y144">
        <v>43.475602269363762</v>
      </c>
      <c r="Z144">
        <v>47.032989267117273</v>
      </c>
      <c r="AA144">
        <v>49.450452053371855</v>
      </c>
      <c r="AB144">
        <v>52.661194005868715</v>
      </c>
      <c r="AC144">
        <v>54.858168526156192</v>
      </c>
      <c r="AD144">
        <v>56.43498161218929</v>
      </c>
      <c r="AO144">
        <v>60.801431562407195</v>
      </c>
      <c r="AP144">
        <v>64.877864330385123</v>
      </c>
      <c r="AQ144">
        <v>64.9015606244552</v>
      </c>
      <c r="AR144">
        <v>73.082345313015921</v>
      </c>
      <c r="AS144">
        <v>73.837818739477555</v>
      </c>
      <c r="AT144">
        <v>69.844336068429058</v>
      </c>
      <c r="AU144">
        <v>74.260578906309547</v>
      </c>
      <c r="AV144">
        <v>78.313133002577445</v>
      </c>
      <c r="AW144">
        <v>75.964467647093031</v>
      </c>
      <c r="AX144">
        <v>72.551773808785413</v>
      </c>
      <c r="AY144">
        <v>72.909878127621013</v>
      </c>
      <c r="AZ144">
        <v>75.713938002201985</v>
      </c>
      <c r="BA144">
        <v>76.090337990480592</v>
      </c>
      <c r="BB144">
        <v>91.603517770079378</v>
      </c>
      <c r="BC144">
        <v>91.477146439348743</v>
      </c>
      <c r="BD144">
        <v>90.548038671377242</v>
      </c>
      <c r="BE144">
        <v>96.082194605467365</v>
      </c>
      <c r="BF144">
        <v>101.36200012272141</v>
      </c>
      <c r="BG144">
        <v>107.71161455815114</v>
      </c>
      <c r="BH144">
        <v>120.73751592878008</v>
      </c>
      <c r="BI144">
        <v>122.40753149032224</v>
      </c>
      <c r="BJ144">
        <v>120.05551450189883</v>
      </c>
      <c r="BK144">
        <v>123.41202867849751</v>
      </c>
      <c r="BL144">
        <v>129.22432694510624</v>
      </c>
      <c r="BM144">
        <v>145.91689837042387</v>
      </c>
      <c r="BN144">
        <v>141.70614061734423</v>
      </c>
      <c r="BO144">
        <v>151.32540271200514</v>
      </c>
      <c r="BP144">
        <v>157.29115568938028</v>
      </c>
      <c r="BQ144">
        <f t="shared" si="10"/>
        <v>27</v>
      </c>
    </row>
    <row r="145" spans="1:69" x14ac:dyDescent="0.45">
      <c r="A145" t="s">
        <v>304</v>
      </c>
      <c r="B145" t="s">
        <v>81</v>
      </c>
      <c r="C145" t="s">
        <v>538</v>
      </c>
      <c r="D145" t="s">
        <v>539</v>
      </c>
      <c r="BC145">
        <v>59.41055618763744</v>
      </c>
      <c r="BD145">
        <v>49.899510523205478</v>
      </c>
      <c r="BE145">
        <v>46.756313117600676</v>
      </c>
      <c r="BF145">
        <v>43.221277542739763</v>
      </c>
      <c r="BG145">
        <v>41.007819554827734</v>
      </c>
      <c r="BH145">
        <v>41.452200938262024</v>
      </c>
      <c r="BI145">
        <v>42.765848402099749</v>
      </c>
      <c r="BJ145">
        <v>40.979737431155684</v>
      </c>
      <c r="BK145">
        <v>39.993553498831979</v>
      </c>
      <c r="BL145">
        <v>38.739433654460051</v>
      </c>
      <c r="BM145">
        <v>37.034010829926508</v>
      </c>
      <c r="BN145">
        <v>37.20205670951249</v>
      </c>
      <c r="BO145">
        <v>35.69910956360777</v>
      </c>
      <c r="BP145">
        <v>34.386807337053796</v>
      </c>
      <c r="BQ145">
        <f t="shared" si="10"/>
        <v>50</v>
      </c>
    </row>
    <row r="146" spans="1:69" x14ac:dyDescent="0.45">
      <c r="A146" t="s">
        <v>213</v>
      </c>
      <c r="B146" t="s">
        <v>398</v>
      </c>
      <c r="C146" t="s">
        <v>538</v>
      </c>
      <c r="D146" t="s">
        <v>539</v>
      </c>
      <c r="AT146">
        <v>78.454820520181229</v>
      </c>
      <c r="AU146">
        <v>67.49380801995666</v>
      </c>
      <c r="AV146">
        <v>69.054035211495574</v>
      </c>
      <c r="AW146">
        <v>65.99646881289047</v>
      </c>
      <c r="AX146">
        <v>71.272447997565209</v>
      </c>
      <c r="AY146">
        <v>74.724115213308423</v>
      </c>
      <c r="AZ146">
        <v>85.311839839765796</v>
      </c>
      <c r="BA146">
        <v>101.15332688370798</v>
      </c>
      <c r="BB146">
        <v>100.97375099879662</v>
      </c>
      <c r="BC146">
        <v>86.117127169805059</v>
      </c>
      <c r="BD146">
        <v>84.176630049644587</v>
      </c>
      <c r="BE146">
        <v>83.582945176010142</v>
      </c>
      <c r="BF146">
        <v>86.661458071190026</v>
      </c>
      <c r="BG146">
        <v>86.305964539773669</v>
      </c>
      <c r="BH146">
        <v>91.784051155266695</v>
      </c>
      <c r="BI146">
        <v>96.253085944886067</v>
      </c>
      <c r="BJ146">
        <v>100.47313349373093</v>
      </c>
      <c r="BK146">
        <v>105.62170752382639</v>
      </c>
      <c r="BL146">
        <v>108.98339523287986</v>
      </c>
      <c r="BM146">
        <v>110.16940339670964</v>
      </c>
      <c r="BN146">
        <v>103.96366212341866</v>
      </c>
      <c r="BO146">
        <v>101.49363463994119</v>
      </c>
      <c r="BP146">
        <v>96.502792561538115</v>
      </c>
      <c r="BQ146">
        <f t="shared" si="10"/>
        <v>41</v>
      </c>
    </row>
    <row r="147" spans="1:69" x14ac:dyDescent="0.45">
      <c r="A147" t="s">
        <v>195</v>
      </c>
      <c r="B147" t="s">
        <v>336</v>
      </c>
      <c r="C147" t="s">
        <v>538</v>
      </c>
      <c r="D147" t="s">
        <v>539</v>
      </c>
      <c r="BC147">
        <v>96.644175615305954</v>
      </c>
      <c r="BD147">
        <v>82.888447403027428</v>
      </c>
      <c r="BE147">
        <v>67.204231018796818</v>
      </c>
      <c r="BF147">
        <v>60.333774621128534</v>
      </c>
      <c r="BG147">
        <v>53.219531554917275</v>
      </c>
      <c r="BH147">
        <v>49.991023094715551</v>
      </c>
      <c r="BI147">
        <v>48.366870118564755</v>
      </c>
      <c r="BJ147">
        <v>43.686605224066241</v>
      </c>
      <c r="BK147">
        <v>37.906553738382904</v>
      </c>
      <c r="BL147">
        <v>35.71887456560102</v>
      </c>
      <c r="BM147">
        <v>34.731323273682143</v>
      </c>
      <c r="BN147">
        <v>32.451301366256466</v>
      </c>
      <c r="BO147">
        <v>30.985781606161989</v>
      </c>
      <c r="BP147">
        <v>28.923168256289216</v>
      </c>
      <c r="BQ147">
        <f t="shared" si="10"/>
        <v>50</v>
      </c>
    </row>
    <row r="148" spans="1:69" x14ac:dyDescent="0.45">
      <c r="A148" t="s">
        <v>426</v>
      </c>
      <c r="B148" t="s">
        <v>219</v>
      </c>
      <c r="C148" t="s">
        <v>538</v>
      </c>
      <c r="D148" t="s">
        <v>539</v>
      </c>
      <c r="AC148">
        <v>52.428203415704608</v>
      </c>
      <c r="AD148">
        <v>63.188618632400186</v>
      </c>
      <c r="AE148">
        <v>61.091471857945756</v>
      </c>
      <c r="AF148">
        <v>56.016835660991006</v>
      </c>
      <c r="AG148">
        <v>59.636472314296583</v>
      </c>
      <c r="AH148">
        <v>63.597552560150895</v>
      </c>
      <c r="AI148">
        <v>62.642857142857146</v>
      </c>
      <c r="AJ148">
        <v>65.594266374676494</v>
      </c>
      <c r="AK148">
        <v>66.061665688251352</v>
      </c>
      <c r="AL148">
        <v>79.743691987328589</v>
      </c>
      <c r="AM148">
        <v>79.036804076514272</v>
      </c>
      <c r="AN148">
        <v>74.266146556944889</v>
      </c>
      <c r="AO148">
        <v>77.819463392451112</v>
      </c>
      <c r="AP148">
        <v>84.350684080674938</v>
      </c>
      <c r="AQ148">
        <v>78.926398466020132</v>
      </c>
      <c r="AR148">
        <v>80.475653569790552</v>
      </c>
      <c r="AS148">
        <v>71.966745755853523</v>
      </c>
      <c r="AT148">
        <v>63.403788648570178</v>
      </c>
      <c r="AU148">
        <v>54.579375211077341</v>
      </c>
      <c r="AV148">
        <v>48.219402240464419</v>
      </c>
      <c r="AW148">
        <v>40.720756131268885</v>
      </c>
      <c r="AX148">
        <v>43.901689678180979</v>
      </c>
      <c r="AY148">
        <v>40.915157040348191</v>
      </c>
      <c r="AZ148">
        <v>47.311519020657165</v>
      </c>
      <c r="BA148">
        <v>53.282047450471126</v>
      </c>
      <c r="BB148">
        <v>57.460471794990809</v>
      </c>
      <c r="BC148">
        <v>56.870807577091732</v>
      </c>
      <c r="BD148">
        <v>56.129881057954634</v>
      </c>
      <c r="BE148">
        <v>57.575769966384605</v>
      </c>
      <c r="BF148">
        <v>62.542414490733208</v>
      </c>
      <c r="BG148">
        <v>77.386340065128749</v>
      </c>
      <c r="BH148">
        <v>108.25257292025753</v>
      </c>
      <c r="BI148">
        <v>117.39709472060031</v>
      </c>
      <c r="BJ148">
        <v>113.43260736780411</v>
      </c>
      <c r="BK148">
        <v>113.62241659876955</v>
      </c>
      <c r="BL148">
        <v>119.66732869932966</v>
      </c>
      <c r="BM148">
        <v>269.16163549347812</v>
      </c>
      <c r="BN148">
        <v>230.00571783516048</v>
      </c>
      <c r="BO148">
        <v>286.55742251628038</v>
      </c>
      <c r="BP148">
        <v>146.10374761729412</v>
      </c>
      <c r="BQ148">
        <f t="shared" si="10"/>
        <v>24</v>
      </c>
    </row>
    <row r="149" spans="1:69" x14ac:dyDescent="0.45">
      <c r="A149" t="s">
        <v>289</v>
      </c>
      <c r="B149" t="s">
        <v>339</v>
      </c>
      <c r="C149" t="s">
        <v>538</v>
      </c>
      <c r="D149" t="s">
        <v>539</v>
      </c>
      <c r="BQ149">
        <f t="shared" si="10"/>
        <v>64</v>
      </c>
    </row>
    <row r="150" spans="1:69" x14ac:dyDescent="0.45">
      <c r="A150" t="s">
        <v>23</v>
      </c>
      <c r="B150" t="s">
        <v>147</v>
      </c>
      <c r="C150" t="s">
        <v>538</v>
      </c>
      <c r="D150" t="s">
        <v>539</v>
      </c>
      <c r="BC150">
        <v>83.292289076862929</v>
      </c>
      <c r="BD150">
        <v>86.804176959607034</v>
      </c>
      <c r="BE150">
        <v>87.761840193305645</v>
      </c>
      <c r="BF150">
        <v>83.565542560535206</v>
      </c>
      <c r="BG150">
        <v>83.510307614346146</v>
      </c>
      <c r="BH150">
        <v>78.393397996693409</v>
      </c>
      <c r="BI150">
        <v>80.229949677388063</v>
      </c>
      <c r="BJ150">
        <v>80.194048165088887</v>
      </c>
      <c r="BK150">
        <v>78.95681017921676</v>
      </c>
      <c r="BL150">
        <v>81.474859548914537</v>
      </c>
      <c r="BM150">
        <v>90.931444975295818</v>
      </c>
      <c r="BN150">
        <v>86.0589211866222</v>
      </c>
      <c r="BO150">
        <v>87.631455534512583</v>
      </c>
      <c r="BP150">
        <v>81.530618650094496</v>
      </c>
      <c r="BQ150">
        <f t="shared" si="10"/>
        <v>50</v>
      </c>
    </row>
    <row r="151" spans="1:69" x14ac:dyDescent="0.45">
      <c r="A151" t="s">
        <v>295</v>
      </c>
      <c r="B151" t="s">
        <v>5</v>
      </c>
      <c r="C151" t="s">
        <v>538</v>
      </c>
      <c r="D151" t="s">
        <v>539</v>
      </c>
      <c r="BQ151">
        <f t="shared" si="10"/>
        <v>64</v>
      </c>
    </row>
    <row r="152" spans="1:69" x14ac:dyDescent="0.45">
      <c r="A152" t="s">
        <v>345</v>
      </c>
      <c r="B152" t="s">
        <v>62</v>
      </c>
      <c r="C152" t="s">
        <v>538</v>
      </c>
      <c r="D152" t="s">
        <v>539</v>
      </c>
      <c r="BC152">
        <v>29.497046030423967</v>
      </c>
      <c r="BD152">
        <v>29.927832399916571</v>
      </c>
      <c r="BE152">
        <v>33.702487805818002</v>
      </c>
      <c r="BF152">
        <v>35.735088342666813</v>
      </c>
      <c r="BG152">
        <v>31.403844734764942</v>
      </c>
      <c r="BH152">
        <v>28.937135290871868</v>
      </c>
      <c r="BI152">
        <v>25.842113004734728</v>
      </c>
      <c r="BJ152">
        <v>23.13367990673925</v>
      </c>
      <c r="BK152">
        <v>23.643592697931371</v>
      </c>
      <c r="BL152">
        <v>25.324225268260392</v>
      </c>
      <c r="BM152">
        <v>28.674819551440535</v>
      </c>
      <c r="BN152">
        <v>28.530934989098107</v>
      </c>
      <c r="BO152">
        <v>27.538789542198039</v>
      </c>
      <c r="BP152">
        <v>25.843028884154425</v>
      </c>
      <c r="BQ152">
        <f t="shared" si="10"/>
        <v>50</v>
      </c>
    </row>
    <row r="153" spans="1:69" x14ac:dyDescent="0.45">
      <c r="A153" t="s">
        <v>305</v>
      </c>
      <c r="B153" t="s">
        <v>12</v>
      </c>
      <c r="C153" t="s">
        <v>538</v>
      </c>
      <c r="D153" t="s">
        <v>539</v>
      </c>
      <c r="E153" s="1">
        <f>F153</f>
        <v>13.090755909288591</v>
      </c>
      <c r="F153" s="1">
        <f>G153</f>
        <v>13.090755909288591</v>
      </c>
      <c r="G153">
        <v>13.090755909288591</v>
      </c>
      <c r="H153">
        <v>14.009307904739449</v>
      </c>
      <c r="I153">
        <v>14.891834710862117</v>
      </c>
      <c r="J153">
        <v>13.578422465681728</v>
      </c>
      <c r="K153">
        <v>14.052817584638477</v>
      </c>
      <c r="L153">
        <v>15.55955310096904</v>
      </c>
      <c r="M153">
        <v>15.346481984022153</v>
      </c>
      <c r="N153">
        <v>15.038170100001281</v>
      </c>
      <c r="O153">
        <v>15.795373136793813</v>
      </c>
      <c r="P153">
        <v>16.544357138585674</v>
      </c>
      <c r="Q153">
        <v>16.464437259891927</v>
      </c>
      <c r="R153">
        <v>15.154093059264842</v>
      </c>
      <c r="S153">
        <v>14.206218049659006</v>
      </c>
      <c r="T153">
        <v>13.687318202531381</v>
      </c>
      <c r="U153">
        <v>13.597371540040776</v>
      </c>
      <c r="V153">
        <v>14.917026987999973</v>
      </c>
      <c r="W153">
        <v>15.108468483241335</v>
      </c>
      <c r="X153">
        <v>16.333261667396609</v>
      </c>
      <c r="Y153">
        <v>14.112215400620276</v>
      </c>
      <c r="Z153">
        <v>13.293039139486096</v>
      </c>
      <c r="AA153">
        <v>12.436972279098246</v>
      </c>
      <c r="AB153">
        <v>12.17594064408093</v>
      </c>
      <c r="AC153">
        <v>13.450870096892551</v>
      </c>
      <c r="AD153">
        <v>14.397113944580386</v>
      </c>
      <c r="AE153">
        <v>14.440666246626011</v>
      </c>
      <c r="AF153">
        <v>14.535978559042631</v>
      </c>
      <c r="AG153">
        <v>11.687387883994854</v>
      </c>
      <c r="AH153">
        <v>11.433309812313176</v>
      </c>
      <c r="AI153">
        <v>12.891456828216388</v>
      </c>
      <c r="AJ153">
        <v>14.25822377524737</v>
      </c>
      <c r="AK153">
        <v>13.264093839822538</v>
      </c>
      <c r="AL153">
        <v>13.651621539736885</v>
      </c>
      <c r="AM153">
        <v>12.389514676326488</v>
      </c>
      <c r="AN153">
        <v>9.4698578439413357</v>
      </c>
      <c r="AO153">
        <v>7.8565252901951004</v>
      </c>
      <c r="AP153">
        <v>8.2831840982256093</v>
      </c>
      <c r="AQ153">
        <v>7.5639069796028249</v>
      </c>
      <c r="AR153">
        <v>7.2075379020427723</v>
      </c>
      <c r="AS153">
        <v>7.3520425040901101</v>
      </c>
      <c r="AT153">
        <v>6.9794571693192404</v>
      </c>
      <c r="AU153">
        <v>6.6584810854977317</v>
      </c>
      <c r="AV153">
        <v>7.5386724155410718</v>
      </c>
      <c r="AW153">
        <v>8.6072744849963563</v>
      </c>
      <c r="AX153">
        <v>8.4956383039293968</v>
      </c>
      <c r="AY153">
        <v>8.7815802804109957</v>
      </c>
      <c r="AZ153">
        <v>8.7759808204661489</v>
      </c>
      <c r="BA153">
        <v>9.7021794783301107</v>
      </c>
      <c r="BB153">
        <v>10.141579288214345</v>
      </c>
      <c r="BC153">
        <v>10.868661613920409</v>
      </c>
      <c r="BD153">
        <v>10.180253780620751</v>
      </c>
      <c r="BE153">
        <v>10.116693850456302</v>
      </c>
      <c r="BF153">
        <v>11.083287940873888</v>
      </c>
      <c r="BG153">
        <v>11.667758860147458</v>
      </c>
      <c r="BH153">
        <v>12.310592390058767</v>
      </c>
      <c r="BI153">
        <v>11.887814025657576</v>
      </c>
      <c r="BJ153">
        <v>12.706122619847008</v>
      </c>
      <c r="BK153">
        <v>12.966876898901292</v>
      </c>
      <c r="BL153">
        <v>14.211691553746322</v>
      </c>
      <c r="BM153">
        <v>16.415109201564242</v>
      </c>
      <c r="BN153">
        <v>17.607103233237424</v>
      </c>
      <c r="BO153">
        <v>18.874453208005132</v>
      </c>
      <c r="BP153">
        <v>17.196048130821364</v>
      </c>
      <c r="BQ153">
        <f t="shared" si="10"/>
        <v>0</v>
      </c>
    </row>
    <row r="154" spans="1:69" x14ac:dyDescent="0.45">
      <c r="A154" t="s">
        <v>162</v>
      </c>
      <c r="B154" t="s">
        <v>69</v>
      </c>
      <c r="C154" t="s">
        <v>538</v>
      </c>
      <c r="D154" t="s">
        <v>539</v>
      </c>
      <c r="AW154">
        <v>23.081448992150651</v>
      </c>
      <c r="AX154">
        <v>38.842578085953875</v>
      </c>
      <c r="AY154">
        <v>42.636707661996383</v>
      </c>
      <c r="AZ154">
        <v>54.630228766986036</v>
      </c>
      <c r="BA154">
        <v>57.734340685557072</v>
      </c>
      <c r="BB154">
        <v>53.78100731383244</v>
      </c>
      <c r="BC154">
        <v>47.684492790707594</v>
      </c>
      <c r="BD154">
        <v>42.428163613364042</v>
      </c>
      <c r="BE154">
        <v>35.118746361420172</v>
      </c>
      <c r="BF154">
        <v>31.216162090485106</v>
      </c>
      <c r="BG154">
        <v>28.954899775636019</v>
      </c>
      <c r="BH154">
        <v>29.101478636881151</v>
      </c>
      <c r="BI154">
        <v>30.347622537234248</v>
      </c>
      <c r="BJ154">
        <v>31.19896331442305</v>
      </c>
      <c r="BK154">
        <v>31.037866378616197</v>
      </c>
      <c r="BL154">
        <v>31.539334008470981</v>
      </c>
      <c r="BM154">
        <v>53.355162691233481</v>
      </c>
      <c r="BN154">
        <v>39.308982825231254</v>
      </c>
      <c r="BO154">
        <v>35.216999624051759</v>
      </c>
      <c r="BP154">
        <v>35.99994803164406</v>
      </c>
      <c r="BQ154">
        <f t="shared" si="10"/>
        <v>44</v>
      </c>
    </row>
    <row r="155" spans="1:69" x14ac:dyDescent="0.45">
      <c r="A155" t="s">
        <v>97</v>
      </c>
      <c r="B155" t="s">
        <v>119</v>
      </c>
      <c r="C155" t="s">
        <v>538</v>
      </c>
      <c r="D155" t="s">
        <v>539</v>
      </c>
      <c r="E155">
        <v>13.429652780012944</v>
      </c>
      <c r="F155">
        <v>13.453273221299677</v>
      </c>
      <c r="G155">
        <v>12.677079681950344</v>
      </c>
      <c r="H155">
        <v>13.633965185365136</v>
      </c>
      <c r="I155">
        <v>14.017374130543509</v>
      </c>
      <c r="J155">
        <v>14.836176693405905</v>
      </c>
      <c r="K155">
        <v>15.153810701021456</v>
      </c>
      <c r="L155">
        <v>15.108960025071379</v>
      </c>
      <c r="M155">
        <v>16.12743022795831</v>
      </c>
      <c r="N155">
        <v>17.27753458690319</v>
      </c>
      <c r="O155">
        <v>17.058925633160808</v>
      </c>
      <c r="P155">
        <v>16.353812390800979</v>
      </c>
      <c r="Q155">
        <v>18.268018444882959</v>
      </c>
      <c r="R155">
        <v>18.689598625981908</v>
      </c>
      <c r="S155">
        <v>14.335387987758955</v>
      </c>
      <c r="T155">
        <v>17.937148157936903</v>
      </c>
      <c r="U155">
        <v>18.270823213320746</v>
      </c>
      <c r="V155">
        <v>19.825109401997405</v>
      </c>
      <c r="W155" s="1">
        <f>X155</f>
        <v>23.101812590719565</v>
      </c>
      <c r="X155">
        <v>23.101812590719565</v>
      </c>
      <c r="Y155">
        <v>21.978765423974586</v>
      </c>
      <c r="Z155">
        <v>23.236981887657645</v>
      </c>
      <c r="AA155">
        <v>25.740670190598532</v>
      </c>
      <c r="AB155">
        <v>28.469498722056983</v>
      </c>
      <c r="AC155">
        <v>29.809316472512062</v>
      </c>
      <c r="AD155">
        <v>29.988637786115575</v>
      </c>
      <c r="AE155">
        <v>33.407244510187319</v>
      </c>
      <c r="AF155">
        <v>34.581539273966513</v>
      </c>
      <c r="AG155">
        <v>36.144009110101543</v>
      </c>
      <c r="AH155">
        <v>34.667703087169613</v>
      </c>
      <c r="AI155" s="1">
        <f>AJ155</f>
        <v>26.452763772995976</v>
      </c>
      <c r="AJ155">
        <v>26.452763772995976</v>
      </c>
      <c r="AK155">
        <v>25.279636294529244</v>
      </c>
      <c r="AL155">
        <v>26.838371546932361</v>
      </c>
      <c r="AM155">
        <v>29.006586478255507</v>
      </c>
      <c r="AN155">
        <v>30.878015261498923</v>
      </c>
      <c r="AO155">
        <v>30.384505200507551</v>
      </c>
      <c r="AP155">
        <v>32.531241290002079</v>
      </c>
      <c r="AQ155">
        <v>37.97236218088203</v>
      </c>
      <c r="AR155">
        <v>38.270529707808244</v>
      </c>
      <c r="AS155">
        <v>38.17340517776416</v>
      </c>
      <c r="AT155">
        <v>40.950724690532205</v>
      </c>
      <c r="AU155">
        <v>41.427759794231676</v>
      </c>
      <c r="AV155">
        <v>40.04480270337514</v>
      </c>
      <c r="AW155">
        <v>38.573118077353648</v>
      </c>
      <c r="AX155">
        <v>39.040757499086318</v>
      </c>
      <c r="AY155">
        <v>38.906695880057569</v>
      </c>
      <c r="AZ155">
        <v>40.298250547147553</v>
      </c>
      <c r="BA155">
        <v>39.538692373005972</v>
      </c>
      <c r="BB155">
        <v>44.338482042004273</v>
      </c>
      <c r="BC155">
        <v>44.020986701204947</v>
      </c>
      <c r="BD155">
        <v>41.54705277772544</v>
      </c>
      <c r="BE155">
        <v>40.64352650774385</v>
      </c>
      <c r="BF155">
        <v>41.054509591863123</v>
      </c>
      <c r="BG155">
        <v>44.369807377513908</v>
      </c>
      <c r="BH155">
        <v>52.387459885537083</v>
      </c>
      <c r="BI155">
        <v>58.767539310937956</v>
      </c>
      <c r="BJ155">
        <v>56.69128754990021</v>
      </c>
      <c r="BK155" s="1">
        <f t="shared" ref="BK155:BP155" si="13">BJ155</f>
        <v>56.69128754990021</v>
      </c>
      <c r="BL155" s="1">
        <f t="shared" si="13"/>
        <v>56.69128754990021</v>
      </c>
      <c r="BM155" s="1">
        <f t="shared" si="13"/>
        <v>56.69128754990021</v>
      </c>
      <c r="BN155" s="1">
        <f t="shared" si="13"/>
        <v>56.69128754990021</v>
      </c>
      <c r="BO155" s="1">
        <f t="shared" si="13"/>
        <v>56.69128754990021</v>
      </c>
      <c r="BP155" s="1">
        <f t="shared" si="13"/>
        <v>56.69128754990021</v>
      </c>
      <c r="BQ155">
        <f t="shared" si="10"/>
        <v>0</v>
      </c>
    </row>
    <row r="156" spans="1:69" x14ac:dyDescent="0.45">
      <c r="A156" t="s">
        <v>173</v>
      </c>
      <c r="B156" t="s">
        <v>221</v>
      </c>
      <c r="C156" t="s">
        <v>538</v>
      </c>
      <c r="D156" t="s">
        <v>539</v>
      </c>
      <c r="AP156">
        <v>20.312909076308546</v>
      </c>
      <c r="AQ156">
        <v>17.931777643734179</v>
      </c>
      <c r="AR156">
        <v>15.538535001193859</v>
      </c>
      <c r="AS156">
        <v>14.347780953887565</v>
      </c>
      <c r="AT156">
        <v>12.240977231732046</v>
      </c>
      <c r="AU156">
        <v>14.178262534791328</v>
      </c>
      <c r="AV156">
        <v>14.641275462878166</v>
      </c>
      <c r="AW156">
        <v>14.105493264158373</v>
      </c>
      <c r="AX156">
        <v>15.313590813183254</v>
      </c>
      <c r="AY156">
        <v>18.351891672796857</v>
      </c>
      <c r="AZ156">
        <v>20.439469804934429</v>
      </c>
      <c r="BA156">
        <v>19.755375322161921</v>
      </c>
      <c r="BB156">
        <v>21.611922564818205</v>
      </c>
      <c r="BC156">
        <v>22.323775025763389</v>
      </c>
      <c r="BD156">
        <v>23.584832838734528</v>
      </c>
      <c r="BE156">
        <v>24.927056381017142</v>
      </c>
      <c r="BF156">
        <v>27.859059328803998</v>
      </c>
      <c r="BG156">
        <v>28.183682107647368</v>
      </c>
      <c r="BH156">
        <v>30.830497867409708</v>
      </c>
      <c r="BI156">
        <v>32.95084238661665</v>
      </c>
      <c r="BJ156">
        <v>34.3431256723362</v>
      </c>
      <c r="BK156">
        <v>33.615217813764076</v>
      </c>
      <c r="BL156">
        <v>35.585186492759306</v>
      </c>
      <c r="BM156">
        <v>36.932589762410913</v>
      </c>
      <c r="BN156">
        <v>35.057060543933389</v>
      </c>
      <c r="BO156">
        <v>34.310096245079045</v>
      </c>
      <c r="BP156">
        <v>33.323960217689766</v>
      </c>
      <c r="BQ156">
        <f t="shared" si="10"/>
        <v>37</v>
      </c>
    </row>
    <row r="157" spans="1:69" x14ac:dyDescent="0.45">
      <c r="A157" t="s">
        <v>515</v>
      </c>
      <c r="B157" t="s">
        <v>468</v>
      </c>
      <c r="C157" t="s">
        <v>538</v>
      </c>
      <c r="D157" t="s">
        <v>539</v>
      </c>
      <c r="BQ157">
        <f t="shared" si="10"/>
        <v>64</v>
      </c>
    </row>
    <row r="158" spans="1:69" x14ac:dyDescent="0.45">
      <c r="A158" t="s">
        <v>326</v>
      </c>
      <c r="B158" t="s">
        <v>444</v>
      </c>
      <c r="C158" t="s">
        <v>538</v>
      </c>
      <c r="D158" t="s">
        <v>539</v>
      </c>
      <c r="V158">
        <v>34.472411049226125</v>
      </c>
      <c r="W158">
        <v>34.647584240417814</v>
      </c>
      <c r="X158">
        <v>34.410814728548885</v>
      </c>
      <c r="Y158">
        <v>33.172735958985704</v>
      </c>
      <c r="Z158">
        <v>33.211905507251231</v>
      </c>
      <c r="AA158">
        <v>34.154278613291531</v>
      </c>
      <c r="AB158">
        <v>35.832703368124321</v>
      </c>
      <c r="AC158">
        <v>37.133694947140071</v>
      </c>
      <c r="AD158">
        <v>37.92165445628207</v>
      </c>
      <c r="AE158" s="1">
        <f>AF158</f>
        <v>51.424763745775394</v>
      </c>
      <c r="AF158" s="1">
        <f>AG158</f>
        <v>51.424763745775394</v>
      </c>
      <c r="AG158">
        <v>51.424763745775394</v>
      </c>
      <c r="AH158">
        <v>63.284744703245849</v>
      </c>
      <c r="AI158" s="1">
        <f>AJ158</f>
        <v>50.181236707015948</v>
      </c>
      <c r="AJ158" s="1">
        <f>AK158</f>
        <v>50.181236707015948</v>
      </c>
      <c r="AK158">
        <v>50.181236707015948</v>
      </c>
      <c r="AL158" s="1">
        <f>AM158</f>
        <v>48.185882386100239</v>
      </c>
      <c r="AM158" s="1">
        <f>AN158</f>
        <v>48.185882386100239</v>
      </c>
      <c r="AN158">
        <v>48.185882386100239</v>
      </c>
      <c r="AO158">
        <v>49.407824128176067</v>
      </c>
      <c r="AP158">
        <v>48.499013091213676</v>
      </c>
      <c r="AQ158">
        <v>47.86195861622204</v>
      </c>
      <c r="AR158">
        <v>52.54790747562069</v>
      </c>
      <c r="AS158">
        <v>52.574620860630702</v>
      </c>
      <c r="AT158">
        <v>52.66402829315377</v>
      </c>
      <c r="AU158">
        <v>57.060537066628818</v>
      </c>
      <c r="AV158">
        <v>60.892665173408332</v>
      </c>
      <c r="AW158">
        <v>59.808265302874744</v>
      </c>
      <c r="AX158">
        <v>58.43800720158152</v>
      </c>
      <c r="AY158">
        <v>59.932222845538142</v>
      </c>
      <c r="AZ158">
        <v>62.633596405556645</v>
      </c>
      <c r="BA158">
        <v>61.707588778762101</v>
      </c>
      <c r="BB158">
        <v>71.525767545605021</v>
      </c>
      <c r="BC158">
        <v>73.10234161830337</v>
      </c>
      <c r="BD158">
        <v>74.289918657245536</v>
      </c>
      <c r="BE158">
        <v>78.911947149968867</v>
      </c>
      <c r="BF158">
        <v>83.476015413964291</v>
      </c>
      <c r="BG158">
        <v>87.978644535682179</v>
      </c>
      <c r="BH158">
        <v>96.584180218463203</v>
      </c>
      <c r="BI158">
        <v>98.316898984301758</v>
      </c>
      <c r="BJ158">
        <v>98.427086644819269</v>
      </c>
      <c r="BK158">
        <v>104.19620617351491</v>
      </c>
      <c r="BL158">
        <v>108.06572290384923</v>
      </c>
      <c r="BM158">
        <v>122.76675379855392</v>
      </c>
      <c r="BN158">
        <v>120.82652650427401</v>
      </c>
      <c r="BO158">
        <v>129.73807499719203</v>
      </c>
      <c r="BP158">
        <v>135.63309628153766</v>
      </c>
      <c r="BQ158">
        <f t="shared" si="10"/>
        <v>17</v>
      </c>
    </row>
    <row r="159" spans="1:69" x14ac:dyDescent="0.45">
      <c r="A159" t="s">
        <v>88</v>
      </c>
      <c r="B159" t="s">
        <v>477</v>
      </c>
      <c r="C159" t="s">
        <v>538</v>
      </c>
      <c r="D159" t="s">
        <v>539</v>
      </c>
      <c r="BE159">
        <v>48.11219660849212</v>
      </c>
      <c r="BF159">
        <v>47.6490949146215</v>
      </c>
      <c r="BG159">
        <v>50.513553958546979</v>
      </c>
      <c r="BH159">
        <v>52.032036469466711</v>
      </c>
      <c r="BI159">
        <v>48.978005846804862</v>
      </c>
      <c r="BJ159">
        <v>49.884479242285792</v>
      </c>
      <c r="BK159">
        <v>50.244452558277175</v>
      </c>
      <c r="BL159">
        <v>51.267965653273428</v>
      </c>
      <c r="BM159">
        <v>55.746628688226437</v>
      </c>
      <c r="BN159">
        <v>55.501013341123048</v>
      </c>
      <c r="BO159">
        <v>54.295322035002648</v>
      </c>
      <c r="BP159">
        <v>52.343596905100618</v>
      </c>
      <c r="BQ159">
        <f t="shared" si="10"/>
        <v>52</v>
      </c>
    </row>
    <row r="160" spans="1:69" x14ac:dyDescent="0.45">
      <c r="A160" t="s">
        <v>254</v>
      </c>
      <c r="B160" t="s">
        <v>451</v>
      </c>
      <c r="C160" t="s">
        <v>538</v>
      </c>
      <c r="D160" t="s">
        <v>539</v>
      </c>
      <c r="L160">
        <v>11.162443448040326</v>
      </c>
      <c r="M160">
        <v>7.6316769810690452</v>
      </c>
      <c r="N160">
        <v>11.080278615987986</v>
      </c>
      <c r="O160">
        <v>11.804847854502087</v>
      </c>
      <c r="P160">
        <v>12.715251706381265</v>
      </c>
      <c r="Q160">
        <v>13.831834558841949</v>
      </c>
      <c r="R160">
        <v>17.223951147952508</v>
      </c>
      <c r="S160">
        <v>26.312278861842792</v>
      </c>
      <c r="T160">
        <v>28.688943399563314</v>
      </c>
      <c r="U160">
        <v>27.312201344326542</v>
      </c>
      <c r="V160">
        <v>20.682254764871423</v>
      </c>
      <c r="W160">
        <v>23.841107555707787</v>
      </c>
      <c r="X160">
        <v>22.420377494680803</v>
      </c>
      <c r="Y160">
        <v>22.053366725118558</v>
      </c>
      <c r="Z160">
        <v>20.895665214899818</v>
      </c>
      <c r="AA160">
        <v>21.674045063262703</v>
      </c>
      <c r="AB160">
        <v>20.553074353822705</v>
      </c>
      <c r="AC160">
        <v>13.10414578041264</v>
      </c>
      <c r="AD160">
        <v>13.357403608436197</v>
      </c>
      <c r="AE160">
        <v>15.562230126906936</v>
      </c>
      <c r="AF160">
        <v>15.216180878301119</v>
      </c>
      <c r="AG160">
        <v>10.900666828997391</v>
      </c>
      <c r="AH160">
        <v>12.114894010064917</v>
      </c>
      <c r="AI160">
        <v>11.55896026485742</v>
      </c>
      <c r="AJ160">
        <v>11.239377391026297</v>
      </c>
      <c r="AK160">
        <v>12.354922181143941</v>
      </c>
      <c r="AL160">
        <v>11.942131518757822</v>
      </c>
      <c r="AM160">
        <v>7.5192480360148766</v>
      </c>
      <c r="AN160">
        <v>9.7554692037725061</v>
      </c>
      <c r="AO160">
        <v>12.17659041095896</v>
      </c>
      <c r="AP160">
        <v>12.731018961878609</v>
      </c>
      <c r="AQ160">
        <v>14.794899262036939</v>
      </c>
      <c r="AR160">
        <v>13.774355751278023</v>
      </c>
      <c r="AS160">
        <v>13.526602281527648</v>
      </c>
      <c r="AT160">
        <v>13.497970407774121</v>
      </c>
      <c r="AU160">
        <v>14.659540691638409</v>
      </c>
      <c r="AV160">
        <v>14.881999174487619</v>
      </c>
      <c r="AW160">
        <v>17.007036579120534</v>
      </c>
      <c r="AX160">
        <v>14.843966256108141</v>
      </c>
      <c r="AY160">
        <v>15.498843815585461</v>
      </c>
      <c r="AZ160">
        <v>16.242671611407829</v>
      </c>
      <c r="BA160">
        <v>11.940321335778769</v>
      </c>
      <c r="BB160">
        <v>16.472306610110437</v>
      </c>
      <c r="BC160">
        <v>18.008268052254639</v>
      </c>
      <c r="BD160">
        <v>18.411446573069671</v>
      </c>
      <c r="BE160">
        <v>19.558049332331294</v>
      </c>
      <c r="BF160">
        <v>20.907726063692252</v>
      </c>
      <c r="BG160">
        <v>22.06950993685097</v>
      </c>
      <c r="BH160">
        <v>24.991636630288124</v>
      </c>
      <c r="BI160">
        <v>26.426416583057577</v>
      </c>
      <c r="BJ160">
        <v>25.94822394203204</v>
      </c>
      <c r="BK160">
        <v>25.589804685531121</v>
      </c>
      <c r="BL160">
        <v>24.500359084432883</v>
      </c>
      <c r="BM160">
        <v>25.986728304283002</v>
      </c>
      <c r="BN160">
        <v>28.282850445813807</v>
      </c>
      <c r="BO160">
        <v>29.706071935138617</v>
      </c>
      <c r="BP160">
        <v>27.857518194408147</v>
      </c>
      <c r="BQ160">
        <f t="shared" si="10"/>
        <v>7</v>
      </c>
    </row>
    <row r="161" spans="1:69" x14ac:dyDescent="0.45">
      <c r="A161" t="s">
        <v>290</v>
      </c>
      <c r="B161" t="s">
        <v>84</v>
      </c>
      <c r="C161" t="s">
        <v>538</v>
      </c>
      <c r="D161" t="s">
        <v>539</v>
      </c>
      <c r="AX161">
        <v>97.745579781956422</v>
      </c>
      <c r="AY161">
        <v>106.89102678021413</v>
      </c>
      <c r="AZ161">
        <v>108.64048686693926</v>
      </c>
      <c r="BA161">
        <v>114.42161907228683</v>
      </c>
      <c r="BB161">
        <v>121.56712624564237</v>
      </c>
      <c r="BC161">
        <v>115.00539746948726</v>
      </c>
      <c r="BD161">
        <v>116.94450352941124</v>
      </c>
      <c r="BE161">
        <v>108.60577728723275</v>
      </c>
      <c r="BF161">
        <v>99.874609150912391</v>
      </c>
      <c r="BG161">
        <v>94.491057992229926</v>
      </c>
      <c r="BH161">
        <v>83.413905949197783</v>
      </c>
      <c r="BI161">
        <v>79.320568291310693</v>
      </c>
      <c r="BJ161">
        <v>70.884761190478258</v>
      </c>
      <c r="BK161">
        <v>69.089386492621401</v>
      </c>
      <c r="BL161">
        <v>69.529324036505386</v>
      </c>
      <c r="BM161">
        <v>75.213940544911623</v>
      </c>
      <c r="BN161">
        <v>68.483617360684107</v>
      </c>
      <c r="BO161">
        <v>67.948934740930952</v>
      </c>
      <c r="BP161">
        <v>65.01330352311362</v>
      </c>
      <c r="BQ161">
        <f t="shared" si="10"/>
        <v>45</v>
      </c>
    </row>
    <row r="162" spans="1:69" x14ac:dyDescent="0.45">
      <c r="A162" t="s">
        <v>308</v>
      </c>
      <c r="B162" t="s">
        <v>47</v>
      </c>
      <c r="C162" t="s">
        <v>538</v>
      </c>
      <c r="D162" t="s">
        <v>539</v>
      </c>
      <c r="E162">
        <v>6.1917972083489934</v>
      </c>
      <c r="F162">
        <v>6.9882947025424347</v>
      </c>
      <c r="G162">
        <v>7.1789340746238413</v>
      </c>
      <c r="H162">
        <v>4.5886279645195511</v>
      </c>
      <c r="I162">
        <v>3.1596042179357977</v>
      </c>
      <c r="J162">
        <v>1.9018890217587909</v>
      </c>
      <c r="K162">
        <v>2.2896704711582725</v>
      </c>
      <c r="L162">
        <v>1.8909354313623863</v>
      </c>
      <c r="M162">
        <v>1.9162827044555617</v>
      </c>
      <c r="N162">
        <v>2.1886033914598153</v>
      </c>
      <c r="O162">
        <v>4.7017545234431148</v>
      </c>
      <c r="P162">
        <v>4.6718404776882156</v>
      </c>
      <c r="Q162">
        <v>6.3572226055669132</v>
      </c>
      <c r="R162">
        <v>6.5828716950756565</v>
      </c>
      <c r="S162">
        <v>2.9965372577752105</v>
      </c>
      <c r="T162">
        <v>3.3654214476686</v>
      </c>
      <c r="U162">
        <v>4.871112354200835</v>
      </c>
      <c r="V162">
        <v>5.8849348567929463</v>
      </c>
      <c r="W162">
        <v>7.4308174932261402</v>
      </c>
      <c r="X162">
        <v>5.6859025040873119</v>
      </c>
      <c r="Y162">
        <v>5.5194387016266138</v>
      </c>
      <c r="Z162">
        <v>5.9235074626865671</v>
      </c>
      <c r="AA162">
        <v>5.2765374757806933</v>
      </c>
      <c r="AB162">
        <v>5.2746724988862317</v>
      </c>
      <c r="AC162">
        <v>4.4703994876787858</v>
      </c>
      <c r="AD162">
        <v>4.9331120286647883</v>
      </c>
      <c r="AE162">
        <v>5.0975807400205904</v>
      </c>
      <c r="AF162">
        <v>4.3640279759288605</v>
      </c>
      <c r="AG162">
        <v>3.6737794302309119</v>
      </c>
      <c r="AH162">
        <v>2.6165914591141921</v>
      </c>
      <c r="AI162">
        <v>4.7439341746225852</v>
      </c>
      <c r="AJ162">
        <v>6.7606197779043526</v>
      </c>
      <c r="AK162">
        <v>7.7698724150914193</v>
      </c>
      <c r="AL162">
        <v>6.4656429675008953</v>
      </c>
      <c r="AM162">
        <v>5.9930503807209403</v>
      </c>
      <c r="AN162">
        <v>7.5815613274706521</v>
      </c>
      <c r="AO162">
        <v>9.5642566731483125</v>
      </c>
      <c r="AP162">
        <v>10.31889873149747</v>
      </c>
      <c r="AQ162">
        <v>9.6992003856437172</v>
      </c>
      <c r="AR162">
        <v>8.0977208809671648</v>
      </c>
      <c r="AS162">
        <v>9.5174092859318389</v>
      </c>
      <c r="AT162">
        <v>11.00217158246301</v>
      </c>
      <c r="AU162">
        <v>10.344847140877016</v>
      </c>
      <c r="AV162">
        <v>4.0956812132240037</v>
      </c>
      <c r="AW162">
        <v>4.740162894773321</v>
      </c>
      <c r="AX162">
        <v>4.6570597010015344</v>
      </c>
      <c r="AY162">
        <v>3.8771399183105806</v>
      </c>
      <c r="AZ162">
        <v>3.423736464899743</v>
      </c>
      <c r="BA162">
        <v>3.1211029015962897</v>
      </c>
      <c r="BB162">
        <v>3.4721769114853003</v>
      </c>
      <c r="BC162">
        <v>4.766953785122932</v>
      </c>
      <c r="BD162">
        <v>6.7467620640360142</v>
      </c>
      <c r="BE162">
        <v>9.3102661450828581</v>
      </c>
      <c r="BF162">
        <v>12.83852972850649</v>
      </c>
      <c r="BG162">
        <v>15.575243666396066</v>
      </c>
      <c r="BH162">
        <v>18.130551386120867</v>
      </c>
      <c r="BI162">
        <v>22.006366980659884</v>
      </c>
      <c r="BJ162">
        <v>24.500546080910027</v>
      </c>
      <c r="BK162">
        <v>26.209308582063802</v>
      </c>
      <c r="BL162">
        <v>26.637901476485322</v>
      </c>
      <c r="BM162">
        <v>28.982899946700908</v>
      </c>
      <c r="BN162" s="1">
        <f>BM162</f>
        <v>28.982899946700908</v>
      </c>
      <c r="BO162" s="1">
        <f>BN162</f>
        <v>28.982899946700908</v>
      </c>
      <c r="BP162" s="1">
        <f>BO162</f>
        <v>28.982899946700908</v>
      </c>
      <c r="BQ162">
        <f t="shared" si="10"/>
        <v>0</v>
      </c>
    </row>
    <row r="163" spans="1:69" x14ac:dyDescent="0.45">
      <c r="A163" t="s">
        <v>71</v>
      </c>
      <c r="B163" t="s">
        <v>403</v>
      </c>
      <c r="C163" t="s">
        <v>538</v>
      </c>
      <c r="D163" t="s">
        <v>539</v>
      </c>
      <c r="E163">
        <v>14.986180288263286</v>
      </c>
      <c r="F163">
        <v>15.005166342082624</v>
      </c>
      <c r="G163">
        <v>14.563194681225527</v>
      </c>
      <c r="H163">
        <v>15.657855228652689</v>
      </c>
      <c r="I163">
        <v>15.211432862499336</v>
      </c>
      <c r="J163">
        <v>15.709735672437926</v>
      </c>
      <c r="K163">
        <v>15.51465809683776</v>
      </c>
      <c r="L163">
        <v>15.114251061250469</v>
      </c>
      <c r="M163">
        <v>16.300080285134293</v>
      </c>
      <c r="N163">
        <v>17.557143031132242</v>
      </c>
      <c r="O163">
        <v>17.195982242262811</v>
      </c>
      <c r="P163">
        <v>17.328086357666876</v>
      </c>
      <c r="Q163">
        <v>19.803361322392711</v>
      </c>
      <c r="R163">
        <v>20.195221789977968</v>
      </c>
      <c r="S163">
        <v>16.987556129396445</v>
      </c>
      <c r="T163">
        <v>21.776772818310175</v>
      </c>
      <c r="U163">
        <v>22.052178193181152</v>
      </c>
      <c r="V163">
        <v>23.879200046198083</v>
      </c>
      <c r="W163" s="1">
        <f>X163</f>
        <v>27.428719085553439</v>
      </c>
      <c r="X163">
        <v>27.428719085553439</v>
      </c>
      <c r="Y163">
        <v>27.50210715460312</v>
      </c>
      <c r="Z163">
        <v>30.001292341412086</v>
      </c>
      <c r="AA163">
        <v>28.173092631255351</v>
      </c>
      <c r="AB163">
        <v>29.043260356050077</v>
      </c>
      <c r="AC163">
        <v>29.310465897158632</v>
      </c>
      <c r="AD163">
        <v>30.074591483088426</v>
      </c>
      <c r="AE163">
        <v>32.973311225809709</v>
      </c>
      <c r="AF163">
        <v>34.051152888382923</v>
      </c>
      <c r="AG163">
        <v>34.682953663294569</v>
      </c>
      <c r="AH163">
        <v>33.516792569856996</v>
      </c>
      <c r="AI163" s="1">
        <f>AJ163</f>
        <v>26.388471418391358</v>
      </c>
      <c r="AJ163">
        <v>26.388471418391358</v>
      </c>
      <c r="AK163">
        <v>22.76186030720476</v>
      </c>
      <c r="AL163">
        <v>22.30916922350767</v>
      </c>
      <c r="AM163">
        <v>23.529567120122209</v>
      </c>
      <c r="AN163">
        <v>25.170201992879988</v>
      </c>
      <c r="AO163">
        <v>24.496360871300791</v>
      </c>
      <c r="AP163">
        <v>26.222017284817071</v>
      </c>
      <c r="AQ163">
        <v>29.754467047897034</v>
      </c>
      <c r="AR163">
        <v>31.599466971744658</v>
      </c>
      <c r="AS163">
        <v>33.684887630475451</v>
      </c>
      <c r="AT163">
        <v>35.238141133017841</v>
      </c>
      <c r="AU163">
        <v>35.218991562957605</v>
      </c>
      <c r="AV163">
        <v>34.39408316801331</v>
      </c>
      <c r="AW163">
        <v>31.753575662815535</v>
      </c>
      <c r="AX163">
        <v>31.485586218696032</v>
      </c>
      <c r="AY163">
        <v>33.039179424699185</v>
      </c>
      <c r="AZ163">
        <v>33.773939148908617</v>
      </c>
      <c r="BA163">
        <v>31.692281288137586</v>
      </c>
      <c r="BB163">
        <v>34.924613470874981</v>
      </c>
      <c r="BC163">
        <v>38.779799392327597</v>
      </c>
      <c r="BD163">
        <v>38.246753104539174</v>
      </c>
      <c r="BE163">
        <v>36.911999780807612</v>
      </c>
      <c r="BF163">
        <v>34.655106716100647</v>
      </c>
      <c r="BG163">
        <v>37.319809324464337</v>
      </c>
      <c r="BH163">
        <v>41.504978152873022</v>
      </c>
      <c r="BI163">
        <v>45.699136696848015</v>
      </c>
      <c r="BJ163" s="1">
        <f>BI163</f>
        <v>45.699136696848015</v>
      </c>
      <c r="BK163" s="1">
        <f>BJ163</f>
        <v>45.699136696848015</v>
      </c>
      <c r="BL163">
        <v>29.296026349559398</v>
      </c>
      <c r="BM163">
        <v>34.556884457372362</v>
      </c>
      <c r="BN163">
        <v>33.67243915499418</v>
      </c>
      <c r="BO163">
        <v>31.254869437960508</v>
      </c>
      <c r="BP163">
        <v>32.159333716398351</v>
      </c>
      <c r="BQ163">
        <f t="shared" si="10"/>
        <v>0</v>
      </c>
    </row>
    <row r="164" spans="1:69" x14ac:dyDescent="0.45">
      <c r="A164" t="s">
        <v>294</v>
      </c>
      <c r="B164" t="s">
        <v>145</v>
      </c>
      <c r="C164" t="s">
        <v>538</v>
      </c>
      <c r="D164" t="s">
        <v>539</v>
      </c>
      <c r="AU164">
        <v>8.0546813951966882</v>
      </c>
      <c r="AV164">
        <v>11.293830721634194</v>
      </c>
      <c r="AW164">
        <v>14.628026516020345</v>
      </c>
      <c r="AX164">
        <v>17.95246706049717</v>
      </c>
      <c r="AY164">
        <v>35.957359530131647</v>
      </c>
      <c r="AZ164">
        <v>80.001891955310413</v>
      </c>
      <c r="BA164">
        <v>86.522605931302223</v>
      </c>
      <c r="BB164">
        <v>76.207270126517841</v>
      </c>
      <c r="BC164">
        <v>66.471505710235547</v>
      </c>
      <c r="BD164">
        <v>55.294101647246784</v>
      </c>
      <c r="BE164">
        <v>55.060080582069268</v>
      </c>
      <c r="BF164">
        <v>53.72863286305558</v>
      </c>
      <c r="BG164">
        <v>51.990561718280524</v>
      </c>
      <c r="BH164">
        <v>50.366070062432414</v>
      </c>
      <c r="BI164">
        <v>49.27485182631883</v>
      </c>
      <c r="BJ164">
        <v>48.915236914733832</v>
      </c>
      <c r="BK164">
        <v>49.562450433078212</v>
      </c>
      <c r="BL164">
        <v>49.019806768797331</v>
      </c>
      <c r="BM164">
        <v>59.969588416871076</v>
      </c>
      <c r="BN164">
        <v>52.270983885140119</v>
      </c>
      <c r="BO164">
        <v>47.31748108800479</v>
      </c>
      <c r="BP164">
        <v>43.023975334650174</v>
      </c>
      <c r="BQ164">
        <f t="shared" si="10"/>
        <v>42</v>
      </c>
    </row>
    <row r="165" spans="1:69" x14ac:dyDescent="0.45">
      <c r="A165" t="s">
        <v>288</v>
      </c>
      <c r="B165" t="s">
        <v>343</v>
      </c>
      <c r="C165" t="s">
        <v>538</v>
      </c>
      <c r="D165" t="s">
        <v>539</v>
      </c>
      <c r="AJ165">
        <v>14.839121546379008</v>
      </c>
      <c r="AK165">
        <v>13.078609102746199</v>
      </c>
      <c r="AL165">
        <v>6.4495684372353717</v>
      </c>
      <c r="AM165">
        <v>10.669865305244974</v>
      </c>
      <c r="AN165">
        <v>7.9574246688312646</v>
      </c>
      <c r="AO165">
        <v>8.8451085508381162</v>
      </c>
      <c r="AP165">
        <v>5.1626805461426439</v>
      </c>
      <c r="AQ165">
        <v>9.122807107354296</v>
      </c>
      <c r="AR165">
        <v>7.4395112798434972</v>
      </c>
      <c r="AS165">
        <v>6.932842913624973</v>
      </c>
      <c r="AT165">
        <v>9.1431426268396532</v>
      </c>
      <c r="AU165">
        <v>14.410405057705006</v>
      </c>
      <c r="AV165">
        <v>22.305628618637062</v>
      </c>
      <c r="AW165">
        <v>25.552927222226135</v>
      </c>
      <c r="AX165">
        <v>27.550665048247041</v>
      </c>
      <c r="AY165">
        <v>30.119033226789902</v>
      </c>
      <c r="AZ165">
        <v>41.57649112317678</v>
      </c>
      <c r="BA165">
        <v>39.902011248235787</v>
      </c>
      <c r="BB165">
        <v>40.299728019773355</v>
      </c>
      <c r="BC165">
        <v>34.19126582096299</v>
      </c>
      <c r="BD165">
        <v>43.493467330481437</v>
      </c>
      <c r="BE165">
        <v>43.721760987005268</v>
      </c>
      <c r="BF165">
        <v>59.874857925990334</v>
      </c>
      <c r="BG165">
        <v>59.294318712560155</v>
      </c>
      <c r="BH165">
        <v>54.460420703213366</v>
      </c>
      <c r="BI165">
        <v>56.943159381546657</v>
      </c>
      <c r="BJ165">
        <v>52.81772293314588</v>
      </c>
      <c r="BK165">
        <v>55.406840025249352</v>
      </c>
      <c r="BL165">
        <v>48.901022146608284</v>
      </c>
      <c r="BM165">
        <v>45.785164527551892</v>
      </c>
      <c r="BN165">
        <v>47.486380809599147</v>
      </c>
      <c r="BO165">
        <v>40.977485779821599</v>
      </c>
      <c r="BP165">
        <v>38.613482396034954</v>
      </c>
      <c r="BQ165">
        <f t="shared" si="10"/>
        <v>31</v>
      </c>
    </row>
    <row r="166" spans="1:69" x14ac:dyDescent="0.45">
      <c r="A166" t="s">
        <v>133</v>
      </c>
      <c r="B166" t="s">
        <v>452</v>
      </c>
      <c r="C166" t="s">
        <v>538</v>
      </c>
      <c r="D166" t="s">
        <v>539</v>
      </c>
      <c r="BQ166">
        <f t="shared" si="10"/>
        <v>64</v>
      </c>
    </row>
    <row r="167" spans="1:69" x14ac:dyDescent="0.45">
      <c r="A167" t="s">
        <v>447</v>
      </c>
      <c r="B167" t="s">
        <v>102</v>
      </c>
      <c r="C167" t="s">
        <v>538</v>
      </c>
      <c r="D167" t="s">
        <v>539</v>
      </c>
      <c r="AJ167">
        <v>10.687802208458006</v>
      </c>
      <c r="AK167">
        <v>12.156629006815763</v>
      </c>
      <c r="AL167">
        <v>8.7036296382671434</v>
      </c>
      <c r="AM167">
        <v>8.6235097623152122</v>
      </c>
      <c r="AN167">
        <v>8.5930470385247997</v>
      </c>
      <c r="AO167">
        <v>7.5900124348181812</v>
      </c>
      <c r="AP167">
        <v>9.1887363257130517</v>
      </c>
      <c r="AQ167">
        <v>9.9239920537174644</v>
      </c>
      <c r="AR167">
        <v>10.743654050381892</v>
      </c>
      <c r="AS167">
        <v>12.166924151638984</v>
      </c>
      <c r="AT167">
        <v>9.0567389280393762</v>
      </c>
      <c r="AU167">
        <v>9.0966681128702653</v>
      </c>
      <c r="AV167">
        <v>8.0830866060558666</v>
      </c>
      <c r="AW167">
        <v>6.7949291472837441</v>
      </c>
      <c r="AX167">
        <v>8.7841344946173088</v>
      </c>
      <c r="AY167">
        <v>9.8932528344736266</v>
      </c>
      <c r="AZ167">
        <v>10.042135650233568</v>
      </c>
      <c r="BA167">
        <v>14.012419566024411</v>
      </c>
      <c r="BB167">
        <v>19.551126234297246</v>
      </c>
      <c r="BC167">
        <v>21.649186498651876</v>
      </c>
      <c r="BD167">
        <v>20.919734128874914</v>
      </c>
      <c r="BE167">
        <v>22.431451797652137</v>
      </c>
      <c r="BF167">
        <v>26.261154758769639</v>
      </c>
      <c r="BG167">
        <v>30.188781793047976</v>
      </c>
      <c r="BH167">
        <v>32.053131673048242</v>
      </c>
      <c r="BI167">
        <v>31.207887905634564</v>
      </c>
      <c r="BJ167">
        <v>24.458206452412231</v>
      </c>
      <c r="BK167">
        <v>22.129203507103142</v>
      </c>
      <c r="BL167">
        <v>21.279158515639178</v>
      </c>
      <c r="BM167">
        <v>23.869619269438282</v>
      </c>
      <c r="BN167">
        <v>23.020580077500171</v>
      </c>
      <c r="BO167">
        <v>20.720836087909973</v>
      </c>
      <c r="BP167">
        <v>18.48825482996827</v>
      </c>
      <c r="BQ167">
        <f t="shared" si="10"/>
        <v>31</v>
      </c>
    </row>
    <row r="168" spans="1:69" x14ac:dyDescent="0.45">
      <c r="A168" t="s">
        <v>40</v>
      </c>
      <c r="B168" t="s">
        <v>299</v>
      </c>
      <c r="C168" t="s">
        <v>538</v>
      </c>
      <c r="D168" t="s">
        <v>539</v>
      </c>
      <c r="E168" s="1">
        <f>F168</f>
        <v>3.2305508468598663</v>
      </c>
      <c r="F168" s="1">
        <f>G168</f>
        <v>3.2305508468598663</v>
      </c>
      <c r="G168">
        <v>3.2305508468598663</v>
      </c>
      <c r="H168">
        <v>2.3243651969566628</v>
      </c>
      <c r="I168">
        <v>2.2827064916194577</v>
      </c>
      <c r="J168">
        <v>2.4432545658972162</v>
      </c>
      <c r="K168">
        <v>2.1810598721377592</v>
      </c>
      <c r="L168">
        <v>3.7412134082281923</v>
      </c>
      <c r="M168">
        <v>5.249262088396871</v>
      </c>
      <c r="N168">
        <v>6.6292576656117683</v>
      </c>
      <c r="O168">
        <v>9.0369723265306199</v>
      </c>
      <c r="P168">
        <v>8.629332438208289</v>
      </c>
      <c r="Q168">
        <v>9.3740450191636722</v>
      </c>
      <c r="R168">
        <v>12.998356392854188</v>
      </c>
      <c r="S168">
        <v>11.439445025893191</v>
      </c>
      <c r="T168">
        <v>19.004851519377933</v>
      </c>
      <c r="U168">
        <v>18.802788170086846</v>
      </c>
      <c r="V168">
        <v>22.156489594883144</v>
      </c>
      <c r="W168">
        <v>23.840903401822871</v>
      </c>
      <c r="X168">
        <v>20.343771962122144</v>
      </c>
      <c r="Y168">
        <v>20.952096376156646</v>
      </c>
      <c r="Z168">
        <v>21.095963240880877</v>
      </c>
      <c r="AA168">
        <v>22.226307738216931</v>
      </c>
      <c r="AB168">
        <v>21.715969215516946</v>
      </c>
      <c r="AC168">
        <v>21.865803589071533</v>
      </c>
      <c r="AD168">
        <v>21.392435440801119</v>
      </c>
      <c r="AE168">
        <v>19.78595889543692</v>
      </c>
      <c r="AF168">
        <v>19.346480269294382</v>
      </c>
      <c r="AG168">
        <v>19.586646622733163</v>
      </c>
      <c r="AH168">
        <v>19.355700506530621</v>
      </c>
      <c r="AI168">
        <v>24.477392473628047</v>
      </c>
      <c r="AJ168">
        <v>18.559974923021226</v>
      </c>
      <c r="AK168" s="1">
        <f t="shared" ref="AK168:AW168" si="14">AL168</f>
        <v>18.401481312577346</v>
      </c>
      <c r="AL168" s="1">
        <f t="shared" si="14"/>
        <v>18.401481312577346</v>
      </c>
      <c r="AM168" s="1">
        <f t="shared" si="14"/>
        <v>18.401481312577346</v>
      </c>
      <c r="AN168" s="1">
        <f t="shared" si="14"/>
        <v>18.401481312577346</v>
      </c>
      <c r="AO168" s="1">
        <f t="shared" si="14"/>
        <v>18.401481312577346</v>
      </c>
      <c r="AP168" s="1">
        <f t="shared" si="14"/>
        <v>18.401481312577346</v>
      </c>
      <c r="AQ168" s="1">
        <f t="shared" si="14"/>
        <v>18.401481312577346</v>
      </c>
      <c r="AR168" s="1">
        <f t="shared" si="14"/>
        <v>18.401481312577346</v>
      </c>
      <c r="AS168" s="1">
        <f t="shared" si="14"/>
        <v>18.401481312577346</v>
      </c>
      <c r="AT168" s="1">
        <f t="shared" si="14"/>
        <v>18.401481312577346</v>
      </c>
      <c r="AU168" s="1">
        <f t="shared" si="14"/>
        <v>18.401481312577346</v>
      </c>
      <c r="AV168" s="1">
        <f t="shared" si="14"/>
        <v>18.401481312577346</v>
      </c>
      <c r="AW168" s="1">
        <f t="shared" si="14"/>
        <v>18.401481312577346</v>
      </c>
      <c r="AX168">
        <v>18.401481312577346</v>
      </c>
      <c r="AY168">
        <v>14.617422611557984</v>
      </c>
      <c r="AZ168">
        <v>16.299178684473286</v>
      </c>
      <c r="BA168">
        <v>19.208394206267688</v>
      </c>
      <c r="BB168">
        <v>19.977723344228</v>
      </c>
      <c r="BC168">
        <v>18.275403071728054</v>
      </c>
      <c r="BD168">
        <v>16.593447377110788</v>
      </c>
      <c r="BE168">
        <v>16.766381186678768</v>
      </c>
      <c r="BF168">
        <v>18.345839833703977</v>
      </c>
      <c r="BG168">
        <v>19.520299773756818</v>
      </c>
      <c r="BH168">
        <v>21.115578390200955</v>
      </c>
      <c r="BI168">
        <v>20.298909759081166</v>
      </c>
      <c r="BJ168">
        <v>21.066574121281239</v>
      </c>
      <c r="BK168">
        <v>22.041120894741407</v>
      </c>
      <c r="BL168">
        <v>22.723541155039172</v>
      </c>
      <c r="BM168" s="1">
        <f>BL168</f>
        <v>22.723541155039172</v>
      </c>
      <c r="BN168" s="1">
        <f>BM168</f>
        <v>22.723541155039172</v>
      </c>
      <c r="BO168" s="1">
        <f>BN168</f>
        <v>22.723541155039172</v>
      </c>
      <c r="BP168" s="1">
        <f>BO168</f>
        <v>22.723541155039172</v>
      </c>
      <c r="BQ168">
        <f t="shared" si="10"/>
        <v>0</v>
      </c>
    </row>
    <row r="169" spans="1:69" x14ac:dyDescent="0.45">
      <c r="A169" t="s">
        <v>34</v>
      </c>
      <c r="B169" t="s">
        <v>306</v>
      </c>
      <c r="C169" t="s">
        <v>538</v>
      </c>
      <c r="D169" t="s">
        <v>539</v>
      </c>
      <c r="E169">
        <v>20.016731292551441</v>
      </c>
      <c r="F169">
        <v>18.387282408415356</v>
      </c>
      <c r="G169">
        <v>17.831169626215313</v>
      </c>
      <c r="H169">
        <v>11.532493008771509</v>
      </c>
      <c r="I169">
        <v>17.967300887990344</v>
      </c>
      <c r="J169">
        <v>18.341135162891238</v>
      </c>
      <c r="K169">
        <v>18.144992020227527</v>
      </c>
      <c r="L169">
        <v>18.737068474726193</v>
      </c>
      <c r="M169">
        <v>19.047672158367888</v>
      </c>
      <c r="N169">
        <v>18.466880491531715</v>
      </c>
      <c r="O169">
        <v>18.33525643911317</v>
      </c>
      <c r="P169">
        <v>23.794253413608455</v>
      </c>
      <c r="Q169">
        <v>22.113790947008059</v>
      </c>
      <c r="R169">
        <v>25.715484871639333</v>
      </c>
      <c r="S169">
        <v>16.623670519627172</v>
      </c>
      <c r="T169">
        <v>19.672686492715343</v>
      </c>
      <c r="U169">
        <v>25.389445828498918</v>
      </c>
      <c r="V169">
        <v>25.728559872679291</v>
      </c>
      <c r="W169">
        <v>25.104621646232907</v>
      </c>
      <c r="X169">
        <v>22.956616043275098</v>
      </c>
      <c r="Y169">
        <v>21.900143489234132</v>
      </c>
      <c r="Z169">
        <v>22.332286200049957</v>
      </c>
      <c r="AA169">
        <v>21.23393307991039</v>
      </c>
      <c r="AB169">
        <v>22.246888354026979</v>
      </c>
      <c r="AC169">
        <v>23.639239203364042</v>
      </c>
      <c r="AD169">
        <v>27.582649495069678</v>
      </c>
      <c r="AE169">
        <v>27.544517860249083</v>
      </c>
      <c r="AF169">
        <v>29.026653213255777</v>
      </c>
      <c r="AG169">
        <v>31.217242470238876</v>
      </c>
      <c r="AH169">
        <v>32.609863785681284</v>
      </c>
      <c r="AI169">
        <v>32.620379291834908</v>
      </c>
      <c r="AJ169">
        <v>33.780545402826007</v>
      </c>
      <c r="AK169">
        <v>37.220716688942666</v>
      </c>
      <c r="AL169">
        <v>41.463934462017541</v>
      </c>
      <c r="AM169">
        <v>44.779361545566317</v>
      </c>
      <c r="AN169">
        <v>46.390997574569553</v>
      </c>
      <c r="AO169">
        <v>42.827120845301906</v>
      </c>
      <c r="AP169">
        <v>48.446064854538868</v>
      </c>
      <c r="AQ169">
        <v>55.659382992380856</v>
      </c>
      <c r="AR169">
        <v>55.687331898231626</v>
      </c>
      <c r="AS169">
        <v>55.751062977970577</v>
      </c>
      <c r="AT169">
        <v>56.097409173755388</v>
      </c>
      <c r="AU169">
        <v>56.928999286637271</v>
      </c>
      <c r="AV169">
        <v>69.705877143237643</v>
      </c>
      <c r="AW169">
        <v>69.965794528589313</v>
      </c>
      <c r="AX169">
        <v>71.930314255040017</v>
      </c>
      <c r="AY169">
        <v>68.687876604351402</v>
      </c>
      <c r="AZ169">
        <v>71.746736152621949</v>
      </c>
      <c r="BA169">
        <v>81.798055590860997</v>
      </c>
      <c r="BB169">
        <v>80.07701263580698</v>
      </c>
      <c r="BC169">
        <v>85.355120772171105</v>
      </c>
      <c r="BD169">
        <v>89.305436860428784</v>
      </c>
      <c r="BE169">
        <v>98.847544958895355</v>
      </c>
      <c r="BF169">
        <v>104.89417231725623</v>
      </c>
      <c r="BG169">
        <v>96.725864755676653</v>
      </c>
      <c r="BH169">
        <v>100.02073364942414</v>
      </c>
      <c r="BI169">
        <v>93.504793776484959</v>
      </c>
      <c r="BJ169">
        <v>98.983708615019012</v>
      </c>
      <c r="BK169">
        <v>75.312283173247508</v>
      </c>
      <c r="BL169">
        <v>78.082758504955592</v>
      </c>
      <c r="BM169">
        <v>91.814586800032743</v>
      </c>
      <c r="BN169">
        <v>86.435998878456672</v>
      </c>
      <c r="BO169">
        <v>72.416040857110715</v>
      </c>
      <c r="BP169">
        <v>67.162473418509563</v>
      </c>
      <c r="BQ169">
        <f t="shared" si="10"/>
        <v>0</v>
      </c>
    </row>
    <row r="170" spans="1:69" x14ac:dyDescent="0.45">
      <c r="A170" t="s">
        <v>396</v>
      </c>
      <c r="B170" t="s">
        <v>174</v>
      </c>
      <c r="C170" t="s">
        <v>538</v>
      </c>
      <c r="D170" t="s">
        <v>539</v>
      </c>
      <c r="Y170">
        <v>12.581012074027861</v>
      </c>
      <c r="Z170">
        <v>11.893039494022917</v>
      </c>
      <c r="AA170">
        <v>12.083072242364295</v>
      </c>
      <c r="AB170">
        <v>12.178732755660167</v>
      </c>
      <c r="AC170">
        <v>9.1903751823380464</v>
      </c>
      <c r="AD170">
        <v>7.5126643888994256</v>
      </c>
      <c r="AE170">
        <v>7.3708797208143588</v>
      </c>
      <c r="AF170">
        <v>5.3878190131696524</v>
      </c>
      <c r="AG170">
        <v>5.0663567332966997</v>
      </c>
      <c r="AH170">
        <v>5.9993693219490138</v>
      </c>
      <c r="AI170">
        <v>6.9215271532988831</v>
      </c>
      <c r="AJ170">
        <v>7.3197430796509408</v>
      </c>
      <c r="AK170">
        <v>9.3719815333250907</v>
      </c>
      <c r="AL170">
        <v>5.7653257514232985</v>
      </c>
      <c r="AM170">
        <v>7.8403919231596824</v>
      </c>
      <c r="AN170">
        <v>4.0300626373579354</v>
      </c>
      <c r="AO170">
        <v>2.7684019113918859</v>
      </c>
      <c r="AP170">
        <v>2.5156517073960138</v>
      </c>
      <c r="AQ170">
        <v>4.3945972571374652</v>
      </c>
      <c r="AR170">
        <v>3.262209063063616</v>
      </c>
      <c r="AS170">
        <v>3.8506051173674267</v>
      </c>
      <c r="AT170">
        <v>3.578623024268436</v>
      </c>
      <c r="AU170">
        <v>1.8875191273745298</v>
      </c>
      <c r="AV170">
        <v>2.155590372912517</v>
      </c>
      <c r="AW170">
        <v>2.527828723756627</v>
      </c>
      <c r="AX170">
        <v>2.7779338413944989</v>
      </c>
      <c r="AY170">
        <v>3.5061678656129684</v>
      </c>
      <c r="AZ170">
        <v>3.7643378242807701</v>
      </c>
      <c r="BA170">
        <v>6.2622991641370476</v>
      </c>
      <c r="BB170">
        <v>7.4725844899914584</v>
      </c>
      <c r="BC170">
        <v>9.5029934420259234</v>
      </c>
      <c r="BD170">
        <v>9.5736141019891896</v>
      </c>
      <c r="BE170">
        <v>10.014673658556211</v>
      </c>
      <c r="BF170">
        <v>8.5570860844231831</v>
      </c>
      <c r="BG170">
        <v>7.8359858101628417</v>
      </c>
      <c r="BH170">
        <v>9.1724038585019017</v>
      </c>
      <c r="BI170">
        <v>8.0093092194190643</v>
      </c>
      <c r="BJ170">
        <v>7.4783509418313425</v>
      </c>
      <c r="BK170">
        <v>6.8176486442929161</v>
      </c>
      <c r="BL170">
        <v>7.2207416955739303</v>
      </c>
      <c r="BM170">
        <v>7.8531489380313717</v>
      </c>
      <c r="BN170">
        <v>8.2395991960095749</v>
      </c>
      <c r="BO170">
        <v>8.6470490751731557</v>
      </c>
      <c r="BP170">
        <v>8.1448708177617792</v>
      </c>
      <c r="BQ170">
        <f t="shared" si="10"/>
        <v>20</v>
      </c>
    </row>
    <row r="171" spans="1:69" x14ac:dyDescent="0.45">
      <c r="A171" t="s">
        <v>323</v>
      </c>
      <c r="B171" t="s">
        <v>433</v>
      </c>
      <c r="C171" t="s">
        <v>538</v>
      </c>
      <c r="D171" t="s">
        <v>539</v>
      </c>
      <c r="E171">
        <v>8.9157858847596323</v>
      </c>
      <c r="F171">
        <v>11.868773617313638</v>
      </c>
      <c r="G171">
        <v>12.632609760078342</v>
      </c>
      <c r="H171">
        <v>11.95991671004685</v>
      </c>
      <c r="I171">
        <v>11.18846952485648</v>
      </c>
      <c r="J171">
        <v>12.3646408839779</v>
      </c>
      <c r="K171">
        <v>13.197547542346461</v>
      </c>
      <c r="L171">
        <v>14.392542511780373</v>
      </c>
      <c r="M171">
        <v>16.576753310446296</v>
      </c>
      <c r="N171">
        <v>18.37225886967374</v>
      </c>
      <c r="O171">
        <v>21.286668357426663</v>
      </c>
      <c r="P171">
        <v>22.562717097645695</v>
      </c>
      <c r="Q171">
        <v>24.240506329113924</v>
      </c>
      <c r="R171">
        <v>27.789349997329488</v>
      </c>
      <c r="S171">
        <v>28.236503631113834</v>
      </c>
      <c r="T171">
        <v>34.315780046569941</v>
      </c>
      <c r="U171">
        <v>33.98255296421577</v>
      </c>
      <c r="V171">
        <v>35.823747680890541</v>
      </c>
      <c r="W171">
        <v>39.192841682943566</v>
      </c>
      <c r="X171">
        <v>41.477468550749613</v>
      </c>
      <c r="Y171">
        <v>49.909394462369626</v>
      </c>
      <c r="Z171">
        <v>57.761442729939425</v>
      </c>
      <c r="AA171">
        <v>62.732928184612689</v>
      </c>
      <c r="AB171">
        <v>69.926892283232064</v>
      </c>
      <c r="AC171">
        <v>74.890131992457583</v>
      </c>
      <c r="AD171">
        <v>88.174648250935832</v>
      </c>
      <c r="AE171">
        <v>101.46604464061235</v>
      </c>
      <c r="AF171">
        <v>89.576617130172039</v>
      </c>
      <c r="AG171">
        <v>86.462487820721009</v>
      </c>
      <c r="AH171">
        <v>95.65288455142398</v>
      </c>
      <c r="AI171">
        <v>69.412668687699977</v>
      </c>
      <c r="AJ171">
        <v>73.760545868979605</v>
      </c>
      <c r="AK171">
        <v>108.52922047756202</v>
      </c>
      <c r="AL171">
        <v>106.45980696191506</v>
      </c>
      <c r="AM171">
        <v>109.21718399066822</v>
      </c>
      <c r="AN171">
        <v>124.41415362763122</v>
      </c>
      <c r="AO171">
        <v>141.63373914208691</v>
      </c>
      <c r="AP171">
        <v>158.38504758068811</v>
      </c>
      <c r="AQ171">
        <v>158.5053787701726</v>
      </c>
      <c r="AR171">
        <v>149.15298107486268</v>
      </c>
      <c r="AS171">
        <v>134.99985392577463</v>
      </c>
      <c r="AT171">
        <v>129.10137557823919</v>
      </c>
      <c r="AU171">
        <v>121.82734493440461</v>
      </c>
      <c r="AV171">
        <v>118.97414888010334</v>
      </c>
      <c r="AW171">
        <v>111.93760514821072</v>
      </c>
      <c r="AX171">
        <v>106.52443190737853</v>
      </c>
      <c r="AY171">
        <v>103.66383037431635</v>
      </c>
      <c r="AZ171">
        <v>101.58007516014817</v>
      </c>
      <c r="BA171">
        <v>96.74825350652057</v>
      </c>
      <c r="BB171">
        <v>111.60688998793727</v>
      </c>
      <c r="BC171">
        <v>107.12275257388544</v>
      </c>
      <c r="BD171">
        <v>108.42593670537866</v>
      </c>
      <c r="BE171">
        <v>114.1245298171319</v>
      </c>
      <c r="BF171">
        <v>119.8996939104116</v>
      </c>
      <c r="BG171">
        <v>120.57865102284708</v>
      </c>
      <c r="BH171">
        <v>123.10362963113974</v>
      </c>
      <c r="BI171">
        <v>121.97982060196311</v>
      </c>
      <c r="BJ171">
        <v>117.1675683742824</v>
      </c>
      <c r="BK171">
        <v>120.27631188390677</v>
      </c>
      <c r="BL171">
        <v>120.70694629911445</v>
      </c>
      <c r="BM171">
        <v>133.81699552075102</v>
      </c>
      <c r="BN171">
        <v>127.2608946095676</v>
      </c>
      <c r="BO171">
        <v>113.13287426811311</v>
      </c>
      <c r="BP171">
        <v>117.17181873659739</v>
      </c>
      <c r="BQ171">
        <f t="shared" si="10"/>
        <v>0</v>
      </c>
    </row>
    <row r="172" spans="1:69" x14ac:dyDescent="0.45">
      <c r="A172" t="s">
        <v>161</v>
      </c>
      <c r="B172" t="s">
        <v>483</v>
      </c>
      <c r="C172" t="s">
        <v>538</v>
      </c>
      <c r="D172" t="s">
        <v>539</v>
      </c>
      <c r="E172">
        <v>67.387367757858485</v>
      </c>
      <c r="F172">
        <v>71.381392342892738</v>
      </c>
      <c r="G172">
        <v>71.999712010317197</v>
      </c>
      <c r="H172">
        <v>76.428045278720418</v>
      </c>
      <c r="I172">
        <v>79.067541820858906</v>
      </c>
      <c r="J172">
        <v>81.941422127510762</v>
      </c>
      <c r="K172">
        <v>79.832514399975466</v>
      </c>
      <c r="L172">
        <v>83.230892142953536</v>
      </c>
      <c r="M172">
        <v>84.092661698205745</v>
      </c>
      <c r="N172">
        <v>83.106187231949889</v>
      </c>
      <c r="O172">
        <v>83.554816778001125</v>
      </c>
      <c r="P172">
        <v>86.750629627845697</v>
      </c>
      <c r="Q172">
        <v>91.156095875579112</v>
      </c>
      <c r="R172">
        <v>90.270226101049573</v>
      </c>
      <c r="S172">
        <v>87.521052854501875</v>
      </c>
      <c r="T172">
        <v>86.036180854454528</v>
      </c>
      <c r="U172">
        <v>85.411337375768412</v>
      </c>
      <c r="V172">
        <v>86.290873734398446</v>
      </c>
      <c r="W172">
        <v>88.33775419986803</v>
      </c>
      <c r="X172">
        <v>89.779736097584447</v>
      </c>
      <c r="Y172">
        <v>91.02655795010476</v>
      </c>
      <c r="Z172">
        <v>87.544734270148453</v>
      </c>
      <c r="AA172">
        <v>90.499729994335112</v>
      </c>
      <c r="AB172">
        <v>93.263018432796244</v>
      </c>
      <c r="AC172">
        <v>94.021660089595755</v>
      </c>
      <c r="AD172">
        <v>100.5360664116984</v>
      </c>
      <c r="AE172">
        <v>106.58026438055948</v>
      </c>
      <c r="AF172">
        <v>108.64408612663989</v>
      </c>
      <c r="AG172">
        <v>109.48248600984918</v>
      </c>
      <c r="AH172">
        <v>113.17867524529107</v>
      </c>
      <c r="AI172">
        <v>110.9997722860264</v>
      </c>
      <c r="AJ172">
        <v>115.18000529226788</v>
      </c>
      <c r="AK172">
        <v>114.7581875352179</v>
      </c>
      <c r="AL172">
        <v>117.45505766896024</v>
      </c>
      <c r="AM172">
        <v>116.83396264348508</v>
      </c>
      <c r="AN172">
        <v>126.03724243199954</v>
      </c>
      <c r="AO172">
        <v>133.38864299629446</v>
      </c>
      <c r="AP172">
        <v>141.96509881537281</v>
      </c>
      <c r="AQ172">
        <v>152.70862366116387</v>
      </c>
      <c r="AR172">
        <v>165.40472298556213</v>
      </c>
      <c r="AS172">
        <v>156.61689706032504</v>
      </c>
      <c r="AT172">
        <v>167.61850311605747</v>
      </c>
      <c r="AU172">
        <v>159.50451931348428</v>
      </c>
      <c r="AV172">
        <v>172.74847092694006</v>
      </c>
      <c r="AW172">
        <v>179.42842037722428</v>
      </c>
      <c r="AX172">
        <v>183.10508921255652</v>
      </c>
      <c r="AY172">
        <v>192.69097476861108</v>
      </c>
      <c r="AZ172">
        <v>198.72140928048293</v>
      </c>
      <c r="BA172">
        <v>179.31928075888075</v>
      </c>
      <c r="BB172">
        <v>187.4799632226954</v>
      </c>
      <c r="BC172">
        <v>181.92066652745166</v>
      </c>
      <c r="BD172">
        <v>174.4745591255375</v>
      </c>
      <c r="BE172">
        <v>175.44384357945597</v>
      </c>
      <c r="BF172">
        <v>184.16292171582276</v>
      </c>
      <c r="BG172">
        <v>184.79402133194944</v>
      </c>
      <c r="BH172">
        <v>183.63216344025167</v>
      </c>
      <c r="BI172">
        <v>186.32705104430636</v>
      </c>
      <c r="BJ172">
        <v>194.09099665384721</v>
      </c>
      <c r="BK172">
        <v>183.05400175621241</v>
      </c>
      <c r="BL172">
        <v>194.73525891744384</v>
      </c>
      <c r="BM172">
        <v>218.33561244074576</v>
      </c>
      <c r="BN172">
        <v>220.31563828572243</v>
      </c>
      <c r="BO172">
        <v>187.58360387067538</v>
      </c>
      <c r="BP172">
        <v>191.97903474200024</v>
      </c>
      <c r="BQ172">
        <f t="shared" si="10"/>
        <v>0</v>
      </c>
    </row>
    <row r="173" spans="1:69" x14ac:dyDescent="0.45">
      <c r="A173" t="s">
        <v>113</v>
      </c>
      <c r="B173" t="s">
        <v>191</v>
      </c>
      <c r="C173" t="s">
        <v>538</v>
      </c>
      <c r="D173" t="s">
        <v>539</v>
      </c>
      <c r="BH173">
        <v>65.625968835789052</v>
      </c>
      <c r="BI173">
        <v>68.571863897019227</v>
      </c>
      <c r="BJ173">
        <v>65.085089864054311</v>
      </c>
      <c r="BK173">
        <v>65.841548680074595</v>
      </c>
      <c r="BL173">
        <v>70.950579352357011</v>
      </c>
      <c r="BM173">
        <v>72.767667716646571</v>
      </c>
      <c r="BN173">
        <v>68.847324869681046</v>
      </c>
      <c r="BO173">
        <v>61.033823664047659</v>
      </c>
      <c r="BP173" s="1">
        <f>BO173</f>
        <v>61.033823664047659</v>
      </c>
      <c r="BQ173">
        <f t="shared" si="10"/>
        <v>55</v>
      </c>
    </row>
    <row r="174" spans="1:69" x14ac:dyDescent="0.45">
      <c r="A174" t="s">
        <v>524</v>
      </c>
      <c r="B174" t="s">
        <v>142</v>
      </c>
      <c r="C174" t="s">
        <v>538</v>
      </c>
      <c r="D174" t="s">
        <v>539</v>
      </c>
      <c r="BQ174">
        <f t="shared" si="10"/>
        <v>64</v>
      </c>
    </row>
    <row r="175" spans="1:69" x14ac:dyDescent="0.45">
      <c r="A175" t="s">
        <v>131</v>
      </c>
      <c r="B175" t="s">
        <v>103</v>
      </c>
      <c r="C175" t="s">
        <v>538</v>
      </c>
      <c r="D175" t="s">
        <v>539</v>
      </c>
      <c r="E175" s="1">
        <f>F175</f>
        <v>3.7380212948840579</v>
      </c>
      <c r="F175" s="1">
        <f>G175</f>
        <v>3.7380212948840579</v>
      </c>
      <c r="G175">
        <v>3.7380212948840579</v>
      </c>
      <c r="H175">
        <v>3.9400820226783906</v>
      </c>
      <c r="I175">
        <v>4.6006515290040575</v>
      </c>
      <c r="J175">
        <v>5.2357292531951343</v>
      </c>
      <c r="K175">
        <v>5.7030583431057948</v>
      </c>
      <c r="L175">
        <v>5.5760834790241898</v>
      </c>
      <c r="M175">
        <v>6.6119865916748539</v>
      </c>
      <c r="N175">
        <v>6.1855796563640926</v>
      </c>
      <c r="O175">
        <v>5.5928837263037225</v>
      </c>
      <c r="P175">
        <v>5.0989633036318756</v>
      </c>
      <c r="Q175">
        <v>5.7034953168328588</v>
      </c>
      <c r="R175">
        <v>5.9088171597686072</v>
      </c>
      <c r="S175">
        <v>8.491230881613907</v>
      </c>
      <c r="T175">
        <v>12.701336885029235</v>
      </c>
      <c r="U175">
        <v>11.139023243457462</v>
      </c>
      <c r="V175">
        <v>10.221409535154732</v>
      </c>
      <c r="W175">
        <v>13.484900181434908</v>
      </c>
      <c r="X175">
        <v>16.804289355401014</v>
      </c>
      <c r="Y175">
        <v>17.107547599066759</v>
      </c>
      <c r="Z175">
        <v>17.665874919254669</v>
      </c>
      <c r="AA175">
        <v>17.133484413540874</v>
      </c>
      <c r="AB175">
        <v>17.221365100238188</v>
      </c>
      <c r="AC175">
        <v>16.973061544750607</v>
      </c>
      <c r="AD175">
        <v>15.633807613816533</v>
      </c>
      <c r="AE175">
        <v>17.3787222303113</v>
      </c>
      <c r="AF175">
        <v>16.130681507546115</v>
      </c>
      <c r="AG175">
        <v>15.782463950939865</v>
      </c>
      <c r="AH175">
        <v>12.962347231142527</v>
      </c>
      <c r="AI175">
        <v>8.683549254358768</v>
      </c>
      <c r="AJ175">
        <v>8.1280894464186701</v>
      </c>
      <c r="AK175">
        <v>8.0790643394904418</v>
      </c>
      <c r="AL175">
        <v>7.5119012775291152</v>
      </c>
      <c r="AM175">
        <v>6.6390184559938072</v>
      </c>
      <c r="AN175">
        <v>3.6547035259477876</v>
      </c>
      <c r="AO175">
        <v>3.5214990634916123</v>
      </c>
      <c r="AP175">
        <v>2.6609060966240743</v>
      </c>
      <c r="AQ175">
        <v>3.1657814226362122</v>
      </c>
      <c r="AR175">
        <v>3.0550430169622174</v>
      </c>
      <c r="AS175">
        <v>3.8594042752044295</v>
      </c>
      <c r="AT175">
        <v>5.9177826876628785</v>
      </c>
      <c r="AU175">
        <v>4.4141405401224114</v>
      </c>
      <c r="AV175">
        <v>4.5723640655238711</v>
      </c>
      <c r="AW175">
        <v>4.4868500861569576</v>
      </c>
      <c r="AX175">
        <v>3.9533650524356334</v>
      </c>
      <c r="AY175">
        <v>3.8740030873193776</v>
      </c>
      <c r="AZ175">
        <v>7.0783262765803157</v>
      </c>
      <c r="BA175">
        <v>8.0544822986659721</v>
      </c>
      <c r="BB175">
        <v>8.8914022119225748</v>
      </c>
      <c r="BC175">
        <v>9.0342729600051985</v>
      </c>
      <c r="BD175">
        <v>9.9223081823125945</v>
      </c>
      <c r="BE175">
        <v>9.970813567354357</v>
      </c>
      <c r="BF175">
        <v>10.460630408420988</v>
      </c>
      <c r="BG175">
        <v>10.680035986388207</v>
      </c>
      <c r="BH175">
        <v>11.273154737693146</v>
      </c>
      <c r="BI175">
        <v>11.478825705069855</v>
      </c>
      <c r="BJ175">
        <v>11.414857471115068</v>
      </c>
      <c r="BK175">
        <v>10.202612213918139</v>
      </c>
      <c r="BL175">
        <v>11.220611870083811</v>
      </c>
      <c r="BM175">
        <v>11.700232378582982</v>
      </c>
      <c r="BN175">
        <v>13.024910891647382</v>
      </c>
      <c r="BO175">
        <v>12.489166241537527</v>
      </c>
      <c r="BP175">
        <v>10.993104084042345</v>
      </c>
      <c r="BQ175">
        <f t="shared" si="10"/>
        <v>0</v>
      </c>
    </row>
    <row r="176" spans="1:69" x14ac:dyDescent="0.45">
      <c r="A176" t="s">
        <v>216</v>
      </c>
      <c r="B176" t="s">
        <v>498</v>
      </c>
      <c r="C176" t="s">
        <v>538</v>
      </c>
      <c r="D176" t="s">
        <v>539</v>
      </c>
      <c r="E176">
        <v>3.6966989312636533</v>
      </c>
      <c r="F176">
        <v>3.7042594470838077</v>
      </c>
      <c r="G176">
        <v>5.5721663844319718</v>
      </c>
      <c r="H176">
        <v>6.4395325723265753</v>
      </c>
      <c r="I176">
        <v>6.3281866686990815</v>
      </c>
      <c r="J176">
        <v>6.6990777150210903</v>
      </c>
      <c r="K176">
        <v>7.2034830027705707</v>
      </c>
      <c r="L176">
        <v>7.8109024377118876</v>
      </c>
      <c r="M176">
        <v>7.8654104979811583</v>
      </c>
      <c r="N176">
        <v>6.6493627078585291</v>
      </c>
      <c r="O176">
        <v>4.9210511633097136</v>
      </c>
      <c r="P176">
        <v>5.3906355417622454</v>
      </c>
      <c r="Q176">
        <v>6.140629106364468</v>
      </c>
      <c r="R176">
        <v>6.0481896242123474</v>
      </c>
      <c r="S176">
        <v>4.6995511120179554</v>
      </c>
      <c r="T176">
        <v>6.8140019350283714</v>
      </c>
      <c r="U176">
        <v>7.6193405425809297</v>
      </c>
      <c r="V176">
        <v>9.2449009974691077</v>
      </c>
      <c r="W176">
        <v>10.992427814606275</v>
      </c>
      <c r="X176">
        <v>10.389634601043998</v>
      </c>
      <c r="Y176">
        <v>12.226974314249105</v>
      </c>
      <c r="Z176">
        <v>5.802075118005428</v>
      </c>
      <c r="AA176">
        <v>6.4506015470240845</v>
      </c>
      <c r="AB176">
        <v>6.2086228510561323</v>
      </c>
      <c r="AC176">
        <v>6.2660457408313182</v>
      </c>
      <c r="AD176">
        <v>6.0397505028574638</v>
      </c>
      <c r="AE176">
        <v>7.5749852875300245</v>
      </c>
      <c r="AF176">
        <v>6.6029858667513706</v>
      </c>
      <c r="AG176">
        <v>6.0660235378463403</v>
      </c>
      <c r="AH176">
        <v>5.0903331766179543</v>
      </c>
      <c r="AI176">
        <v>4.957522442653775</v>
      </c>
      <c r="AJ176">
        <v>5.2410964691747424</v>
      </c>
      <c r="AK176">
        <v>8.2345138566754716</v>
      </c>
      <c r="AL176">
        <v>7.0077181648384128</v>
      </c>
      <c r="AM176">
        <v>8.0372881684584261</v>
      </c>
      <c r="AN176">
        <v>6.5087114958490995</v>
      </c>
      <c r="AO176">
        <v>6.1744439422166142</v>
      </c>
      <c r="AP176">
        <v>7.0305901469770822</v>
      </c>
      <c r="AQ176">
        <v>7.6194523935599889</v>
      </c>
      <c r="AR176">
        <v>8.1688078554743164</v>
      </c>
      <c r="AS176">
        <v>8.248988697517607</v>
      </c>
      <c r="AT176">
        <v>9.88080739655231</v>
      </c>
      <c r="AU176">
        <v>8.0843429980000039</v>
      </c>
      <c r="AV176">
        <v>8.9094847257034822</v>
      </c>
      <c r="AW176">
        <v>8.4616640553279296</v>
      </c>
      <c r="AX176">
        <v>8.4350952630322684</v>
      </c>
      <c r="AY176">
        <v>8.1203604527914717</v>
      </c>
      <c r="AZ176">
        <v>13.797016933261583</v>
      </c>
      <c r="BA176">
        <v>18.633014700918732</v>
      </c>
      <c r="BB176">
        <v>19.625601660817185</v>
      </c>
      <c r="BC176">
        <v>13.490742840586002</v>
      </c>
      <c r="BD176">
        <v>11.043629611410555</v>
      </c>
      <c r="BE176">
        <v>10.604703771234401</v>
      </c>
      <c r="BF176">
        <v>11.533214941528424</v>
      </c>
      <c r="BG176">
        <v>13.297005376739193</v>
      </c>
      <c r="BH176">
        <v>13.078684477369837</v>
      </c>
      <c r="BI176">
        <v>14.608038856310182</v>
      </c>
      <c r="BJ176">
        <v>12.85202980761983</v>
      </c>
      <c r="BK176">
        <v>10.246581301239937</v>
      </c>
      <c r="BL176">
        <v>11.157556654191209</v>
      </c>
      <c r="BM176">
        <v>12.131850602834145</v>
      </c>
      <c r="BN176">
        <v>13.449449164787492</v>
      </c>
      <c r="BO176">
        <v>12.957467311764143</v>
      </c>
      <c r="BP176" s="1">
        <f>BO176</f>
        <v>12.957467311764143</v>
      </c>
      <c r="BQ176">
        <f t="shared" si="10"/>
        <v>0</v>
      </c>
    </row>
    <row r="177" spans="1:69" x14ac:dyDescent="0.45">
      <c r="A177" t="s">
        <v>445</v>
      </c>
      <c r="B177" t="s">
        <v>156</v>
      </c>
      <c r="C177" t="s">
        <v>538</v>
      </c>
      <c r="D177" t="s">
        <v>539</v>
      </c>
      <c r="AT177">
        <v>13.717836594714171</v>
      </c>
      <c r="AU177">
        <v>15.13039661977191</v>
      </c>
      <c r="AV177">
        <v>17.680001449054352</v>
      </c>
      <c r="AW177">
        <v>19.639504173725879</v>
      </c>
      <c r="AX177">
        <v>22.619563709208816</v>
      </c>
      <c r="AY177">
        <v>26.461665534401874</v>
      </c>
      <c r="AZ177">
        <v>32.962475360588748</v>
      </c>
      <c r="BA177">
        <v>31.390364964679161</v>
      </c>
      <c r="BB177">
        <v>28.464033916404908</v>
      </c>
      <c r="BC177">
        <v>26.790369129687736</v>
      </c>
      <c r="BD177">
        <v>26.202170342369445</v>
      </c>
      <c r="BE177">
        <v>28.725785799157272</v>
      </c>
      <c r="BF177">
        <v>31.872043242298943</v>
      </c>
      <c r="BG177">
        <v>33.861118025385288</v>
      </c>
      <c r="BH177">
        <v>36.851247267891068</v>
      </c>
      <c r="BI177">
        <v>38.5800094922498</v>
      </c>
      <c r="BJ177">
        <v>42.71406232905958</v>
      </c>
      <c r="BK177">
        <v>39.857018744936838</v>
      </c>
      <c r="BL177">
        <v>32.217299804802501</v>
      </c>
      <c r="BM177">
        <v>29.898193948930452</v>
      </c>
      <c r="BN177">
        <v>28.14173150988017</v>
      </c>
      <c r="BO177">
        <v>29.670679849769432</v>
      </c>
      <c r="BP177">
        <v>29.969658630155394</v>
      </c>
      <c r="BQ177">
        <f t="shared" si="10"/>
        <v>41</v>
      </c>
    </row>
    <row r="178" spans="1:69" x14ac:dyDescent="0.45">
      <c r="A178" t="s">
        <v>10</v>
      </c>
      <c r="B178" t="s">
        <v>375</v>
      </c>
      <c r="C178" t="s">
        <v>538</v>
      </c>
      <c r="D178" t="s">
        <v>539</v>
      </c>
      <c r="AT178">
        <v>110.22236670732035</v>
      </c>
      <c r="AU178">
        <v>108.80306461908009</v>
      </c>
      <c r="AV178">
        <v>108.37228904197119</v>
      </c>
      <c r="AW178">
        <v>112.32793990665439</v>
      </c>
      <c r="AX178">
        <v>115.89088844775655</v>
      </c>
      <c r="AY178">
        <v>112.95766064509978</v>
      </c>
      <c r="AZ178">
        <v>112.71759463690738</v>
      </c>
      <c r="BA178">
        <v>110.2186553334183</v>
      </c>
      <c r="BB178">
        <v>116.24109569911754</v>
      </c>
      <c r="BC178">
        <v>112.99520078628724</v>
      </c>
      <c r="BD178">
        <v>113.51693535361844</v>
      </c>
      <c r="BE178">
        <v>116.01395860426112</v>
      </c>
      <c r="BF178">
        <v>112.96999400511143</v>
      </c>
      <c r="BG178">
        <v>115.2058494578023</v>
      </c>
      <c r="BH178">
        <v>110.13523080773768</v>
      </c>
      <c r="BI178">
        <v>112.6881660707467</v>
      </c>
      <c r="BJ178">
        <v>109.26176749092042</v>
      </c>
      <c r="BK178">
        <v>103.70544906277746</v>
      </c>
      <c r="BL178">
        <v>98.636846247199514</v>
      </c>
      <c r="BM178">
        <v>100.35200615337132</v>
      </c>
      <c r="BN178">
        <v>93.880769446469643</v>
      </c>
      <c r="BO178">
        <v>88.819504538045123</v>
      </c>
      <c r="BP178">
        <v>84.077354886994087</v>
      </c>
      <c r="BQ178">
        <f t="shared" si="10"/>
        <v>41</v>
      </c>
    </row>
    <row r="179" spans="1:69" x14ac:dyDescent="0.45">
      <c r="A179" t="s">
        <v>495</v>
      </c>
      <c r="B179" t="s">
        <v>442</v>
      </c>
      <c r="C179" t="s">
        <v>538</v>
      </c>
      <c r="D179" t="s">
        <v>539</v>
      </c>
      <c r="AT179">
        <v>96.159399198829647</v>
      </c>
      <c r="AU179">
        <v>102.32635786366353</v>
      </c>
      <c r="AV179">
        <v>106.58970642150922</v>
      </c>
      <c r="AW179">
        <v>105.01909504319727</v>
      </c>
      <c r="AX179">
        <v>106.57721539370928</v>
      </c>
      <c r="AY179">
        <v>97.154666495270959</v>
      </c>
      <c r="AZ179">
        <v>107.06401307700195</v>
      </c>
      <c r="BA179">
        <v>119.24771226500543</v>
      </c>
      <c r="BB179">
        <v>127.53431552576697</v>
      </c>
      <c r="BC179">
        <v>127.6374661226069</v>
      </c>
      <c r="BD179">
        <v>124.97817560514875</v>
      </c>
      <c r="BE179">
        <v>122.68382163145364</v>
      </c>
      <c r="BF179">
        <v>124.21009372770267</v>
      </c>
      <c r="BG179">
        <v>128.24498003653645</v>
      </c>
      <c r="BH179">
        <v>137.83606261998099</v>
      </c>
      <c r="BI179">
        <v>144.97160654485589</v>
      </c>
      <c r="BJ179">
        <v>145.26489248151501</v>
      </c>
      <c r="BK179">
        <v>142.49164215769196</v>
      </c>
      <c r="BL179">
        <v>149.38813218024114</v>
      </c>
      <c r="BM179">
        <v>163.5359915645335</v>
      </c>
      <c r="BN179">
        <v>137.56505365141118</v>
      </c>
      <c r="BO179">
        <v>110.75363644167415</v>
      </c>
      <c r="BP179">
        <v>126.81049448941772</v>
      </c>
      <c r="BQ179">
        <f t="shared" si="10"/>
        <v>41</v>
      </c>
    </row>
    <row r="180" spans="1:69" x14ac:dyDescent="0.45">
      <c r="A180" t="s">
        <v>153</v>
      </c>
      <c r="B180" t="s">
        <v>522</v>
      </c>
      <c r="C180" t="s">
        <v>538</v>
      </c>
      <c r="D180" t="s">
        <v>539</v>
      </c>
      <c r="E180">
        <v>1.0457010339711086</v>
      </c>
      <c r="F180">
        <v>1.2262521891500664</v>
      </c>
      <c r="G180">
        <v>1.2528577674243766</v>
      </c>
      <c r="H180">
        <v>1.2348353552859619</v>
      </c>
      <c r="I180">
        <v>1.4991040911984055</v>
      </c>
      <c r="J180">
        <v>1.8939664743656992</v>
      </c>
      <c r="K180">
        <v>1.7889708557252608</v>
      </c>
      <c r="L180">
        <v>1.9204988009275323</v>
      </c>
      <c r="M180">
        <v>2.2152515763208815</v>
      </c>
      <c r="N180">
        <v>2.4145272688106107</v>
      </c>
      <c r="O180">
        <v>2.8695255474452557</v>
      </c>
      <c r="P180">
        <v>3.8397850150017891</v>
      </c>
      <c r="Q180">
        <v>3.5152858128928224</v>
      </c>
      <c r="R180">
        <v>4.7908514478542905</v>
      </c>
      <c r="S180">
        <v>4.8860089352751768</v>
      </c>
      <c r="T180">
        <v>4.4125279634605992</v>
      </c>
      <c r="U180">
        <v>3.6259629965848168</v>
      </c>
      <c r="V180">
        <v>4.7881944444444446</v>
      </c>
      <c r="W180">
        <v>5.7039324668991496</v>
      </c>
      <c r="X180">
        <v>6.4199864667117428</v>
      </c>
      <c r="Y180">
        <v>8.5739372435414865</v>
      </c>
      <c r="Z180">
        <v>9.1903175683181413</v>
      </c>
      <c r="AA180">
        <v>8.6317286338383532</v>
      </c>
      <c r="AB180">
        <v>8.0959715639810437</v>
      </c>
      <c r="AC180">
        <v>8.485910323364287</v>
      </c>
      <c r="AD180">
        <v>9.8523161464817743</v>
      </c>
      <c r="AE180">
        <v>10.581616538654799</v>
      </c>
      <c r="AF180">
        <v>10.451584617311788</v>
      </c>
      <c r="AG180">
        <v>11.786206537851402</v>
      </c>
      <c r="AH180">
        <v>13.048650707412426</v>
      </c>
      <c r="AI180">
        <v>12.808656300765838</v>
      </c>
      <c r="AJ180">
        <v>13.353850130451288</v>
      </c>
      <c r="AK180">
        <v>13.418315496115623</v>
      </c>
      <c r="AL180">
        <v>14.573097983857197</v>
      </c>
      <c r="AM180">
        <v>18.550122445702357</v>
      </c>
      <c r="AN180">
        <v>22.831436067069692</v>
      </c>
      <c r="AO180">
        <v>23.197763877338666</v>
      </c>
      <c r="AP180">
        <v>23.885074264030546</v>
      </c>
      <c r="AQ180">
        <v>28.663082318137246</v>
      </c>
      <c r="AR180">
        <v>28.875948254060972</v>
      </c>
      <c r="AS180">
        <v>30.670620818808501</v>
      </c>
      <c r="AT180">
        <v>29.415910451395543</v>
      </c>
      <c r="AU180">
        <v>22.868900821211771</v>
      </c>
      <c r="AV180">
        <v>26.142574031824488</v>
      </c>
      <c r="AW180">
        <v>27.097330411139104</v>
      </c>
      <c r="AX180">
        <v>28.72615080792383</v>
      </c>
      <c r="AY180">
        <v>33.151386278673691</v>
      </c>
      <c r="AZ180">
        <v>37.281505647240344</v>
      </c>
      <c r="BA180">
        <v>51.65264552927146</v>
      </c>
      <c r="BB180">
        <v>59.17845463181736</v>
      </c>
      <c r="BC180">
        <v>54.589987785603057</v>
      </c>
      <c r="BD180">
        <v>46.424653123095268</v>
      </c>
      <c r="BE180">
        <v>48.754349653414081</v>
      </c>
      <c r="BF180">
        <v>50.46227083843511</v>
      </c>
      <c r="BG180">
        <v>54.467047603509933</v>
      </c>
      <c r="BH180">
        <v>56.908274065370449</v>
      </c>
      <c r="BI180">
        <v>69.840800112115858</v>
      </c>
      <c r="BJ180">
        <v>69.189124341353221</v>
      </c>
      <c r="BK180">
        <v>76.324608007657687</v>
      </c>
      <c r="BL180">
        <v>78.945910898405373</v>
      </c>
      <c r="BM180">
        <v>88.44003946632678</v>
      </c>
      <c r="BN180">
        <v>103.6513513754014</v>
      </c>
      <c r="BO180">
        <v>94.466991563063942</v>
      </c>
      <c r="BP180">
        <v>91.873413581132539</v>
      </c>
      <c r="BQ180">
        <f t="shared" si="10"/>
        <v>0</v>
      </c>
    </row>
    <row r="181" spans="1:69" x14ac:dyDescent="0.45">
      <c r="A181" t="s">
        <v>77</v>
      </c>
      <c r="B181" t="s">
        <v>192</v>
      </c>
      <c r="C181" t="s">
        <v>538</v>
      </c>
      <c r="D181" t="s">
        <v>539</v>
      </c>
      <c r="BQ181">
        <f t="shared" si="10"/>
        <v>64</v>
      </c>
    </row>
    <row r="182" spans="1:69" x14ac:dyDescent="0.45">
      <c r="A182" t="s">
        <v>411</v>
      </c>
      <c r="B182" t="s">
        <v>209</v>
      </c>
      <c r="C182" t="s">
        <v>538</v>
      </c>
      <c r="D182" t="s">
        <v>539</v>
      </c>
      <c r="BG182">
        <v>148.95992520393656</v>
      </c>
      <c r="BH182">
        <v>152.24053104753074</v>
      </c>
      <c r="BI182">
        <v>154.94574322939891</v>
      </c>
      <c r="BJ182">
        <v>153.21519879232537</v>
      </c>
      <c r="BK182">
        <v>153.25290446838881</v>
      </c>
      <c r="BL182">
        <v>155.50697765224791</v>
      </c>
      <c r="BM182">
        <v>159.76757184138637</v>
      </c>
      <c r="BN182">
        <v>155.75108384950448</v>
      </c>
      <c r="BO182">
        <v>147.76287168246202</v>
      </c>
      <c r="BP182">
        <v>142.58175457992311</v>
      </c>
      <c r="BQ182">
        <f t="shared" si="10"/>
        <v>54</v>
      </c>
    </row>
    <row r="183" spans="1:69" x14ac:dyDescent="0.45">
      <c r="A183" t="s">
        <v>244</v>
      </c>
      <c r="B183" t="s">
        <v>476</v>
      </c>
      <c r="C183" t="s">
        <v>538</v>
      </c>
      <c r="D183" t="s">
        <v>539</v>
      </c>
      <c r="E183">
        <v>59.580966525716555</v>
      </c>
      <c r="F183">
        <v>62.734945754209491</v>
      </c>
      <c r="O183">
        <v>77.808959584835634</v>
      </c>
      <c r="P183">
        <v>81.547021692807874</v>
      </c>
      <c r="Q183">
        <v>87.112452107757576</v>
      </c>
      <c r="AA183">
        <v>89.265161288434413</v>
      </c>
      <c r="AB183">
        <v>93.455349674922687</v>
      </c>
      <c r="AC183">
        <v>95.40661740345287</v>
      </c>
      <c r="AD183">
        <v>100.91207062491621</v>
      </c>
      <c r="AE183">
        <v>110.98281674267869</v>
      </c>
      <c r="AF183">
        <v>117.11527684704589</v>
      </c>
      <c r="AG183">
        <v>121.66489594481774</v>
      </c>
      <c r="AH183">
        <v>126.49220512665602</v>
      </c>
      <c r="AI183" s="1">
        <f>AJ183</f>
        <v>133.45680916096487</v>
      </c>
      <c r="AJ183" s="1">
        <f>AK183</f>
        <v>133.45680916096487</v>
      </c>
      <c r="AK183" s="1">
        <f>AL183</f>
        <v>133.45680916096487</v>
      </c>
      <c r="AL183">
        <v>133.45680916096487</v>
      </c>
      <c r="AM183">
        <v>134.01324004639008</v>
      </c>
      <c r="AN183">
        <v>137.29599191505457</v>
      </c>
      <c r="AO183">
        <v>138.12317430080688</v>
      </c>
      <c r="AP183">
        <v>141.34435169886214</v>
      </c>
      <c r="AQ183">
        <v>148.15305803331032</v>
      </c>
      <c r="AR183">
        <v>157.21882443502432</v>
      </c>
      <c r="AS183">
        <v>152.0633881259694</v>
      </c>
      <c r="AT183">
        <v>136.0433477905373</v>
      </c>
      <c r="AU183">
        <v>131.6299823831778</v>
      </c>
      <c r="AV183">
        <v>135.98122679815012</v>
      </c>
      <c r="AW183">
        <v>137.14266434834948</v>
      </c>
      <c r="AX183">
        <v>140.48796228997861</v>
      </c>
      <c r="AY183">
        <v>145.641379447687</v>
      </c>
      <c r="AZ183">
        <v>148.12301706396076</v>
      </c>
      <c r="BA183">
        <v>139.99980990434676</v>
      </c>
      <c r="BB183">
        <v>145.0963604446946</v>
      </c>
      <c r="BC183">
        <v>140.58302429914076</v>
      </c>
      <c r="BD183">
        <v>135.88002350672213</v>
      </c>
      <c r="BE183">
        <v>136.48179554736211</v>
      </c>
      <c r="BF183">
        <v>137.95321860869103</v>
      </c>
      <c r="BG183">
        <v>136.82690655157003</v>
      </c>
      <c r="BH183">
        <v>138.89874243193054</v>
      </c>
      <c r="BI183">
        <v>141.09572859230659</v>
      </c>
      <c r="BJ183">
        <v>143.68458975720247</v>
      </c>
      <c r="BK183">
        <v>138.5878155999803</v>
      </c>
      <c r="BL183">
        <v>145.31101030087277</v>
      </c>
      <c r="BM183">
        <v>161.9334592966477</v>
      </c>
      <c r="BN183">
        <v>159.61877724144276</v>
      </c>
      <c r="BO183">
        <v>144.53269625593072</v>
      </c>
      <c r="BP183">
        <v>148.07063180471323</v>
      </c>
      <c r="BQ183">
        <f t="shared" si="10"/>
        <v>17</v>
      </c>
    </row>
    <row r="184" spans="1:69" x14ac:dyDescent="0.45">
      <c r="A184" t="s">
        <v>509</v>
      </c>
      <c r="B184" t="s">
        <v>416</v>
      </c>
      <c r="C184" t="s">
        <v>538</v>
      </c>
      <c r="D184" t="s">
        <v>539</v>
      </c>
      <c r="Q184">
        <v>4.7038352272727266</v>
      </c>
      <c r="R184">
        <v>11.134592680047225</v>
      </c>
      <c r="S184">
        <v>11.580650835532103</v>
      </c>
      <c r="T184">
        <v>11.868408156366771</v>
      </c>
      <c r="U184">
        <v>13.593011421463306</v>
      </c>
      <c r="V184">
        <v>17.649132060716934</v>
      </c>
      <c r="W184">
        <v>20.959215957821876</v>
      </c>
      <c r="X184">
        <v>17.261108956960062</v>
      </c>
      <c r="Y184">
        <v>13.706354968297759</v>
      </c>
      <c r="Z184">
        <v>13.351971708532218</v>
      </c>
      <c r="AA184">
        <v>14.453935216757291</v>
      </c>
      <c r="AB184">
        <v>17.114420858951817</v>
      </c>
      <c r="AC184">
        <v>18.591913091995142</v>
      </c>
      <c r="AD184">
        <v>19.536995270030825</v>
      </c>
      <c r="AE184">
        <v>24.11084018619437</v>
      </c>
      <c r="AF184">
        <v>22.923753843102944</v>
      </c>
      <c r="AG184">
        <v>23.719677469375096</v>
      </c>
      <c r="AH184">
        <v>22.863414363414364</v>
      </c>
      <c r="AI184">
        <v>18.095392551486967</v>
      </c>
      <c r="AJ184">
        <v>18.824263654848906</v>
      </c>
      <c r="AK184">
        <v>18.885360129089044</v>
      </c>
      <c r="AL184">
        <v>19.884969661524966</v>
      </c>
      <c r="AM184">
        <v>21.691516436903498</v>
      </c>
      <c r="AN184">
        <v>22.456494408787137</v>
      </c>
      <c r="AO184">
        <v>23.387723991570894</v>
      </c>
      <c r="AP184">
        <v>31.297031558611938</v>
      </c>
      <c r="AQ184">
        <v>41.547690063219321</v>
      </c>
      <c r="AR184">
        <v>40.601047150961833</v>
      </c>
      <c r="AS184">
        <v>32.828620834696459</v>
      </c>
      <c r="AT184">
        <v>35.153593890912497</v>
      </c>
      <c r="AU184">
        <v>33.970356422023521</v>
      </c>
      <c r="AV184">
        <v>32.177211596092576</v>
      </c>
      <c r="AW184">
        <v>29.865126423930278</v>
      </c>
      <c r="AX184">
        <v>26.83021300284199</v>
      </c>
      <c r="AY184">
        <v>26.860229306521859</v>
      </c>
      <c r="AZ184">
        <v>30.976484441213685</v>
      </c>
      <c r="BA184">
        <v>30.645818352527399</v>
      </c>
      <c r="BB184">
        <v>40.746944902237587</v>
      </c>
      <c r="BC184">
        <v>38.211910880352143</v>
      </c>
      <c r="BD184">
        <v>36.103045640953354</v>
      </c>
      <c r="BE184">
        <v>36.820169039564163</v>
      </c>
      <c r="BF184">
        <v>37.810176362910781</v>
      </c>
      <c r="BG184">
        <v>40.996436379857926</v>
      </c>
      <c r="BH184">
        <v>58.172112756614226</v>
      </c>
      <c r="BI184">
        <v>66.670233042545092</v>
      </c>
      <c r="BJ184">
        <v>65.948762115061726</v>
      </c>
      <c r="BK184">
        <v>61.072175889608914</v>
      </c>
      <c r="BL184">
        <v>65.135336497398072</v>
      </c>
      <c r="BM184">
        <v>76.589389942019437</v>
      </c>
      <c r="BN184">
        <v>68.186349503159988</v>
      </c>
      <c r="BO184">
        <v>54.747659061762356</v>
      </c>
      <c r="BP184">
        <v>58.305156338536925</v>
      </c>
      <c r="BQ184">
        <f t="shared" si="10"/>
        <v>12</v>
      </c>
    </row>
    <row r="185" spans="1:69" x14ac:dyDescent="0.45">
      <c r="A185" t="s">
        <v>507</v>
      </c>
      <c r="B185" t="s">
        <v>301</v>
      </c>
      <c r="C185" t="s">
        <v>538</v>
      </c>
      <c r="D185" t="s">
        <v>539</v>
      </c>
      <c r="E185">
        <v>35.933243711700236</v>
      </c>
      <c r="F185">
        <v>33.200147191950705</v>
      </c>
      <c r="G185">
        <v>31.841721215945334</v>
      </c>
      <c r="H185">
        <v>27.839455119144297</v>
      </c>
      <c r="I185">
        <v>26.554277902472833</v>
      </c>
      <c r="J185">
        <v>28.190665803036264</v>
      </c>
      <c r="K185">
        <v>28.161572270879336</v>
      </c>
      <c r="L185">
        <v>31.338100928145156</v>
      </c>
      <c r="M185">
        <v>32.59153580165561</v>
      </c>
      <c r="N185">
        <v>28.557599607783597</v>
      </c>
      <c r="Q185">
        <v>25.73853801677684</v>
      </c>
      <c r="R185">
        <v>25.725414158221387</v>
      </c>
      <c r="AU185">
        <v>82.861610543111809</v>
      </c>
      <c r="AV185">
        <v>89.955598435137787</v>
      </c>
      <c r="AW185">
        <v>87.827348232335027</v>
      </c>
      <c r="AX185">
        <v>108.87237058342795</v>
      </c>
      <c r="AY185">
        <v>112.91090689302476</v>
      </c>
      <c r="AZ185">
        <v>113.19109617072736</v>
      </c>
      <c r="BA185">
        <v>110.6445441267833</v>
      </c>
      <c r="BB185">
        <v>115.08994350756008</v>
      </c>
      <c r="BC185">
        <v>108.65537716973236</v>
      </c>
      <c r="BD185">
        <v>102.55681809961374</v>
      </c>
      <c r="BE185">
        <v>97.681479809500516</v>
      </c>
      <c r="BF185">
        <v>95.35468937371526</v>
      </c>
      <c r="BG185">
        <v>90.298385961806915</v>
      </c>
      <c r="BH185">
        <v>89.756794671933875</v>
      </c>
      <c r="BI185">
        <v>90.243874453670315</v>
      </c>
      <c r="BJ185">
        <v>85.547410815835747</v>
      </c>
      <c r="BK185">
        <v>73.884911836897601</v>
      </c>
      <c r="BL185">
        <v>68.149877824010275</v>
      </c>
      <c r="BM185">
        <v>74.401112355501709</v>
      </c>
      <c r="BN185">
        <v>67.676496298882114</v>
      </c>
      <c r="BO185">
        <v>61.623143618384582</v>
      </c>
      <c r="BP185">
        <v>60.177538703124654</v>
      </c>
      <c r="BQ185">
        <f t="shared" si="10"/>
        <v>30</v>
      </c>
    </row>
    <row r="186" spans="1:69" x14ac:dyDescent="0.45">
      <c r="A186" t="s">
        <v>535</v>
      </c>
      <c r="B186" t="s">
        <v>98</v>
      </c>
      <c r="C186" t="s">
        <v>538</v>
      </c>
      <c r="D186" t="s">
        <v>539</v>
      </c>
      <c r="E186">
        <v>11.022740002240393</v>
      </c>
      <c r="F186">
        <v>12.009891398562178</v>
      </c>
      <c r="G186">
        <v>15.048964677222898</v>
      </c>
      <c r="H186">
        <v>17.421095592236533</v>
      </c>
      <c r="I186">
        <v>21.735657225853306</v>
      </c>
      <c r="J186">
        <v>22.911280325836728</v>
      </c>
      <c r="K186">
        <v>25.860645243886825</v>
      </c>
      <c r="L186">
        <v>26.067912001350361</v>
      </c>
      <c r="M186">
        <v>25.608679757677045</v>
      </c>
      <c r="N186">
        <v>25.552250356719629</v>
      </c>
      <c r="O186">
        <v>25.448472283302969</v>
      </c>
      <c r="P186">
        <v>25.112323049359137</v>
      </c>
      <c r="Q186">
        <v>28.772886068077479</v>
      </c>
      <c r="R186">
        <v>26.290078824156936</v>
      </c>
      <c r="S186">
        <v>20.286145603959046</v>
      </c>
      <c r="T186">
        <v>19.342525386075209</v>
      </c>
      <c r="U186">
        <v>22.215412230370347</v>
      </c>
      <c r="V186">
        <v>23.406656516280684</v>
      </c>
      <c r="W186">
        <v>22.270407295246521</v>
      </c>
      <c r="X186">
        <v>24.837903701613524</v>
      </c>
      <c r="Y186">
        <v>23.442025117538293</v>
      </c>
      <c r="Z186">
        <v>24.039526089519619</v>
      </c>
      <c r="AA186">
        <v>24.702846442640801</v>
      </c>
      <c r="AB186">
        <v>26.376270284066116</v>
      </c>
      <c r="AC186">
        <v>24.218059942544343</v>
      </c>
      <c r="AD186">
        <v>27.782178385579371</v>
      </c>
      <c r="AE186">
        <v>29.786077445134605</v>
      </c>
      <c r="AF186">
        <v>27.64354675018647</v>
      </c>
      <c r="AG186">
        <v>26.368596468109491</v>
      </c>
      <c r="AH186">
        <v>24.912860752586894</v>
      </c>
      <c r="AI186">
        <v>24.157332906513634</v>
      </c>
      <c r="AJ186">
        <v>22.237017440721143</v>
      </c>
      <c r="AK186">
        <v>23.496823883406183</v>
      </c>
      <c r="AL186">
        <v>24.39504512797502</v>
      </c>
      <c r="AM186">
        <v>23.823006464318475</v>
      </c>
      <c r="AN186">
        <v>24.207121197992198</v>
      </c>
      <c r="AO186">
        <v>24.693975444456655</v>
      </c>
      <c r="AP186">
        <v>24.646215148629995</v>
      </c>
      <c r="AQ186">
        <v>25.113942941139566</v>
      </c>
      <c r="AR186">
        <v>25.474317642482468</v>
      </c>
      <c r="AS186">
        <v>16.603618282266023</v>
      </c>
      <c r="AT186">
        <v>16.208460295716588</v>
      </c>
      <c r="AU186">
        <v>16.004100784122979</v>
      </c>
      <c r="AV186">
        <v>18.221599782045175</v>
      </c>
      <c r="AW186">
        <v>21.294700336471852</v>
      </c>
      <c r="AX186">
        <v>21.60168149429806</v>
      </c>
      <c r="AY186">
        <v>22.7683134071852</v>
      </c>
      <c r="AZ186">
        <v>23.041639089253245</v>
      </c>
      <c r="BA186">
        <v>24.168585181067112</v>
      </c>
      <c r="BB186">
        <v>20.395776810760662</v>
      </c>
      <c r="BC186">
        <v>19.285438336383297</v>
      </c>
      <c r="BD186">
        <v>16.790043101425887</v>
      </c>
      <c r="BE186">
        <v>15.197766209004651</v>
      </c>
      <c r="BF186">
        <v>14.405959137138815</v>
      </c>
      <c r="BG186">
        <v>14.036343426981565</v>
      </c>
      <c r="BH186">
        <v>13.877672060483315</v>
      </c>
      <c r="BI186">
        <v>14.682249129127353</v>
      </c>
      <c r="BJ186">
        <v>15.313812931357146</v>
      </c>
      <c r="BK186">
        <v>16.632351114514208</v>
      </c>
      <c r="BL186">
        <v>15.687985806879116</v>
      </c>
      <c r="BM186">
        <v>15.03312012912005</v>
      </c>
      <c r="BN186">
        <v>15.340139775110154</v>
      </c>
      <c r="BO186">
        <v>14.838324238190456</v>
      </c>
      <c r="BP186">
        <v>11.976785268712007</v>
      </c>
      <c r="BQ186">
        <f t="shared" si="10"/>
        <v>0</v>
      </c>
    </row>
    <row r="187" spans="1:69" x14ac:dyDescent="0.45">
      <c r="A187" t="s">
        <v>394</v>
      </c>
      <c r="B187" t="s">
        <v>330</v>
      </c>
      <c r="C187" t="s">
        <v>538</v>
      </c>
      <c r="D187" t="s">
        <v>539</v>
      </c>
      <c r="BC187">
        <v>82.069963890157211</v>
      </c>
      <c r="BD187">
        <v>80.317401423194141</v>
      </c>
      <c r="BE187">
        <v>79.592300981128943</v>
      </c>
      <c r="BF187">
        <v>65.43741357803485</v>
      </c>
      <c r="BG187">
        <v>80.872822913506056</v>
      </c>
      <c r="BH187">
        <v>82.93242773461013</v>
      </c>
      <c r="BI187">
        <v>84.190871859727807</v>
      </c>
      <c r="BJ187">
        <v>84.438010434819461</v>
      </c>
      <c r="BK187">
        <v>83.951479936950861</v>
      </c>
      <c r="BL187">
        <v>83.326556745125885</v>
      </c>
      <c r="BM187">
        <v>100.15389155037424</v>
      </c>
      <c r="BN187" s="1">
        <f>BM187</f>
        <v>100.15389155037424</v>
      </c>
      <c r="BO187" s="1">
        <f>BN187</f>
        <v>100.15389155037424</v>
      </c>
      <c r="BP187" s="1">
        <f>BO187</f>
        <v>100.15389155037424</v>
      </c>
      <c r="BQ187">
        <f t="shared" si="10"/>
        <v>50</v>
      </c>
    </row>
    <row r="188" spans="1:69" x14ac:dyDescent="0.45">
      <c r="A188" t="s">
        <v>356</v>
      </c>
      <c r="B188" t="s">
        <v>210</v>
      </c>
      <c r="C188" t="s">
        <v>538</v>
      </c>
      <c r="D188" t="s">
        <v>539</v>
      </c>
      <c r="E188">
        <v>9.8272273598329516</v>
      </c>
      <c r="F188">
        <v>10.68063302656603</v>
      </c>
      <c r="G188">
        <v>11.012025406647354</v>
      </c>
      <c r="H188">
        <v>11.087431642249818</v>
      </c>
      <c r="I188">
        <v>10.876519737092986</v>
      </c>
      <c r="J188">
        <v>11.193608678689575</v>
      </c>
      <c r="K188">
        <v>10.314646326404159</v>
      </c>
      <c r="L188">
        <v>9.8202224938552583</v>
      </c>
      <c r="M188">
        <v>8.9194635518096117</v>
      </c>
      <c r="N188">
        <v>8.7327735878566397</v>
      </c>
      <c r="O188">
        <v>8.5875098053290824</v>
      </c>
      <c r="P188">
        <v>9.4137638537005444</v>
      </c>
      <c r="Q188">
        <v>10.319705635436813</v>
      </c>
      <c r="R188">
        <v>10.552723467715937</v>
      </c>
      <c r="S188">
        <v>9.1922445632930856</v>
      </c>
      <c r="T188">
        <v>9.3193354378013566</v>
      </c>
      <c r="U188">
        <v>8.494072075391351</v>
      </c>
      <c r="V188">
        <v>7.1335967402720524</v>
      </c>
      <c r="W188">
        <v>6.0877879869560765</v>
      </c>
      <c r="X188">
        <v>6.1336031106085684</v>
      </c>
      <c r="Y188">
        <v>8.9503162447936333</v>
      </c>
      <c r="Z188">
        <v>11.634761271700913</v>
      </c>
      <c r="AA188">
        <v>11.57063349279742</v>
      </c>
      <c r="AB188">
        <v>13.417072220864085</v>
      </c>
      <c r="AC188">
        <v>12.053652069150358</v>
      </c>
      <c r="AD188">
        <v>9.8086105935753043</v>
      </c>
      <c r="AE188">
        <v>8.4782881733759989</v>
      </c>
      <c r="AF188">
        <v>7.4906497671359347</v>
      </c>
      <c r="AG188">
        <v>8.8629561467956552</v>
      </c>
      <c r="AH188">
        <v>8.2823880481243375</v>
      </c>
      <c r="AI188">
        <v>8.0172727366905256</v>
      </c>
      <c r="AJ188">
        <v>6.9779299317460293</v>
      </c>
      <c r="AK188">
        <v>9.0795961788395072</v>
      </c>
      <c r="AL188">
        <v>11.116485923555572</v>
      </c>
      <c r="AM188">
        <v>13.283559378772356</v>
      </c>
      <c r="AN188">
        <v>15.873876420844315</v>
      </c>
      <c r="AO188">
        <v>21.02532336327301</v>
      </c>
      <c r="AP188">
        <v>24.409799554565701</v>
      </c>
      <c r="AQ188">
        <v>28.191049659872313</v>
      </c>
      <c r="AR188">
        <v>28.97732825461118</v>
      </c>
      <c r="AS188">
        <v>26.34167755725867</v>
      </c>
      <c r="AT188">
        <v>23.447807884092107</v>
      </c>
      <c r="AU188">
        <v>22.202048294023751</v>
      </c>
      <c r="AV188">
        <v>19.985741162690701</v>
      </c>
      <c r="AW188">
        <v>17.910239921974597</v>
      </c>
      <c r="AX188">
        <v>19.066421608863049</v>
      </c>
      <c r="AY188">
        <v>20.813164020824818</v>
      </c>
      <c r="AZ188">
        <v>24.607073691738947</v>
      </c>
      <c r="BA188">
        <v>29.763960750002123</v>
      </c>
      <c r="BB188">
        <v>30.014529032556197</v>
      </c>
      <c r="BC188">
        <v>30.261687153431993</v>
      </c>
      <c r="BD188">
        <v>32.309227500050305</v>
      </c>
      <c r="BE188">
        <v>34.043746820908382</v>
      </c>
      <c r="BF188">
        <v>37.719929176453206</v>
      </c>
      <c r="BG188">
        <v>40.899626817597337</v>
      </c>
      <c r="BH188">
        <v>43.867931454047707</v>
      </c>
      <c r="BI188">
        <v>42.809025345641906</v>
      </c>
      <c r="BJ188">
        <v>42.414614308075571</v>
      </c>
      <c r="BK188">
        <v>43.903942443299506</v>
      </c>
      <c r="BL188">
        <v>44.724236894533611</v>
      </c>
      <c r="BM188">
        <v>55.312409908320745</v>
      </c>
      <c r="BN188">
        <v>47.126115712147133</v>
      </c>
      <c r="BO188">
        <v>45.589747403342855</v>
      </c>
      <c r="BP188" s="1">
        <f>BO188</f>
        <v>45.589747403342855</v>
      </c>
      <c r="BQ188">
        <f t="shared" si="10"/>
        <v>0</v>
      </c>
    </row>
    <row r="189" spans="1:69" x14ac:dyDescent="0.45">
      <c r="A189" t="s">
        <v>200</v>
      </c>
      <c r="B189" t="s">
        <v>427</v>
      </c>
      <c r="C189" t="s">
        <v>538</v>
      </c>
      <c r="D189" t="s">
        <v>539</v>
      </c>
      <c r="E189">
        <v>10.677135338542239</v>
      </c>
      <c r="F189">
        <v>13.746685985717521</v>
      </c>
      <c r="G189">
        <v>14.704935115239371</v>
      </c>
      <c r="H189">
        <v>16.496980692728755</v>
      </c>
      <c r="I189">
        <v>18.04484207200311</v>
      </c>
      <c r="J189">
        <v>17.084128838186263</v>
      </c>
      <c r="K189">
        <v>17.442916105705891</v>
      </c>
      <c r="L189">
        <v>19.358045554432692</v>
      </c>
      <c r="M189">
        <v>19.050887883751564</v>
      </c>
      <c r="N189">
        <v>18.195810066312941</v>
      </c>
      <c r="O189">
        <v>18.047949218212811</v>
      </c>
      <c r="P189">
        <v>17.673658274882868</v>
      </c>
      <c r="Q189">
        <v>19.240747138422453</v>
      </c>
      <c r="R189">
        <v>20.271642516670333</v>
      </c>
      <c r="S189">
        <v>22.027695410273097</v>
      </c>
      <c r="T189">
        <v>22.0566490382948</v>
      </c>
      <c r="U189">
        <v>22.443820081928241</v>
      </c>
      <c r="V189">
        <v>23.405417631652192</v>
      </c>
      <c r="W189">
        <v>25.944054606480364</v>
      </c>
      <c r="X189">
        <v>27.492792900691569</v>
      </c>
      <c r="Y189">
        <v>27.688769581219873</v>
      </c>
      <c r="Z189">
        <v>28.91173433846647</v>
      </c>
      <c r="AA189">
        <v>29.40827743471262</v>
      </c>
      <c r="AB189">
        <v>32.466682853899087</v>
      </c>
      <c r="AC189">
        <v>21.511178051527523</v>
      </c>
      <c r="AD189">
        <v>17.682839035467339</v>
      </c>
      <c r="AE189">
        <v>13.056171208300446</v>
      </c>
      <c r="AF189">
        <v>14.033240409242104</v>
      </c>
      <c r="AG189">
        <v>14.15516992106407</v>
      </c>
      <c r="AH189">
        <v>15.234486016919444</v>
      </c>
      <c r="AI189">
        <v>16.902548477946926</v>
      </c>
      <c r="AJ189">
        <v>15.645491716652513</v>
      </c>
      <c r="AK189">
        <v>18.103965294443782</v>
      </c>
      <c r="AL189">
        <v>23.149082803575663</v>
      </c>
      <c r="AM189">
        <v>25.484533391539699</v>
      </c>
      <c r="AN189">
        <v>32.865217535986204</v>
      </c>
      <c r="AO189">
        <v>42.872785909502284</v>
      </c>
      <c r="AP189">
        <v>49.401106965429712</v>
      </c>
      <c r="AQ189">
        <v>41.992604467297845</v>
      </c>
      <c r="AR189">
        <v>37.327929910099584</v>
      </c>
      <c r="AS189">
        <v>35.607139656186973</v>
      </c>
      <c r="AT189">
        <v>36.265117304375394</v>
      </c>
      <c r="AU189">
        <v>33.663959983855527</v>
      </c>
      <c r="AV189">
        <v>31.948373355921834</v>
      </c>
      <c r="AW189">
        <v>31.009211653359582</v>
      </c>
      <c r="AX189">
        <v>27.896573638125076</v>
      </c>
      <c r="AY189">
        <v>27.470694916229231</v>
      </c>
      <c r="AZ189">
        <v>27.63902331796325</v>
      </c>
      <c r="BA189">
        <v>27.876061060915696</v>
      </c>
      <c r="BB189">
        <v>27.896668415313751</v>
      </c>
      <c r="BC189">
        <v>28.332478810777843</v>
      </c>
      <c r="BD189">
        <v>30.497639750053729</v>
      </c>
      <c r="BE189">
        <v>31.905375982980704</v>
      </c>
      <c r="BF189">
        <v>34.335727907866321</v>
      </c>
      <c r="BG189">
        <v>37.578283804108707</v>
      </c>
      <c r="BH189">
        <v>39.90378357457012</v>
      </c>
      <c r="BI189">
        <v>42.864517993386464</v>
      </c>
      <c r="BJ189">
        <v>45.605197788386711</v>
      </c>
      <c r="BK189">
        <v>47.562790797421442</v>
      </c>
      <c r="BL189">
        <v>47.973668663576341</v>
      </c>
      <c r="BM189">
        <v>52.035691400360051</v>
      </c>
      <c r="BN189">
        <v>49.941324910651034</v>
      </c>
      <c r="BO189">
        <v>48.873029916432309</v>
      </c>
      <c r="BP189">
        <v>48.301012013127156</v>
      </c>
      <c r="BQ189">
        <f t="shared" si="10"/>
        <v>0</v>
      </c>
    </row>
    <row r="190" spans="1:69" x14ac:dyDescent="0.45">
      <c r="A190" t="s">
        <v>494</v>
      </c>
      <c r="B190" t="s">
        <v>274</v>
      </c>
      <c r="C190" t="s">
        <v>538</v>
      </c>
      <c r="D190" t="s">
        <v>539</v>
      </c>
      <c r="BQ190">
        <f t="shared" si="10"/>
        <v>64</v>
      </c>
    </row>
    <row r="191" spans="1:69" x14ac:dyDescent="0.45">
      <c r="A191" t="s">
        <v>324</v>
      </c>
      <c r="B191" t="s">
        <v>185</v>
      </c>
      <c r="C191" t="s">
        <v>538</v>
      </c>
      <c r="D191" t="s">
        <v>539</v>
      </c>
      <c r="BB191">
        <v>21.787034697908236</v>
      </c>
      <c r="BC191">
        <v>21.09151997296599</v>
      </c>
      <c r="BD191">
        <v>20.932512884553471</v>
      </c>
      <c r="BE191">
        <v>22.856553909475448</v>
      </c>
      <c r="BF191">
        <v>25.099603908389234</v>
      </c>
      <c r="BG191">
        <v>22.625642910155566</v>
      </c>
      <c r="BH191">
        <v>22.553450906181531</v>
      </c>
      <c r="BI191">
        <v>22.119345281928201</v>
      </c>
      <c r="BJ191">
        <v>19.352755166339225</v>
      </c>
      <c r="BK191">
        <v>18.743213416683808</v>
      </c>
      <c r="BL191">
        <v>18.054669410118656</v>
      </c>
      <c r="BM191">
        <v>18.814981250507863</v>
      </c>
      <c r="BN191">
        <v>17.409571815888626</v>
      </c>
      <c r="BO191">
        <v>15.042690050660918</v>
      </c>
      <c r="BP191">
        <v>16.513680770858958</v>
      </c>
      <c r="BQ191">
        <f t="shared" si="10"/>
        <v>49</v>
      </c>
    </row>
    <row r="192" spans="1:69" x14ac:dyDescent="0.45">
      <c r="A192" t="s">
        <v>52</v>
      </c>
      <c r="B192" t="s">
        <v>27</v>
      </c>
      <c r="C192" t="s">
        <v>538</v>
      </c>
      <c r="D192" t="s">
        <v>539</v>
      </c>
      <c r="AI192">
        <v>18.864653647310707</v>
      </c>
      <c r="AJ192">
        <v>21.414337007428266</v>
      </c>
      <c r="AK192">
        <v>19.364910595983709</v>
      </c>
      <c r="AL192">
        <v>19.10798097273522</v>
      </c>
      <c r="AM192">
        <v>16.651228043614857</v>
      </c>
      <c r="AN192">
        <v>16.44662957841221</v>
      </c>
      <c r="AO192">
        <v>18.740497453686618</v>
      </c>
      <c r="AP192">
        <v>20.475312093893454</v>
      </c>
      <c r="AQ192">
        <v>22.252602533586355</v>
      </c>
      <c r="AR192">
        <v>25.088282442635368</v>
      </c>
      <c r="AS192">
        <v>26.318406043085453</v>
      </c>
      <c r="AT192">
        <v>23.447383588542031</v>
      </c>
      <c r="AU192">
        <v>12.829165398399528</v>
      </c>
      <c r="AV192">
        <v>13.289229777376732</v>
      </c>
      <c r="AW192">
        <v>26.15958580620245</v>
      </c>
      <c r="AX192">
        <v>27.041064419058625</v>
      </c>
      <c r="AY192">
        <v>31.099103295679516</v>
      </c>
      <c r="AZ192">
        <v>37.057161833819563</v>
      </c>
      <c r="BA192">
        <v>47.105552537586632</v>
      </c>
      <c r="BB192">
        <v>46.915117574023512</v>
      </c>
      <c r="BC192">
        <v>48.872125689314331</v>
      </c>
      <c r="BD192">
        <v>51.483789287917979</v>
      </c>
      <c r="BE192">
        <v>50.32510562542457</v>
      </c>
      <c r="BF192">
        <v>51.664277235847813</v>
      </c>
      <c r="BG192">
        <v>52.623549823881973</v>
      </c>
      <c r="BH192">
        <v>53.314886900933047</v>
      </c>
      <c r="BI192">
        <v>54.345698728804479</v>
      </c>
      <c r="BJ192">
        <v>52.27429793934003</v>
      </c>
      <c r="BK192">
        <v>51.89698950496534</v>
      </c>
      <c r="BL192">
        <v>50.22772954572072</v>
      </c>
      <c r="BM192">
        <v>49.266518515947929</v>
      </c>
      <c r="BN192">
        <v>45.727889121922146</v>
      </c>
      <c r="BO192">
        <v>39.315929503200735</v>
      </c>
      <c r="BP192">
        <v>34.846940125411201</v>
      </c>
      <c r="BQ192">
        <f t="shared" si="10"/>
        <v>30</v>
      </c>
    </row>
    <row r="193" spans="1:69" x14ac:dyDescent="0.45">
      <c r="A193" t="s">
        <v>168</v>
      </c>
      <c r="B193" t="s">
        <v>208</v>
      </c>
      <c r="C193" t="s">
        <v>538</v>
      </c>
      <c r="D193" t="s">
        <v>539</v>
      </c>
      <c r="E193" s="1">
        <f>F193</f>
        <v>7.4632640706650184</v>
      </c>
      <c r="F193" s="1">
        <f>G193</f>
        <v>7.4632640706650184</v>
      </c>
      <c r="G193">
        <v>7.4632640706650184</v>
      </c>
      <c r="H193">
        <v>6.4772705822308767</v>
      </c>
      <c r="I193">
        <v>7.3928053346142777</v>
      </c>
      <c r="J193">
        <v>7.5306860695060491</v>
      </c>
      <c r="K193">
        <v>7.5568248488884624</v>
      </c>
      <c r="L193">
        <v>8.2743823069453022</v>
      </c>
      <c r="M193">
        <v>8.1775927129053141</v>
      </c>
      <c r="N193">
        <v>7.7613976414378545</v>
      </c>
      <c r="O193">
        <v>7.8780757905154957</v>
      </c>
      <c r="P193">
        <v>8.3351037698593888</v>
      </c>
      <c r="Q193">
        <v>8.8921636681463507</v>
      </c>
      <c r="R193">
        <v>9.3766973048649103</v>
      </c>
      <c r="S193">
        <v>8.4761562861520279</v>
      </c>
      <c r="T193">
        <v>9.9665818679105573</v>
      </c>
      <c r="U193">
        <v>9.832810603194531</v>
      </c>
      <c r="V193">
        <v>11.970118175535065</v>
      </c>
      <c r="W193">
        <v>13.599832354836554</v>
      </c>
      <c r="X193">
        <v>13.792582550882319</v>
      </c>
      <c r="Y193">
        <v>14.677803185735039</v>
      </c>
      <c r="Z193">
        <v>9.1849292583769611</v>
      </c>
      <c r="AA193">
        <v>9.6362639540188191</v>
      </c>
      <c r="AB193">
        <v>10.119789116935243</v>
      </c>
      <c r="AE193">
        <v>12.41166654351605</v>
      </c>
      <c r="AJ193">
        <v>10.126185124222463</v>
      </c>
      <c r="AK193">
        <v>11.455371648899485</v>
      </c>
      <c r="AL193">
        <v>9.452013965477903</v>
      </c>
      <c r="AM193">
        <v>8.3373727945767513</v>
      </c>
      <c r="AN193">
        <v>7.525287419058527</v>
      </c>
      <c r="AO193">
        <v>7.1728759458918265</v>
      </c>
      <c r="AP193">
        <v>7.7208416393785306</v>
      </c>
      <c r="AQ193">
        <v>8.2119674248472379</v>
      </c>
      <c r="AR193">
        <v>9.0710559859676501</v>
      </c>
      <c r="AS193">
        <v>8.107518523000028</v>
      </c>
      <c r="AT193">
        <v>8.8208807828106455</v>
      </c>
      <c r="AU193">
        <v>8.1529122611985567</v>
      </c>
      <c r="AV193">
        <v>8.7906997168395158</v>
      </c>
      <c r="AW193">
        <v>8.0631875850150259</v>
      </c>
      <c r="AX193">
        <v>8.1391985789285535</v>
      </c>
      <c r="AY193">
        <v>8.3848307170121696</v>
      </c>
      <c r="AZ193">
        <v>10.803600096248461</v>
      </c>
      <c r="BA193">
        <v>12.873452402221597</v>
      </c>
      <c r="BB193">
        <v>13.871945351101745</v>
      </c>
      <c r="BC193">
        <v>11.92351582269943</v>
      </c>
      <c r="BD193">
        <v>10.827287258249314</v>
      </c>
      <c r="BE193">
        <v>10.951466608268101</v>
      </c>
      <c r="BF193">
        <v>11.744378519836284</v>
      </c>
      <c r="BG193">
        <v>13.242370121884434</v>
      </c>
      <c r="BH193">
        <v>15.160879967505961</v>
      </c>
      <c r="BI193">
        <v>15.612812349218917</v>
      </c>
      <c r="BJ193">
        <v>14.63345823277931</v>
      </c>
      <c r="BK193">
        <v>13.349230278328791</v>
      </c>
      <c r="BL193">
        <v>13.615189264877914</v>
      </c>
      <c r="BM193">
        <v>15.054383265142485</v>
      </c>
      <c r="BN193">
        <v>15.155134760045435</v>
      </c>
      <c r="BO193">
        <v>14.481188916135546</v>
      </c>
      <c r="BP193" s="1">
        <f>BO193</f>
        <v>14.481188916135546</v>
      </c>
      <c r="BQ193">
        <f t="shared" si="10"/>
        <v>6</v>
      </c>
    </row>
    <row r="194" spans="1:69" x14ac:dyDescent="0.45">
      <c r="A194" t="s">
        <v>409</v>
      </c>
      <c r="B194" t="s">
        <v>499</v>
      </c>
      <c r="C194" t="s">
        <v>538</v>
      </c>
      <c r="D194" t="s">
        <v>539</v>
      </c>
      <c r="BQ194">
        <f t="shared" si="10"/>
        <v>64</v>
      </c>
    </row>
    <row r="195" spans="1:69" x14ac:dyDescent="0.45">
      <c r="A195" t="s">
        <v>382</v>
      </c>
      <c r="B195" t="s">
        <v>41</v>
      </c>
      <c r="C195" t="s">
        <v>538</v>
      </c>
      <c r="D195" t="s">
        <v>539</v>
      </c>
      <c r="BQ195">
        <f t="shared" ref="BQ195:BQ258" si="15">COUNTBLANK(E195:BP195)</f>
        <v>64</v>
      </c>
    </row>
    <row r="196" spans="1:69" x14ac:dyDescent="0.45">
      <c r="A196" t="s">
        <v>309</v>
      </c>
      <c r="B196" t="s">
        <v>139</v>
      </c>
      <c r="C196" t="s">
        <v>538</v>
      </c>
      <c r="D196" t="s">
        <v>539</v>
      </c>
      <c r="AT196">
        <v>115.00275429920981</v>
      </c>
      <c r="AU196">
        <v>119.05220961368232</v>
      </c>
      <c r="AV196">
        <v>120.67199616222209</v>
      </c>
      <c r="AW196">
        <v>121.19077411840971</v>
      </c>
      <c r="AX196">
        <v>124.77302184641393</v>
      </c>
      <c r="AY196">
        <v>133.41295217926998</v>
      </c>
      <c r="AZ196">
        <v>142.23567504256428</v>
      </c>
      <c r="BA196">
        <v>151.48117660998238</v>
      </c>
      <c r="BB196">
        <v>159.86130193717253</v>
      </c>
      <c r="BC196">
        <v>155.38888834927272</v>
      </c>
      <c r="BD196">
        <v>156.06234101984856</v>
      </c>
      <c r="BE196">
        <v>152.72867515630679</v>
      </c>
      <c r="BF196">
        <v>142.93368821465563</v>
      </c>
      <c r="BG196">
        <v>129.65117371452081</v>
      </c>
      <c r="BH196">
        <v>120.04851323138222</v>
      </c>
      <c r="BI196">
        <v>111.32856859589077</v>
      </c>
      <c r="BJ196">
        <v>102.85529060902812</v>
      </c>
      <c r="BK196">
        <v>97.096305193670375</v>
      </c>
      <c r="BL196">
        <v>93.355549453740011</v>
      </c>
      <c r="BM196">
        <v>104.07418534213126</v>
      </c>
      <c r="BN196">
        <v>98.854158580886491</v>
      </c>
      <c r="BO196">
        <v>89.45385246529672</v>
      </c>
      <c r="BP196">
        <v>81.117722335353591</v>
      </c>
      <c r="BQ196">
        <f t="shared" si="15"/>
        <v>41</v>
      </c>
    </row>
    <row r="197" spans="1:69" x14ac:dyDescent="0.45">
      <c r="A197" t="s">
        <v>355</v>
      </c>
      <c r="B197" t="s">
        <v>50</v>
      </c>
      <c r="C197" t="s">
        <v>538</v>
      </c>
      <c r="D197" t="s">
        <v>539</v>
      </c>
      <c r="E197">
        <v>8.1532427710578173</v>
      </c>
      <c r="F197">
        <v>8.4871970781661474</v>
      </c>
      <c r="G197">
        <v>8.6274423516986438</v>
      </c>
      <c r="H197">
        <v>9.1561233771603412</v>
      </c>
      <c r="I197">
        <v>10.227007696493819</v>
      </c>
      <c r="J197">
        <v>11.411293208330351</v>
      </c>
      <c r="K197">
        <v>13.404994719089638</v>
      </c>
      <c r="L197">
        <v>16.933646922370606</v>
      </c>
      <c r="M197">
        <v>18.807187538329448</v>
      </c>
      <c r="N197">
        <v>21.251337508738391</v>
      </c>
      <c r="O197">
        <v>22.866352558027788</v>
      </c>
      <c r="P197">
        <v>22.674835196331326</v>
      </c>
      <c r="Q197">
        <v>21.87710915489324</v>
      </c>
      <c r="R197">
        <v>20.345432368439933</v>
      </c>
      <c r="S197">
        <v>17.780129379072111</v>
      </c>
      <c r="T197">
        <v>18.075026648953209</v>
      </c>
      <c r="U197">
        <v>18.851024669615871</v>
      </c>
      <c r="V197">
        <v>18.94940291033792</v>
      </c>
      <c r="W197">
        <v>19.417533220479815</v>
      </c>
      <c r="X197">
        <v>18.633819109250801</v>
      </c>
      <c r="Y197">
        <v>18.905129545604584</v>
      </c>
      <c r="Z197">
        <v>17.620606500171444</v>
      </c>
      <c r="AA197">
        <v>18.572791164658632</v>
      </c>
      <c r="AB197">
        <v>17.416261050962227</v>
      </c>
      <c r="AC197">
        <v>15.456948847994367</v>
      </c>
      <c r="AD197">
        <v>12.905459529685778</v>
      </c>
      <c r="AE197">
        <v>12.854002041751764</v>
      </c>
      <c r="AF197">
        <v>11.463755006200383</v>
      </c>
      <c r="AG197">
        <v>13.569528528883568</v>
      </c>
      <c r="AH197">
        <v>13.307213211578194</v>
      </c>
      <c r="AI197">
        <v>14.315758872994477</v>
      </c>
      <c r="AJ197">
        <v>16.943490864554963</v>
      </c>
      <c r="AK197">
        <v>19.967474738084796</v>
      </c>
      <c r="AL197">
        <v>23.105389287680143</v>
      </c>
      <c r="AM197">
        <v>26.879101163663897</v>
      </c>
      <c r="AN197">
        <v>23.964444650783705</v>
      </c>
      <c r="AO197">
        <v>25.785659171081925</v>
      </c>
      <c r="AP197">
        <v>32.774101187726785</v>
      </c>
      <c r="AQ197">
        <v>24.521930995265677</v>
      </c>
      <c r="AR197">
        <v>25.055160544225309</v>
      </c>
      <c r="AS197">
        <v>23.76039842641331</v>
      </c>
      <c r="AT197">
        <v>24.168667541335665</v>
      </c>
      <c r="AU197">
        <v>20.85562796719768</v>
      </c>
      <c r="AV197">
        <v>12.686170751137752</v>
      </c>
      <c r="AW197">
        <v>12.296811185952853</v>
      </c>
      <c r="AX197">
        <v>12.280888461823604</v>
      </c>
      <c r="AY197">
        <v>11.668286059212939</v>
      </c>
      <c r="AZ197">
        <v>13.71766496649435</v>
      </c>
      <c r="BA197">
        <v>18.759698013851992</v>
      </c>
      <c r="BB197">
        <v>21.581430649687395</v>
      </c>
      <c r="BC197">
        <v>25.424139058172351</v>
      </c>
      <c r="BD197">
        <v>28.952250318196171</v>
      </c>
      <c r="BE197">
        <v>31.546302086153705</v>
      </c>
      <c r="BF197">
        <v>34.377894278792134</v>
      </c>
      <c r="BG197">
        <v>38.138149036968478</v>
      </c>
      <c r="BH197">
        <v>43.34964647029981</v>
      </c>
      <c r="BI197">
        <v>41.355719130807628</v>
      </c>
      <c r="BJ197">
        <v>41.155896617808573</v>
      </c>
      <c r="BK197">
        <v>44.597477429571214</v>
      </c>
      <c r="BL197">
        <v>47.750633503799143</v>
      </c>
      <c r="BM197">
        <v>50.713173429759941</v>
      </c>
      <c r="BN197">
        <v>49.462702496265209</v>
      </c>
      <c r="BO197">
        <v>51.017612362354157</v>
      </c>
      <c r="BP197">
        <v>52.552674845382185</v>
      </c>
      <c r="BQ197">
        <f t="shared" si="15"/>
        <v>0</v>
      </c>
    </row>
    <row r="198" spans="1:69" x14ac:dyDescent="0.45">
      <c r="A198" t="s">
        <v>61</v>
      </c>
      <c r="B198" t="s">
        <v>144</v>
      </c>
      <c r="C198" t="s">
        <v>538</v>
      </c>
      <c r="D198" t="s">
        <v>539</v>
      </c>
      <c r="AQ198">
        <v>18.029518289984757</v>
      </c>
      <c r="AR198">
        <v>21.372015826933882</v>
      </c>
      <c r="AS198">
        <v>21.488655044510384</v>
      </c>
      <c r="AT198">
        <v>21.410607956367535</v>
      </c>
      <c r="AU198">
        <v>24.196521432487089</v>
      </c>
      <c r="AV198">
        <v>21.693137535178984</v>
      </c>
      <c r="AW198">
        <v>23.117606716899047</v>
      </c>
      <c r="AX198">
        <v>26.446226204337357</v>
      </c>
      <c r="AY198">
        <v>26.217354827141335</v>
      </c>
      <c r="AZ198">
        <v>22.867427964131576</v>
      </c>
      <c r="BA198">
        <v>17.572919994391551</v>
      </c>
      <c r="BB198">
        <v>19.533632207230049</v>
      </c>
      <c r="BC198">
        <v>21.359530444042761</v>
      </c>
      <c r="BD198">
        <v>22.957717363692439</v>
      </c>
      <c r="BE198">
        <v>24.047572877936503</v>
      </c>
      <c r="BF198">
        <v>24.119968568606414</v>
      </c>
      <c r="BG198">
        <v>27.324679604709178</v>
      </c>
      <c r="BH198">
        <v>32.601047071369273</v>
      </c>
      <c r="BI198">
        <v>36.527932141132332</v>
      </c>
      <c r="BJ198">
        <v>41.742377900111606</v>
      </c>
      <c r="BK198">
        <v>44.840287817050246</v>
      </c>
      <c r="BL198">
        <v>44.926735358741645</v>
      </c>
      <c r="BM198">
        <v>52.243821157568071</v>
      </c>
      <c r="BN198">
        <v>47.329516041636758</v>
      </c>
      <c r="BO198">
        <v>47.710617480733603</v>
      </c>
      <c r="BP198">
        <v>56.408245133030576</v>
      </c>
      <c r="BQ198">
        <f t="shared" si="15"/>
        <v>38</v>
      </c>
    </row>
    <row r="199" spans="1:69" x14ac:dyDescent="0.45">
      <c r="A199" t="s">
        <v>95</v>
      </c>
      <c r="B199" t="s">
        <v>150</v>
      </c>
      <c r="C199" t="s">
        <v>538</v>
      </c>
      <c r="D199" t="s">
        <v>539</v>
      </c>
      <c r="AT199">
        <v>32.708402333659933</v>
      </c>
      <c r="AU199">
        <v>45.573329316346758</v>
      </c>
      <c r="AV199">
        <v>45.232574218405283</v>
      </c>
      <c r="AW199">
        <v>49.955140366322823</v>
      </c>
      <c r="AX199">
        <v>56.466616938047423</v>
      </c>
      <c r="AY199">
        <v>62.55086069250693</v>
      </c>
      <c r="AZ199">
        <v>63.075434397671927</v>
      </c>
      <c r="BA199">
        <v>67.552823475200512</v>
      </c>
      <c r="BB199">
        <v>67.679031633389812</v>
      </c>
      <c r="BC199">
        <v>64.229099043311535</v>
      </c>
      <c r="BD199">
        <v>60.061054580110884</v>
      </c>
      <c r="BE199">
        <v>60.808844749393401</v>
      </c>
      <c r="BF199">
        <v>61.621507860062756</v>
      </c>
      <c r="BG199">
        <v>62.426508367725162</v>
      </c>
      <c r="BH199">
        <v>65.853934693013258</v>
      </c>
      <c r="BI199">
        <v>69.643740545861519</v>
      </c>
      <c r="BJ199">
        <v>70.333049503244084</v>
      </c>
      <c r="BK199">
        <v>73.216623159544241</v>
      </c>
      <c r="BL199">
        <v>78.147138520599498</v>
      </c>
      <c r="BM199">
        <v>88.022107732012458</v>
      </c>
      <c r="BN199">
        <v>93.489153804699711</v>
      </c>
      <c r="BO199">
        <v>89.526117694939103</v>
      </c>
      <c r="BP199">
        <v>86.318544586556513</v>
      </c>
      <c r="BQ199">
        <f t="shared" si="15"/>
        <v>41</v>
      </c>
    </row>
    <row r="200" spans="1:69" x14ac:dyDescent="0.45">
      <c r="A200" t="s">
        <v>437</v>
      </c>
      <c r="B200" t="s">
        <v>198</v>
      </c>
      <c r="C200" t="s">
        <v>538</v>
      </c>
      <c r="D200" t="s">
        <v>539</v>
      </c>
      <c r="E200">
        <v>60.000988187640417</v>
      </c>
      <c r="F200">
        <v>63.233817290877447</v>
      </c>
      <c r="G200">
        <v>63.951744249530165</v>
      </c>
      <c r="O200">
        <v>78.246775703346472</v>
      </c>
      <c r="P200">
        <v>81.988850731359179</v>
      </c>
      <c r="Q200">
        <v>87.623077883409081</v>
      </c>
      <c r="R200">
        <v>88.105355160957828</v>
      </c>
      <c r="S200" s="1">
        <f t="shared" ref="S200:Y200" si="16">T200</f>
        <v>86.915859083499839</v>
      </c>
      <c r="T200" s="1">
        <f t="shared" si="16"/>
        <v>86.915859083499839</v>
      </c>
      <c r="U200" s="1">
        <f t="shared" si="16"/>
        <v>86.915859083499839</v>
      </c>
      <c r="V200" s="1">
        <f t="shared" si="16"/>
        <v>86.915859083499839</v>
      </c>
      <c r="W200" s="1">
        <f t="shared" si="16"/>
        <v>86.915859083499839</v>
      </c>
      <c r="X200" s="1">
        <f t="shared" si="16"/>
        <v>86.915859083499839</v>
      </c>
      <c r="Y200" s="1">
        <f t="shared" si="16"/>
        <v>86.915859083499839</v>
      </c>
      <c r="Z200">
        <v>86.915859083499839</v>
      </c>
      <c r="AA200">
        <v>89.773598567450676</v>
      </c>
      <c r="AB200">
        <v>93.965247344783052</v>
      </c>
      <c r="AC200">
        <v>95.820607320396064</v>
      </c>
      <c r="AD200">
        <v>101.39749573979002</v>
      </c>
      <c r="AE200">
        <v>111.22020136781779</v>
      </c>
      <c r="AF200">
        <v>117.72333590699706</v>
      </c>
      <c r="AG200">
        <v>122.28666814463789</v>
      </c>
      <c r="AH200">
        <v>126.72697356431011</v>
      </c>
      <c r="AI200" s="1">
        <f>AJ200</f>
        <v>129.11714129459665</v>
      </c>
      <c r="AJ200">
        <v>129.11714129459665</v>
      </c>
      <c r="AK200" s="1">
        <f>AL200</f>
        <v>134.85868608595749</v>
      </c>
      <c r="AL200">
        <v>134.85868608595749</v>
      </c>
      <c r="AM200">
        <v>135.59366797832814</v>
      </c>
      <c r="AN200">
        <v>139.06276856484348</v>
      </c>
      <c r="AO200">
        <v>140.19156869617714</v>
      </c>
      <c r="AP200">
        <v>147.20235013084269</v>
      </c>
      <c r="AQ200">
        <v>154.66279464186965</v>
      </c>
      <c r="AR200">
        <v>163.96650843132636</v>
      </c>
      <c r="AS200">
        <v>159.170134574999</v>
      </c>
      <c r="AT200">
        <v>141.79542959933804</v>
      </c>
      <c r="AU200">
        <v>136.98861240971888</v>
      </c>
      <c r="AV200">
        <v>140.83150044621649</v>
      </c>
      <c r="AW200">
        <v>141.81563448303243</v>
      </c>
      <c r="AX200">
        <v>145.51908495113625</v>
      </c>
      <c r="AY200">
        <v>151.05422056402742</v>
      </c>
      <c r="AZ200">
        <v>153.54542038676394</v>
      </c>
      <c r="BA200">
        <v>146.78385403940894</v>
      </c>
      <c r="BB200">
        <v>151.70330472471431</v>
      </c>
      <c r="BC200">
        <v>147.90585539875281</v>
      </c>
      <c r="BD200">
        <v>143.13921703135293</v>
      </c>
      <c r="BE200">
        <v>143.77666317641712</v>
      </c>
      <c r="BF200">
        <v>145.68473845835337</v>
      </c>
      <c r="BG200">
        <v>144.67526557500537</v>
      </c>
      <c r="BH200">
        <v>146.44421123702932</v>
      </c>
      <c r="BI200">
        <v>148.33245062254431</v>
      </c>
      <c r="BJ200">
        <v>151.36512128005546</v>
      </c>
      <c r="BK200">
        <v>145.82925041313143</v>
      </c>
      <c r="BL200">
        <v>153.10945497843656</v>
      </c>
      <c r="BM200">
        <v>170.51833200390234</v>
      </c>
      <c r="BN200">
        <v>168.95426389108584</v>
      </c>
      <c r="BO200">
        <v>153.82599279078849</v>
      </c>
      <c r="BP200">
        <v>159.80101558739392</v>
      </c>
      <c r="BQ200">
        <f t="shared" si="15"/>
        <v>7</v>
      </c>
    </row>
    <row r="201" spans="1:69" x14ac:dyDescent="0.45">
      <c r="A201" t="s">
        <v>261</v>
      </c>
      <c r="B201" t="s">
        <v>425</v>
      </c>
      <c r="C201" t="s">
        <v>538</v>
      </c>
      <c r="D201" t="s">
        <v>539</v>
      </c>
      <c r="BQ201">
        <f t="shared" si="15"/>
        <v>64</v>
      </c>
    </row>
    <row r="202" spans="1:69" x14ac:dyDescent="0.45">
      <c r="A202" t="s">
        <v>453</v>
      </c>
      <c r="B202" t="s">
        <v>16</v>
      </c>
      <c r="C202" t="s">
        <v>538</v>
      </c>
      <c r="D202" t="s">
        <v>539</v>
      </c>
      <c r="O202">
        <v>14.939809338250642</v>
      </c>
      <c r="P202">
        <v>14.254671881790523</v>
      </c>
      <c r="Q202">
        <v>14.866844733384955</v>
      </c>
      <c r="R202">
        <v>15.867742045396771</v>
      </c>
      <c r="S202">
        <v>7.9381396457887901</v>
      </c>
      <c r="T202">
        <v>11.395666469663531</v>
      </c>
      <c r="U202">
        <v>11.97756788797394</v>
      </c>
      <c r="V202">
        <v>17.202136693214193</v>
      </c>
      <c r="W202">
        <v>18.392024587069372</v>
      </c>
      <c r="X202">
        <v>15.42446475923564</v>
      </c>
      <c r="Y202">
        <v>12.899375254073393</v>
      </c>
      <c r="Z202">
        <v>14.29666630413085</v>
      </c>
      <c r="AA202">
        <v>20.164292132550543</v>
      </c>
      <c r="AB202">
        <v>25.725469810984109</v>
      </c>
      <c r="AC202">
        <v>22.289378059682736</v>
      </c>
      <c r="AD202">
        <v>28.774891771470784</v>
      </c>
      <c r="AE202">
        <v>43.665035848774188</v>
      </c>
      <c r="AF202">
        <v>44.102142868052603</v>
      </c>
      <c r="AG202">
        <v>42.153690626372786</v>
      </c>
      <c r="AH202">
        <v>44.686695460704605</v>
      </c>
      <c r="AI202">
        <v>36.971895285381748</v>
      </c>
      <c r="AJ202">
        <v>53.255108556832695</v>
      </c>
      <c r="AK202">
        <v>65.07976313093269</v>
      </c>
      <c r="AL202">
        <v>42.060651138019729</v>
      </c>
      <c r="AM202">
        <v>35.591400794504317</v>
      </c>
      <c r="AN202">
        <v>34.696172232748253</v>
      </c>
      <c r="AO202">
        <v>31.127184350048044</v>
      </c>
      <c r="AP202">
        <v>30.550043992924159</v>
      </c>
      <c r="AQ202">
        <v>38.755958381025422</v>
      </c>
      <c r="AR202">
        <v>34.762918135266339</v>
      </c>
      <c r="AS202">
        <v>26.848992977137019</v>
      </c>
      <c r="AT202">
        <v>34.89328477443609</v>
      </c>
      <c r="AU202">
        <v>28.678248964303954</v>
      </c>
      <c r="AV202">
        <v>29.988158248018397</v>
      </c>
      <c r="AW202">
        <v>28.984866507375862</v>
      </c>
      <c r="AX202">
        <v>33.721586639603679</v>
      </c>
      <c r="AY202">
        <v>35.99745815866541</v>
      </c>
      <c r="AZ202">
        <v>41.576840759326146</v>
      </c>
      <c r="BA202">
        <v>40.801185462709405</v>
      </c>
      <c r="BB202">
        <v>51.735108684049372</v>
      </c>
      <c r="BC202">
        <v>44.701795998813473</v>
      </c>
      <c r="BD202">
        <v>39.753026324651273</v>
      </c>
      <c r="BE202">
        <v>37.128442358334439</v>
      </c>
      <c r="BF202">
        <v>40.005339993871814</v>
      </c>
      <c r="BG202">
        <v>46.096808613040999</v>
      </c>
      <c r="BH202">
        <v>70.842480122128308</v>
      </c>
      <c r="BI202">
        <v>79.760588576957332</v>
      </c>
      <c r="BJ202">
        <v>80.081700788265749</v>
      </c>
      <c r="BK202">
        <v>80.436839817089748</v>
      </c>
      <c r="BL202">
        <v>100.63614676461594</v>
      </c>
      <c r="BM202">
        <v>138.85784295342756</v>
      </c>
      <c r="BN202">
        <v>123.31661834343548</v>
      </c>
      <c r="BO202">
        <v>101.08398428073784</v>
      </c>
      <c r="BP202">
        <v>118.07578323983294</v>
      </c>
      <c r="BQ202">
        <f t="shared" si="15"/>
        <v>10</v>
      </c>
    </row>
    <row r="203" spans="1:69" x14ac:dyDescent="0.45">
      <c r="A203" t="s">
        <v>404</v>
      </c>
      <c r="B203" t="s">
        <v>236</v>
      </c>
      <c r="C203" t="s">
        <v>538</v>
      </c>
      <c r="D203" t="s">
        <v>539</v>
      </c>
      <c r="AO203">
        <v>10.990981497580723</v>
      </c>
      <c r="AP203">
        <v>8.2924380688703181</v>
      </c>
      <c r="AQ203">
        <v>11.667923161936571</v>
      </c>
      <c r="AR203">
        <v>7.9871894409937889</v>
      </c>
      <c r="AS203">
        <v>7.1252245802374343</v>
      </c>
      <c r="AT203">
        <v>8.6533765676190928</v>
      </c>
      <c r="AU203">
        <v>10.089858509307389</v>
      </c>
      <c r="AV203">
        <v>14.132268119234503</v>
      </c>
      <c r="AW203">
        <v>15.781928273644469</v>
      </c>
      <c r="AX203">
        <v>20.058254860614113</v>
      </c>
      <c r="AY203">
        <v>26.005425621115023</v>
      </c>
      <c r="AZ203">
        <v>33.999954669007643</v>
      </c>
      <c r="BA203">
        <v>35.91491713894375</v>
      </c>
      <c r="BB203">
        <v>37.008562609668203</v>
      </c>
      <c r="BC203">
        <v>38.286007371113747</v>
      </c>
      <c r="BD203">
        <v>37.432607394995188</v>
      </c>
      <c r="BE203">
        <v>35.96056979479075</v>
      </c>
      <c r="BF203">
        <v>34.16965053037044</v>
      </c>
      <c r="BG203">
        <v>31.085760270441991</v>
      </c>
      <c r="BH203">
        <v>29.903814568016834</v>
      </c>
      <c r="BI203">
        <v>28.558624305056142</v>
      </c>
      <c r="BJ203">
        <v>26.668460463027781</v>
      </c>
      <c r="BK203">
        <v>25.514748775165547</v>
      </c>
      <c r="BL203">
        <v>24.558766144697213</v>
      </c>
      <c r="BM203">
        <v>25.710206692804071</v>
      </c>
      <c r="BN203">
        <v>26.349744624774214</v>
      </c>
      <c r="BO203">
        <v>25.133957260858615</v>
      </c>
      <c r="BP203">
        <v>23.050199697672998</v>
      </c>
      <c r="BQ203">
        <f t="shared" si="15"/>
        <v>36</v>
      </c>
    </row>
    <row r="204" spans="1:69" x14ac:dyDescent="0.45">
      <c r="A204" t="s">
        <v>2</v>
      </c>
      <c r="B204" t="s">
        <v>252</v>
      </c>
      <c r="C204" t="s">
        <v>538</v>
      </c>
      <c r="D204" t="s">
        <v>539</v>
      </c>
      <c r="AT204">
        <v>16.837771853032852</v>
      </c>
      <c r="AU204">
        <v>17.972392779650061</v>
      </c>
      <c r="AV204">
        <v>21.243567057854086</v>
      </c>
      <c r="AW204">
        <v>24.31640094976888</v>
      </c>
      <c r="AX204">
        <v>25.922539524325146</v>
      </c>
      <c r="AY204">
        <v>30.941924028311057</v>
      </c>
      <c r="AZ204">
        <v>37.783577717453952</v>
      </c>
      <c r="BA204">
        <v>41.554043823194789</v>
      </c>
      <c r="BB204">
        <v>45.260909297207988</v>
      </c>
      <c r="BC204">
        <v>42.84004524911272</v>
      </c>
      <c r="BD204">
        <v>41.698605981967596</v>
      </c>
      <c r="BE204">
        <v>43.913960242807256</v>
      </c>
      <c r="BF204">
        <v>48.024750053777659</v>
      </c>
      <c r="BG204">
        <v>54.832279893711245</v>
      </c>
      <c r="BH204">
        <v>55.952022689360838</v>
      </c>
      <c r="BI204">
        <v>53.102473833776585</v>
      </c>
      <c r="BJ204">
        <v>52.076597505313401</v>
      </c>
      <c r="BK204">
        <v>51.243310671787576</v>
      </c>
      <c r="BL204">
        <v>52.561428924634356</v>
      </c>
      <c r="BM204">
        <v>59.583626499074384</v>
      </c>
      <c r="BN204">
        <v>54.221159984347125</v>
      </c>
      <c r="BO204" s="1">
        <f>BN204</f>
        <v>54.221159984347125</v>
      </c>
      <c r="BP204" s="1">
        <f>BO204</f>
        <v>54.221159984347125</v>
      </c>
      <c r="BQ204">
        <f t="shared" si="15"/>
        <v>41</v>
      </c>
    </row>
    <row r="205" spans="1:69" x14ac:dyDescent="0.45">
      <c r="A205" t="s">
        <v>193</v>
      </c>
      <c r="B205" t="s">
        <v>67</v>
      </c>
      <c r="C205" t="s">
        <v>538</v>
      </c>
      <c r="D205" t="s">
        <v>539</v>
      </c>
      <c r="E205" s="1">
        <f>F205</f>
        <v>0.93846158177514993</v>
      </c>
      <c r="F205" s="1">
        <f>G205</f>
        <v>0.93846158177514993</v>
      </c>
      <c r="G205" s="1">
        <f>H205</f>
        <v>0.93846158177514993</v>
      </c>
      <c r="H205" s="1">
        <f>I205</f>
        <v>0.93846158177514993</v>
      </c>
      <c r="I205">
        <v>0.93846158177514993</v>
      </c>
      <c r="J205">
        <v>1.1021506857729415</v>
      </c>
      <c r="K205">
        <v>1.9814612684894701</v>
      </c>
      <c r="L205">
        <v>1.4677862470534442</v>
      </c>
      <c r="M205">
        <v>1.3583041553456747</v>
      </c>
      <c r="N205">
        <v>1.6581872742293102</v>
      </c>
      <c r="O205">
        <v>2.4065483654420641</v>
      </c>
      <c r="P205">
        <v>2.9073324859618981</v>
      </c>
      <c r="Q205">
        <v>2.0365639484251612</v>
      </c>
      <c r="R205">
        <v>3.6602460516494282</v>
      </c>
      <c r="S205">
        <v>6.1900275702565777</v>
      </c>
      <c r="T205">
        <v>3.1425051576984151</v>
      </c>
      <c r="U205">
        <v>3.418781420651118</v>
      </c>
      <c r="V205">
        <v>5.5243616096251076</v>
      </c>
      <c r="W205">
        <v>5.8966063342699462</v>
      </c>
      <c r="X205">
        <v>4.4180097559820748</v>
      </c>
      <c r="Y205">
        <v>5.7472914371600758</v>
      </c>
      <c r="Z205">
        <v>6.0925473425680634</v>
      </c>
      <c r="AA205">
        <v>6.1292169961902161</v>
      </c>
      <c r="AB205">
        <v>5.8712698138424519</v>
      </c>
      <c r="AC205">
        <v>6.453670537515217</v>
      </c>
      <c r="AD205">
        <v>7.7187982554785943</v>
      </c>
      <c r="AE205">
        <v>7.8890921182103195</v>
      </c>
      <c r="AF205">
        <v>7.9213210175827342</v>
      </c>
      <c r="AG205">
        <v>9.0060067947153293</v>
      </c>
      <c r="AH205">
        <v>9.2215659426274357</v>
      </c>
      <c r="AI205">
        <v>6.920655554716058</v>
      </c>
      <c r="AJ205">
        <v>5.1197002840787933</v>
      </c>
      <c r="AK205">
        <v>5.6751606061601985</v>
      </c>
      <c r="AL205">
        <v>6.3291451837982375</v>
      </c>
      <c r="AM205">
        <v>9.8822797658418597</v>
      </c>
      <c r="AN205">
        <v>8.4148826512601147</v>
      </c>
      <c r="AO205">
        <v>6.806435990359426</v>
      </c>
      <c r="AP205">
        <v>8.0902739824517198</v>
      </c>
      <c r="AQ205">
        <v>8.7592142216486533</v>
      </c>
      <c r="AR205">
        <v>8.3636687310860154</v>
      </c>
      <c r="AS205">
        <v>8.7322554914854038</v>
      </c>
      <c r="AT205">
        <v>9.0788191500817383</v>
      </c>
      <c r="AU205">
        <v>9.4243518068860173</v>
      </c>
      <c r="AV205">
        <v>8.9295735169381629</v>
      </c>
      <c r="AW205">
        <v>9.8312525515906017</v>
      </c>
      <c r="AX205">
        <v>10.310898475121181</v>
      </c>
      <c r="AY205">
        <v>11.768879074731938</v>
      </c>
      <c r="AZ205">
        <v>12.033442313820521</v>
      </c>
      <c r="BA205">
        <v>13.364283387507307</v>
      </c>
      <c r="BB205">
        <v>11.160283939508696</v>
      </c>
      <c r="BC205">
        <v>11.491303909602607</v>
      </c>
      <c r="BD205">
        <v>13.266031975478965</v>
      </c>
      <c r="BE205">
        <v>15.75152028700105</v>
      </c>
      <c r="BF205">
        <v>16.216479365695751</v>
      </c>
      <c r="BG205">
        <v>17.630396151849286</v>
      </c>
      <c r="BH205">
        <v>20.999707903327238</v>
      </c>
      <c r="BI205">
        <v>20.475172421464112</v>
      </c>
      <c r="BJ205">
        <v>20.594411200892683</v>
      </c>
      <c r="BK205">
        <v>21.399884883840578</v>
      </c>
      <c r="BL205">
        <v>21.460547085145564</v>
      </c>
      <c r="BM205">
        <v>25.051068907607831</v>
      </c>
      <c r="BN205">
        <v>25.364916742482929</v>
      </c>
      <c r="BO205">
        <v>22.846631885057285</v>
      </c>
      <c r="BP205">
        <v>22.725593337225853</v>
      </c>
      <c r="BQ205">
        <f t="shared" si="15"/>
        <v>0</v>
      </c>
    </row>
    <row r="206" spans="1:69" x14ac:dyDescent="0.45">
      <c r="A206" t="s">
        <v>64</v>
      </c>
      <c r="B206" t="s">
        <v>91</v>
      </c>
      <c r="C206" t="s">
        <v>538</v>
      </c>
      <c r="D206" t="s">
        <v>539</v>
      </c>
      <c r="E206">
        <v>8.0225370509064931</v>
      </c>
      <c r="F206">
        <v>8.7103088169668528</v>
      </c>
      <c r="G206">
        <v>9.3767431574965467</v>
      </c>
      <c r="H206">
        <v>9.727878253623496</v>
      </c>
      <c r="I206">
        <v>9.5809696550411232</v>
      </c>
      <c r="J206">
        <v>10.378810646010205</v>
      </c>
      <c r="K206">
        <v>11.352838477506811</v>
      </c>
      <c r="L206">
        <v>11.152514438168547</v>
      </c>
      <c r="M206">
        <v>11.763419385344331</v>
      </c>
      <c r="N206">
        <v>12.247636436662079</v>
      </c>
      <c r="O206">
        <v>13.03961409438128</v>
      </c>
      <c r="P206">
        <v>14.051548129231595</v>
      </c>
      <c r="Q206">
        <v>14.604405763294762</v>
      </c>
      <c r="R206">
        <v>13.844250350947656</v>
      </c>
      <c r="S206">
        <v>12.346783057639733</v>
      </c>
      <c r="T206">
        <v>13.232424021938542</v>
      </c>
      <c r="U206">
        <v>16.877781435511537</v>
      </c>
      <c r="V206">
        <v>17.562193716839626</v>
      </c>
      <c r="W206">
        <v>18.674966207986003</v>
      </c>
      <c r="X206">
        <v>19.985129931414434</v>
      </c>
      <c r="Y206">
        <v>19.534190505785229</v>
      </c>
      <c r="Z206">
        <v>20.201320326319028</v>
      </c>
      <c r="AA206">
        <v>21.621870466450559</v>
      </c>
      <c r="AB206">
        <v>22.184581059663209</v>
      </c>
      <c r="AC206">
        <v>23.182377514868747</v>
      </c>
      <c r="AD206">
        <v>23.811021986678224</v>
      </c>
      <c r="AE206">
        <v>25.032468050549369</v>
      </c>
      <c r="AF206">
        <v>24.503430296612567</v>
      </c>
      <c r="AG206">
        <v>24.405243120217865</v>
      </c>
      <c r="AH206">
        <v>25.335341387060314</v>
      </c>
      <c r="AI206">
        <v>23.92220829417473</v>
      </c>
      <c r="AJ206">
        <v>22.439606209739949</v>
      </c>
      <c r="AK206">
        <v>23.193348552315943</v>
      </c>
      <c r="AL206">
        <v>22.679080808372699</v>
      </c>
      <c r="AM206">
        <v>22.685169523756187</v>
      </c>
      <c r="AN206">
        <v>22.824942030495414</v>
      </c>
      <c r="AO206">
        <v>23.321085264452137</v>
      </c>
      <c r="AP206">
        <v>23.522702590824274</v>
      </c>
      <c r="AQ206">
        <v>23.730348160519274</v>
      </c>
      <c r="AR206">
        <v>25.164603395945555</v>
      </c>
      <c r="AS206">
        <v>25.999450347801496</v>
      </c>
      <c r="AT206">
        <v>26.468857256069416</v>
      </c>
      <c r="AU206">
        <v>29.381545314446672</v>
      </c>
      <c r="AV206">
        <v>29.2613582453437</v>
      </c>
      <c r="AW206">
        <v>33.324368475643745</v>
      </c>
      <c r="AX206">
        <v>36.599024456881899</v>
      </c>
      <c r="AY206">
        <v>39.602982784299172</v>
      </c>
      <c r="AZ206">
        <v>41.665812859527506</v>
      </c>
      <c r="BA206">
        <v>44.584091437810301</v>
      </c>
      <c r="BB206">
        <v>43.606405595889044</v>
      </c>
      <c r="BC206">
        <v>46.062623540803571</v>
      </c>
      <c r="BD206">
        <v>46.385845458098174</v>
      </c>
      <c r="BE206">
        <v>46.433222213829772</v>
      </c>
      <c r="BF206">
        <v>46.542850474037564</v>
      </c>
      <c r="BG206">
        <v>46.472662442750483</v>
      </c>
      <c r="BH206">
        <v>46.445317735049265</v>
      </c>
      <c r="BI206">
        <v>44.192480322365356</v>
      </c>
      <c r="BJ206">
        <v>44.539550953910123</v>
      </c>
      <c r="BK206">
        <v>45.884529815780645</v>
      </c>
      <c r="BL206">
        <v>46.448203517772463</v>
      </c>
      <c r="BM206">
        <v>49.383152236299701</v>
      </c>
      <c r="BN206">
        <v>46.427558284727553</v>
      </c>
      <c r="BO206" s="1">
        <f>BN206</f>
        <v>46.427558284727553</v>
      </c>
      <c r="BP206" s="1">
        <f>BO206</f>
        <v>46.427558284727553</v>
      </c>
      <c r="BQ206">
        <f t="shared" si="15"/>
        <v>0</v>
      </c>
    </row>
    <row r="207" spans="1:69" x14ac:dyDescent="0.45">
      <c r="A207" t="s">
        <v>342</v>
      </c>
      <c r="B207" t="s">
        <v>176</v>
      </c>
      <c r="C207" t="s">
        <v>538</v>
      </c>
      <c r="D207" t="s">
        <v>539</v>
      </c>
      <c r="E207">
        <v>6.9789097091805363</v>
      </c>
      <c r="F207">
        <v>7.3117252901454819</v>
      </c>
      <c r="G207">
        <v>7.6556186549851244</v>
      </c>
      <c r="H207">
        <v>6.9866222388257837</v>
      </c>
      <c r="I207">
        <v>7.7952698244240866</v>
      </c>
      <c r="J207">
        <v>8.6607697277608775</v>
      </c>
      <c r="K207">
        <v>9.427430088187787</v>
      </c>
      <c r="L207">
        <v>8.4057694133147169</v>
      </c>
      <c r="M207">
        <v>7.3526135423605226</v>
      </c>
      <c r="N207">
        <v>7.9882098876907728</v>
      </c>
      <c r="O207">
        <v>7.0679394991321605</v>
      </c>
      <c r="P207">
        <v>5.634209138567484</v>
      </c>
      <c r="Q207">
        <v>4.550878769722388</v>
      </c>
      <c r="R207">
        <v>4.2670204317377811</v>
      </c>
      <c r="S207">
        <v>2.7505954743946011</v>
      </c>
      <c r="T207">
        <v>4.0854555400230961</v>
      </c>
      <c r="U207">
        <v>4.3747897671948301</v>
      </c>
      <c r="V207">
        <v>4.0846050603966795</v>
      </c>
      <c r="W207">
        <v>5.2765226059200137</v>
      </c>
      <c r="X207">
        <v>7.1111725869691274</v>
      </c>
      <c r="Y207">
        <v>6.8048945798264828</v>
      </c>
      <c r="Z207">
        <v>6.9381921083406723</v>
      </c>
      <c r="AA207">
        <v>9.5480399136549323</v>
      </c>
      <c r="AB207">
        <v>12.736730541712973</v>
      </c>
      <c r="AC207">
        <v>14.14611986962648</v>
      </c>
      <c r="AD207">
        <v>15.894031111985077</v>
      </c>
      <c r="AE207">
        <v>18.403887957269735</v>
      </c>
      <c r="AF207">
        <v>18.322941691516245</v>
      </c>
      <c r="AG207">
        <v>21.336927680405637</v>
      </c>
      <c r="AH207">
        <v>20.52307002926635</v>
      </c>
      <c r="AI207">
        <v>14.822109982407355</v>
      </c>
      <c r="AJ207">
        <v>14.87170218265827</v>
      </c>
      <c r="AK207">
        <v>16.758553664437059</v>
      </c>
      <c r="AL207">
        <v>20.46971815288223</v>
      </c>
      <c r="AM207">
        <v>22.359757422515457</v>
      </c>
      <c r="AN207">
        <v>22.568626355202863</v>
      </c>
      <c r="AO207">
        <v>20.792438794932945</v>
      </c>
      <c r="AP207">
        <v>21.508734839928305</v>
      </c>
      <c r="AQ207">
        <v>29.18834755308789</v>
      </c>
      <c r="AR207">
        <v>26.744618997129145</v>
      </c>
      <c r="AS207">
        <v>24.235613446820725</v>
      </c>
      <c r="AT207">
        <v>27.090480162660967</v>
      </c>
      <c r="AU207">
        <v>28.948397658581591</v>
      </c>
      <c r="AV207">
        <v>28.233310143967653</v>
      </c>
      <c r="AW207">
        <v>32.354259427404166</v>
      </c>
      <c r="AX207">
        <v>35.418917979055401</v>
      </c>
      <c r="AY207">
        <v>33.724586766759408</v>
      </c>
      <c r="AZ207">
        <v>37.071588765141996</v>
      </c>
      <c r="BA207">
        <v>37.68431884664674</v>
      </c>
      <c r="BB207">
        <v>45.629801313391134</v>
      </c>
      <c r="BC207">
        <v>39.164213386968846</v>
      </c>
      <c r="BD207">
        <v>33.828793006959934</v>
      </c>
      <c r="BE207">
        <v>36.051394513966351</v>
      </c>
      <c r="BF207">
        <v>39.83368658277066</v>
      </c>
      <c r="BG207">
        <v>43.697727889376964</v>
      </c>
      <c r="BH207">
        <v>54.64604658869753</v>
      </c>
      <c r="BI207">
        <v>56.276430958428428</v>
      </c>
      <c r="BJ207">
        <v>51.979828467315379</v>
      </c>
      <c r="BK207" s="1">
        <f t="shared" ref="BK207:BP207" si="17">BJ207</f>
        <v>51.979828467315379</v>
      </c>
      <c r="BL207" s="1">
        <f t="shared" si="17"/>
        <v>51.979828467315379</v>
      </c>
      <c r="BM207" s="1">
        <f t="shared" si="17"/>
        <v>51.979828467315379</v>
      </c>
      <c r="BN207" s="1">
        <f t="shared" si="17"/>
        <v>51.979828467315379</v>
      </c>
      <c r="BO207" s="1">
        <f t="shared" si="17"/>
        <v>51.979828467315379</v>
      </c>
      <c r="BP207" s="1">
        <f t="shared" si="17"/>
        <v>51.979828467315379</v>
      </c>
      <c r="BQ207">
        <f t="shared" si="15"/>
        <v>0</v>
      </c>
    </row>
    <row r="208" spans="1:69" x14ac:dyDescent="0.45">
      <c r="A208" t="s">
        <v>165</v>
      </c>
      <c r="B208" t="s">
        <v>331</v>
      </c>
      <c r="C208" t="s">
        <v>538</v>
      </c>
      <c r="D208" t="s">
        <v>539</v>
      </c>
      <c r="E208">
        <v>8.870474247832739</v>
      </c>
      <c r="F208">
        <v>9.1451385627054957</v>
      </c>
      <c r="G208">
        <v>10.073513513513513</v>
      </c>
      <c r="H208">
        <v>12.726886291179596</v>
      </c>
      <c r="I208">
        <v>11.450144807612743</v>
      </c>
      <c r="J208">
        <v>9.0809845176657404</v>
      </c>
      <c r="K208">
        <v>9.560843490036758</v>
      </c>
      <c r="L208">
        <v>11.164909773092727</v>
      </c>
      <c r="M208">
        <v>12.122560766860662</v>
      </c>
      <c r="N208">
        <v>10.270480335768694</v>
      </c>
      <c r="O208">
        <v>9.6854915903186107</v>
      </c>
      <c r="P208">
        <v>8.7638052208835351</v>
      </c>
      <c r="Q208">
        <v>9.8068470969234323</v>
      </c>
      <c r="R208">
        <v>9.2188520765282327</v>
      </c>
      <c r="S208">
        <v>8.9387014871236854</v>
      </c>
      <c r="T208">
        <v>11.079552221031321</v>
      </c>
      <c r="U208">
        <v>10.90791861686885</v>
      </c>
      <c r="V208">
        <v>10.132889093137255</v>
      </c>
      <c r="W208">
        <v>11.18668926406362</v>
      </c>
      <c r="X208">
        <v>12.757064961665144</v>
      </c>
      <c r="Y208">
        <v>13.24560423601957</v>
      </c>
      <c r="Z208">
        <v>12.937486480640276</v>
      </c>
      <c r="AA208">
        <v>13.738816738816736</v>
      </c>
      <c r="AB208">
        <v>12.869373411096158</v>
      </c>
      <c r="AC208">
        <v>11.848047769457882</v>
      </c>
      <c r="AD208">
        <v>10.11630906823752</v>
      </c>
      <c r="AE208">
        <v>10.455599373773804</v>
      </c>
      <c r="AF208">
        <v>10.455622932745316</v>
      </c>
      <c r="AG208">
        <v>6.9714656791879577</v>
      </c>
      <c r="AH208">
        <v>5.1293123582442792</v>
      </c>
      <c r="AI208">
        <v>5.0646197951587171</v>
      </c>
      <c r="AJ208">
        <v>4.5725640299571344</v>
      </c>
      <c r="AK208">
        <v>3.8977833500940697</v>
      </c>
      <c r="AL208">
        <v>3.1851016543233523</v>
      </c>
      <c r="AM208">
        <v>2.3814219272108557</v>
      </c>
      <c r="AN208">
        <v>1.6266604369085884</v>
      </c>
      <c r="AO208">
        <v>2.8283641806825419</v>
      </c>
      <c r="AP208">
        <v>2.1378987592072685</v>
      </c>
      <c r="AQ208">
        <v>1.9625899707058563</v>
      </c>
      <c r="AR208">
        <v>1.6155311440157516</v>
      </c>
      <c r="AS208">
        <v>2.2681440705839782</v>
      </c>
      <c r="AT208">
        <v>2.4874468002529753</v>
      </c>
      <c r="AU208">
        <v>3.7361795758452776</v>
      </c>
      <c r="AV208">
        <v>5.0172800038124095</v>
      </c>
      <c r="AW208">
        <v>6.1285411012766984</v>
      </c>
      <c r="AX208">
        <v>7.8135798471469009</v>
      </c>
      <c r="AY208">
        <v>11.048116510492951</v>
      </c>
      <c r="AZ208">
        <v>9.8128560176729263</v>
      </c>
      <c r="BA208">
        <v>9.3797908250982633</v>
      </c>
      <c r="BB208">
        <v>11.558510074632308</v>
      </c>
      <c r="BC208">
        <v>10.502691265179353</v>
      </c>
      <c r="BD208">
        <v>9.2919216676410095</v>
      </c>
      <c r="BE208">
        <v>11.942364123248444</v>
      </c>
      <c r="BF208">
        <v>10.517791667911061</v>
      </c>
      <c r="BG208">
        <v>8.1506468627485908</v>
      </c>
      <c r="BH208">
        <v>8.1247333598135949</v>
      </c>
      <c r="BI208">
        <v>8.2197164325273597</v>
      </c>
      <c r="BJ208">
        <v>8.389756137587657</v>
      </c>
      <c r="BK208">
        <v>9.3547560332502542</v>
      </c>
      <c r="BL208">
        <v>9.1736161412180905</v>
      </c>
      <c r="BM208">
        <v>7.890887162379669</v>
      </c>
      <c r="BN208">
        <v>6.6198644921503496</v>
      </c>
      <c r="BO208">
        <v>5.6398046849564949</v>
      </c>
      <c r="BP208" s="1">
        <f>BO208</f>
        <v>5.6398046849564949</v>
      </c>
      <c r="BQ208">
        <f t="shared" si="15"/>
        <v>0</v>
      </c>
    </row>
    <row r="209" spans="1:69" x14ac:dyDescent="0.45">
      <c r="A209" t="s">
        <v>22</v>
      </c>
      <c r="B209" t="s">
        <v>410</v>
      </c>
      <c r="C209" t="s">
        <v>538</v>
      </c>
      <c r="D209" t="s">
        <v>539</v>
      </c>
      <c r="E209">
        <v>11.72691872277001</v>
      </c>
      <c r="F209">
        <v>11.265788776480139</v>
      </c>
      <c r="G209">
        <v>12.896840887999907</v>
      </c>
      <c r="H209">
        <v>12.464419201520458</v>
      </c>
      <c r="I209">
        <v>12.072621310518365</v>
      </c>
      <c r="J209">
        <v>11.647748365388507</v>
      </c>
      <c r="K209">
        <v>10.057503253861574</v>
      </c>
      <c r="L209">
        <v>8.8313341110546837</v>
      </c>
      <c r="M209">
        <v>10.066712557291995</v>
      </c>
      <c r="N209">
        <v>10.729908479434373</v>
      </c>
      <c r="O209">
        <v>10.472451135200638</v>
      </c>
      <c r="P209">
        <v>10.795072468478851</v>
      </c>
      <c r="Q209">
        <v>11.569623248614967</v>
      </c>
      <c r="R209">
        <v>15.28682917203415</v>
      </c>
      <c r="S209">
        <v>17.741325184391254</v>
      </c>
      <c r="T209">
        <v>17.629736868209076</v>
      </c>
      <c r="U209">
        <v>17.779466978543606</v>
      </c>
      <c r="V209">
        <v>20.034957955158848</v>
      </c>
      <c r="W209">
        <v>26.497257971426674</v>
      </c>
      <c r="X209">
        <v>26.743329218985917</v>
      </c>
      <c r="Y209">
        <v>28.298330415739294</v>
      </c>
      <c r="Z209">
        <v>29.121471766445296</v>
      </c>
      <c r="AA209">
        <v>26.905112385369122</v>
      </c>
      <c r="AB209">
        <v>27.098054230804813</v>
      </c>
      <c r="AC209">
        <v>24.536166305226796</v>
      </c>
      <c r="AD209">
        <v>23.12703675079873</v>
      </c>
      <c r="AE209">
        <v>20.979002084597195</v>
      </c>
      <c r="AF209">
        <v>20.70358174523578</v>
      </c>
      <c r="AG209">
        <v>22.600201854577517</v>
      </c>
      <c r="AH209">
        <v>21.78219795564808</v>
      </c>
      <c r="AI209">
        <v>20.448604431521336</v>
      </c>
      <c r="AJ209">
        <v>19.374787775620529</v>
      </c>
      <c r="AK209">
        <v>20.417269034706994</v>
      </c>
      <c r="AL209">
        <v>20.447779930300911</v>
      </c>
      <c r="AM209">
        <v>12.599699377418217</v>
      </c>
      <c r="AN209">
        <v>11.33181381781794</v>
      </c>
      <c r="AO209">
        <v>12.33924996030558</v>
      </c>
      <c r="AP209">
        <v>12.226856376164825</v>
      </c>
      <c r="AQ209">
        <v>11.462810859165581</v>
      </c>
      <c r="AR209">
        <v>11.982950907169183</v>
      </c>
      <c r="AS209">
        <v>14.575522343576857</v>
      </c>
      <c r="AT209">
        <v>11.237106650157015</v>
      </c>
      <c r="AU209">
        <v>11.895378157859675</v>
      </c>
      <c r="AV209">
        <v>13.037155101590692</v>
      </c>
      <c r="AW209">
        <v>14.364386571157292</v>
      </c>
      <c r="AX209">
        <v>15.626941498872377</v>
      </c>
      <c r="AY209">
        <v>15.772698778992428</v>
      </c>
      <c r="AZ209">
        <v>16.194550945715687</v>
      </c>
      <c r="BA209">
        <v>18.86541402288378</v>
      </c>
      <c r="BB209">
        <v>19.417353053877346</v>
      </c>
      <c r="BC209">
        <v>21.313747920365579</v>
      </c>
      <c r="BD209">
        <v>23.874442673665534</v>
      </c>
      <c r="BE209">
        <v>24.432481377244923</v>
      </c>
      <c r="BF209">
        <v>26.316513136267528</v>
      </c>
      <c r="BG209">
        <v>27.316937568419419</v>
      </c>
      <c r="BH209">
        <v>27.304686269201657</v>
      </c>
      <c r="BI209">
        <v>27.798279873530184</v>
      </c>
      <c r="BJ209">
        <v>29.664784802757033</v>
      </c>
      <c r="BK209">
        <v>29.551616586005235</v>
      </c>
      <c r="BL209">
        <v>29.516665832367011</v>
      </c>
      <c r="BM209">
        <v>29.306753974362969</v>
      </c>
      <c r="BN209">
        <v>29.901568002523277</v>
      </c>
      <c r="BO209">
        <v>32.372935076113087</v>
      </c>
      <c r="BP209">
        <v>31.293025756715814</v>
      </c>
      <c r="BQ209">
        <f t="shared" si="15"/>
        <v>0</v>
      </c>
    </row>
    <row r="210" spans="1:69" x14ac:dyDescent="0.45">
      <c r="A210" t="s">
        <v>367</v>
      </c>
      <c r="B210" t="s">
        <v>58</v>
      </c>
      <c r="C210" t="s">
        <v>538</v>
      </c>
      <c r="D210" t="s">
        <v>539</v>
      </c>
      <c r="E210" s="1" t="str">
        <f>D210</f>
        <v>FS.AST.PRVT.GD.ZS</v>
      </c>
      <c r="F210" s="1" t="str">
        <f>E210</f>
        <v>FS.AST.PRVT.GD.ZS</v>
      </c>
      <c r="G210" s="1" t="str">
        <f>F210</f>
        <v>FS.AST.PRVT.GD.ZS</v>
      </c>
      <c r="H210">
        <v>33.677465290138841</v>
      </c>
      <c r="I210">
        <v>37.921964050854889</v>
      </c>
      <c r="J210">
        <v>37.270411583322158</v>
      </c>
      <c r="K210">
        <v>37.480634012632578</v>
      </c>
      <c r="L210">
        <v>35.779308161165204</v>
      </c>
      <c r="M210">
        <v>38.287049766290899</v>
      </c>
      <c r="N210">
        <v>41.800326688052266</v>
      </c>
      <c r="O210">
        <v>45.311516677155446</v>
      </c>
      <c r="P210">
        <v>44.877992467423773</v>
      </c>
      <c r="Q210">
        <v>50.25113522758754</v>
      </c>
      <c r="R210">
        <v>59.082688829889577</v>
      </c>
      <c r="S210">
        <v>53.314525305110905</v>
      </c>
      <c r="T210">
        <v>56.006759562085264</v>
      </c>
      <c r="U210">
        <v>57.340336190463489</v>
      </c>
      <c r="V210">
        <v>58.172100873223584</v>
      </c>
      <c r="W210">
        <v>60.193920621244011</v>
      </c>
      <c r="X210">
        <v>64.589521881444767</v>
      </c>
      <c r="Y210">
        <v>68.90713424250859</v>
      </c>
      <c r="Z210">
        <v>75.342646283605703</v>
      </c>
      <c r="AA210">
        <v>80.120772662531053</v>
      </c>
      <c r="AB210">
        <v>85.60880760943823</v>
      </c>
      <c r="AC210">
        <v>85.328681249161292</v>
      </c>
      <c r="AD210">
        <v>87.605352545591586</v>
      </c>
      <c r="AE210">
        <v>84.350018462953045</v>
      </c>
      <c r="AF210">
        <v>80.576076576032662</v>
      </c>
      <c r="AG210">
        <v>76.3526930339888</v>
      </c>
      <c r="AH210">
        <v>79.54035737295807</v>
      </c>
      <c r="AI210">
        <v>79.164674723338578</v>
      </c>
      <c r="AJ210">
        <v>79.871102125210712</v>
      </c>
      <c r="AK210">
        <v>81.085536774524797</v>
      </c>
      <c r="AL210">
        <v>80.971701263542514</v>
      </c>
      <c r="AM210">
        <v>81.190240539325515</v>
      </c>
      <c r="AN210">
        <v>88.293496958541198</v>
      </c>
      <c r="AO210">
        <v>93.741806429945512</v>
      </c>
      <c r="AP210">
        <v>96.470304928415956</v>
      </c>
      <c r="AQ210">
        <v>107.93107365817993</v>
      </c>
      <c r="AR210">
        <v>102.70730414864704</v>
      </c>
      <c r="AS210">
        <v>96.052463165419326</v>
      </c>
      <c r="AT210">
        <v>115.02396734076885</v>
      </c>
      <c r="AU210">
        <v>102.02422357287138</v>
      </c>
      <c r="AV210">
        <v>104.78280063414844</v>
      </c>
      <c r="AW210">
        <v>95.728965761984853</v>
      </c>
      <c r="AX210">
        <v>89.223356195615906</v>
      </c>
      <c r="AY210">
        <v>84.287055997913271</v>
      </c>
      <c r="AZ210">
        <v>85.351759604778337</v>
      </c>
      <c r="BA210">
        <v>97.864362331241423</v>
      </c>
      <c r="BB210">
        <v>96.861376549472453</v>
      </c>
      <c r="BC210">
        <v>94.858402697901184</v>
      </c>
      <c r="BD210">
        <v>104.70367384157744</v>
      </c>
      <c r="BE210">
        <v>112.97354316573586</v>
      </c>
      <c r="BF210">
        <v>124.06595156861935</v>
      </c>
      <c r="BG210">
        <v>128.12976330994599</v>
      </c>
      <c r="BH210">
        <v>122.42135384576144</v>
      </c>
      <c r="BI210">
        <v>123.71239034120055</v>
      </c>
      <c r="BJ210">
        <v>120.98227810074167</v>
      </c>
      <c r="BK210">
        <v>117.77753036329734</v>
      </c>
      <c r="BL210">
        <v>119.23309269179198</v>
      </c>
      <c r="BM210">
        <v>129.07160831167238</v>
      </c>
      <c r="BN210" s="1">
        <f>BM210</f>
        <v>129.07160831167238</v>
      </c>
      <c r="BO210" s="1">
        <f>BN210</f>
        <v>129.07160831167238</v>
      </c>
      <c r="BP210" s="1">
        <f>BO210</f>
        <v>129.07160831167238</v>
      </c>
      <c r="BQ210">
        <f t="shared" si="15"/>
        <v>0</v>
      </c>
    </row>
    <row r="211" spans="1:69" x14ac:dyDescent="0.45">
      <c r="A211" t="s">
        <v>74</v>
      </c>
      <c r="B211" t="s">
        <v>226</v>
      </c>
      <c r="C211" t="s">
        <v>538</v>
      </c>
      <c r="D211" t="s">
        <v>539</v>
      </c>
      <c r="W211">
        <v>10.783505154639176</v>
      </c>
      <c r="X211">
        <v>15.9793893129771</v>
      </c>
      <c r="Y211">
        <v>19.549793896442836</v>
      </c>
      <c r="Z211">
        <v>22.772899381383684</v>
      </c>
      <c r="AA211">
        <v>21.624646004454156</v>
      </c>
      <c r="AB211">
        <v>21.573718909461192</v>
      </c>
      <c r="AC211">
        <v>24.234545605145343</v>
      </c>
      <c r="AD211">
        <v>31.976646766505208</v>
      </c>
      <c r="AE211">
        <v>32.964017746469757</v>
      </c>
      <c r="AF211">
        <v>30.911185100766307</v>
      </c>
      <c r="AG211">
        <v>34.551519508327431</v>
      </c>
      <c r="AH211">
        <v>39.253020986000379</v>
      </c>
      <c r="AI211">
        <v>19.085942172541596</v>
      </c>
      <c r="AJ211">
        <v>16.134450244489575</v>
      </c>
      <c r="AK211">
        <v>16.819966279078329</v>
      </c>
      <c r="AL211">
        <v>16.492766082705199</v>
      </c>
      <c r="AM211">
        <v>13.800184752656497</v>
      </c>
      <c r="AN211">
        <v>13.039530380268246</v>
      </c>
      <c r="AO211">
        <v>14.010337552047467</v>
      </c>
      <c r="AP211">
        <v>14.41253948876304</v>
      </c>
      <c r="AQ211">
        <v>15.0433127290997</v>
      </c>
      <c r="AR211">
        <v>14.795022675353293</v>
      </c>
      <c r="AS211">
        <v>16.594080298784434</v>
      </c>
      <c r="AT211">
        <v>19.373751723435952</v>
      </c>
      <c r="AU211">
        <v>18.657183886818324</v>
      </c>
      <c r="AV211">
        <v>15.17770038277512</v>
      </c>
      <c r="AW211">
        <v>14.356018070741387</v>
      </c>
      <c r="AX211">
        <v>15.397886740331494</v>
      </c>
      <c r="AY211">
        <v>18.533181560996379</v>
      </c>
      <c r="AZ211">
        <v>23.26774037572363</v>
      </c>
      <c r="BA211">
        <v>25.243555979551118</v>
      </c>
      <c r="BB211">
        <v>23.769084649241769</v>
      </c>
      <c r="BC211">
        <v>20.5356591165263</v>
      </c>
      <c r="BD211">
        <v>18.840416107140662</v>
      </c>
      <c r="BE211">
        <v>19.720329274562662</v>
      </c>
      <c r="BF211">
        <v>29.314502574468314</v>
      </c>
      <c r="BG211">
        <v>31.621084139569355</v>
      </c>
      <c r="BH211">
        <v>33.013876598819522</v>
      </c>
      <c r="BI211">
        <v>34.220810990751886</v>
      </c>
      <c r="BJ211">
        <v>33.226314427748264</v>
      </c>
      <c r="BK211">
        <v>30.696967942959891</v>
      </c>
      <c r="BL211">
        <v>30.737984386353332</v>
      </c>
      <c r="BM211">
        <v>32.567079209558528</v>
      </c>
      <c r="BN211">
        <v>33.59219067974027</v>
      </c>
      <c r="BO211">
        <v>32.497022894359858</v>
      </c>
      <c r="BP211">
        <v>32.075528090945703</v>
      </c>
      <c r="BQ211">
        <f t="shared" si="15"/>
        <v>18</v>
      </c>
    </row>
    <row r="212" spans="1:69" x14ac:dyDescent="0.45">
      <c r="A212" t="s">
        <v>512</v>
      </c>
      <c r="B212" t="s">
        <v>470</v>
      </c>
      <c r="C212" t="s">
        <v>538</v>
      </c>
      <c r="D212" t="s">
        <v>539</v>
      </c>
      <c r="E212">
        <v>2.769366545443479</v>
      </c>
      <c r="F212">
        <v>3.4973570542488903</v>
      </c>
      <c r="G212">
        <v>4.7560499051649368</v>
      </c>
      <c r="H212">
        <v>6.5602961505119382</v>
      </c>
      <c r="I212">
        <v>6.737792692086388</v>
      </c>
      <c r="J212">
        <v>5.921308920919361</v>
      </c>
      <c r="K212">
        <v>5.5443698732289333</v>
      </c>
      <c r="L212">
        <v>5.8986539984164681</v>
      </c>
      <c r="M212">
        <v>5.216764950906386</v>
      </c>
      <c r="N212">
        <v>4.6744476253394991</v>
      </c>
      <c r="O212">
        <v>5.3285968028419184</v>
      </c>
      <c r="P212">
        <v>5.6224738311135081</v>
      </c>
      <c r="Q212">
        <v>5.8094448424741527</v>
      </c>
      <c r="R212">
        <v>6.0053025543831255</v>
      </c>
      <c r="S212">
        <v>7.1623735680659788</v>
      </c>
      <c r="T212">
        <v>6.6988528580849485</v>
      </c>
      <c r="U212">
        <v>6.6039901876669136</v>
      </c>
      <c r="V212">
        <v>5.8994632610578694</v>
      </c>
      <c r="W212">
        <v>6.452793012572557</v>
      </c>
      <c r="X212">
        <v>6.0550446197090855</v>
      </c>
      <c r="Y212">
        <v>7.8675897879705765</v>
      </c>
      <c r="Z212">
        <v>7.6806995821080335</v>
      </c>
      <c r="AA212">
        <v>7.0881894671237147</v>
      </c>
      <c r="AB212">
        <v>7.051329886466605</v>
      </c>
      <c r="AC212">
        <v>4.0773035354460525</v>
      </c>
      <c r="AD212">
        <v>3.0978235967926691</v>
      </c>
      <c r="AE212">
        <v>5.4148073022312371</v>
      </c>
      <c r="AF212">
        <v>2.7438590245639016</v>
      </c>
      <c r="AG212">
        <v>3.496429193890954</v>
      </c>
      <c r="AH212">
        <v>4.8277364494971051</v>
      </c>
      <c r="AI212">
        <v>3.2474843981867343</v>
      </c>
      <c r="AJ212">
        <v>3.5226360135959331</v>
      </c>
      <c r="AK212">
        <v>3.0533759728614713</v>
      </c>
      <c r="AL212">
        <v>3.4316905072415604</v>
      </c>
      <c r="AM212">
        <v>3.128157001658439</v>
      </c>
      <c r="AN212">
        <v>2.6764264435512932</v>
      </c>
      <c r="AO212">
        <v>2.5068221188334858</v>
      </c>
      <c r="AP212">
        <v>3.2454112636595567</v>
      </c>
      <c r="AQ212">
        <v>2.7245156246819495</v>
      </c>
      <c r="AR212">
        <v>2.0718272998557592</v>
      </c>
      <c r="AS212">
        <v>2.1080336090541163</v>
      </c>
      <c r="AT212">
        <v>1.0316241276931847E-3</v>
      </c>
      <c r="AU212">
        <v>1.2966126450078995E-3</v>
      </c>
      <c r="AV212">
        <v>1.8515288146820229E-3</v>
      </c>
      <c r="AW212">
        <v>2.2392943555062106E-3</v>
      </c>
      <c r="AX212">
        <v>2.1695303066487084E-3</v>
      </c>
      <c r="AY212">
        <v>2.1897618535402607E-3</v>
      </c>
      <c r="AZ212">
        <v>2.807582733313844E-3</v>
      </c>
      <c r="BA212">
        <v>3.6415345517308269E-3</v>
      </c>
      <c r="BB212">
        <v>5.3332999357277068E-3</v>
      </c>
      <c r="BC212">
        <v>5.0010907515955312E-3</v>
      </c>
      <c r="BD212">
        <v>4.9180494518027522E-3</v>
      </c>
      <c r="BE212">
        <v>3.5373264833552104E-3</v>
      </c>
      <c r="BF212">
        <v>3.0487622294420938E-3</v>
      </c>
      <c r="BG212">
        <v>3.1253651361980088E-3</v>
      </c>
      <c r="BH212">
        <v>3.4161743588991171E-3</v>
      </c>
      <c r="BI212">
        <v>3.5423485873362385E-3</v>
      </c>
      <c r="BJ212">
        <v>3.2884239039179947E-3</v>
      </c>
      <c r="BK212">
        <v>3.6406032253703531E-3</v>
      </c>
      <c r="BL212">
        <v>3.8596499470339649E-3</v>
      </c>
      <c r="BM212">
        <v>3.6197360515618617E-3</v>
      </c>
      <c r="BN212">
        <v>4.227162012086034E-3</v>
      </c>
      <c r="BO212">
        <v>3.5388613148591552E-3</v>
      </c>
      <c r="BP212">
        <v>3.2384320094154262E-3</v>
      </c>
      <c r="BQ212">
        <f t="shared" si="15"/>
        <v>0</v>
      </c>
    </row>
    <row r="213" spans="1:69" x14ac:dyDescent="0.45">
      <c r="A213" t="s">
        <v>421</v>
      </c>
      <c r="B213" t="s">
        <v>68</v>
      </c>
      <c r="C213" t="s">
        <v>538</v>
      </c>
      <c r="D213" t="s">
        <v>539</v>
      </c>
      <c r="AT213">
        <v>45.912872895028272</v>
      </c>
      <c r="AU213">
        <v>45.56045823756407</v>
      </c>
      <c r="AV213">
        <v>47.428652414636389</v>
      </c>
      <c r="AW213">
        <v>48.155189735088733</v>
      </c>
      <c r="AX213">
        <v>49.923919105096886</v>
      </c>
      <c r="AY213">
        <v>50.276416976241713</v>
      </c>
      <c r="AZ213">
        <v>51.534297060384738</v>
      </c>
      <c r="BA213">
        <v>51.054867729885501</v>
      </c>
      <c r="BB213">
        <v>54.552579257932798</v>
      </c>
      <c r="BC213">
        <v>52.31042774589222</v>
      </c>
      <c r="BD213">
        <v>49.997717679051931</v>
      </c>
      <c r="BE213">
        <v>49.296079203456436</v>
      </c>
      <c r="BF213">
        <v>51.504185703807835</v>
      </c>
      <c r="BG213">
        <v>53.2701980017235</v>
      </c>
      <c r="BH213">
        <v>54.091895426789726</v>
      </c>
      <c r="BI213">
        <v>55.05979800780689</v>
      </c>
      <c r="BJ213">
        <v>56.048677989798698</v>
      </c>
      <c r="BK213">
        <v>57.277015635615292</v>
      </c>
      <c r="BL213">
        <v>59.074313212832493</v>
      </c>
      <c r="BM213">
        <v>65.333222711114516</v>
      </c>
      <c r="BN213">
        <v>61.139568580911011</v>
      </c>
      <c r="BO213">
        <v>62.380872216317393</v>
      </c>
      <c r="BP213">
        <v>61.606497093511749</v>
      </c>
      <c r="BQ213">
        <f t="shared" si="15"/>
        <v>41</v>
      </c>
    </row>
    <row r="214" spans="1:69" x14ac:dyDescent="0.45">
      <c r="A214" t="s">
        <v>325</v>
      </c>
      <c r="B214" t="s">
        <v>377</v>
      </c>
      <c r="C214" t="s">
        <v>538</v>
      </c>
      <c r="D214" t="s">
        <v>539</v>
      </c>
      <c r="BQ214">
        <f t="shared" si="15"/>
        <v>64</v>
      </c>
    </row>
    <row r="215" spans="1:69" x14ac:dyDescent="0.45">
      <c r="A215" t="s">
        <v>392</v>
      </c>
      <c r="B215" t="s">
        <v>21</v>
      </c>
      <c r="C215" t="s">
        <v>538</v>
      </c>
      <c r="D215" t="s">
        <v>539</v>
      </c>
      <c r="E215">
        <v>2.4204808728388083</v>
      </c>
      <c r="F215">
        <v>3.0679329410867116</v>
      </c>
      <c r="G215">
        <v>4.9181453330848113</v>
      </c>
      <c r="H215">
        <v>5.5249686611859667</v>
      </c>
      <c r="I215">
        <v>8.7526683256569768</v>
      </c>
      <c r="J215">
        <v>9.9546213559353678</v>
      </c>
      <c r="K215">
        <v>9.5789817232375984</v>
      </c>
      <c r="L215">
        <v>9.560603876752344</v>
      </c>
      <c r="M215">
        <v>10.361328125</v>
      </c>
      <c r="N215">
        <v>10.906966276656307</v>
      </c>
      <c r="O215">
        <v>12.208229954610246</v>
      </c>
      <c r="P215">
        <v>10.259547359805733</v>
      </c>
      <c r="Q215">
        <v>10.086089711254639</v>
      </c>
      <c r="R215">
        <v>20.501197477939726</v>
      </c>
      <c r="S215">
        <v>25.408494152993828</v>
      </c>
      <c r="T215">
        <v>10.809341991159576</v>
      </c>
      <c r="U215">
        <v>6.3061610874961707</v>
      </c>
      <c r="V215">
        <v>5.4531976744186048</v>
      </c>
      <c r="W215">
        <v>4.9188990825688075</v>
      </c>
      <c r="X215">
        <v>5.004897050639955</v>
      </c>
      <c r="Y215">
        <v>2.4571824000922668</v>
      </c>
      <c r="Z215">
        <v>2.6053228146536092</v>
      </c>
      <c r="AA215">
        <v>5.5778228161176191</v>
      </c>
      <c r="AB215">
        <v>6.5273705485496309</v>
      </c>
      <c r="AC215">
        <v>5.9868600710005948</v>
      </c>
      <c r="AD215">
        <v>4.6110665597433842</v>
      </c>
      <c r="AE215">
        <v>3.4475210681843054</v>
      </c>
      <c r="AF215">
        <v>10.97412857884062</v>
      </c>
      <c r="AG215">
        <v>10.307849271809458</v>
      </c>
      <c r="AH215">
        <v>14.840364890945128</v>
      </c>
      <c r="BQ215">
        <f t="shared" si="15"/>
        <v>34</v>
      </c>
    </row>
    <row r="216" spans="1:69" x14ac:dyDescent="0.45">
      <c r="A216" t="s">
        <v>229</v>
      </c>
      <c r="B216" t="s">
        <v>318</v>
      </c>
      <c r="C216" t="s">
        <v>538</v>
      </c>
      <c r="D216" t="s">
        <v>539</v>
      </c>
      <c r="AP216">
        <v>19.59771793911888</v>
      </c>
      <c r="AQ216">
        <v>21.202946351400676</v>
      </c>
      <c r="AR216">
        <v>24.310314448721829</v>
      </c>
      <c r="AS216">
        <v>40.796971327442805</v>
      </c>
      <c r="AT216">
        <v>28.313128953227977</v>
      </c>
      <c r="AU216">
        <v>14.542489900615669</v>
      </c>
      <c r="AV216">
        <v>15.968167285667189</v>
      </c>
      <c r="AW216">
        <v>20.22698351851124</v>
      </c>
      <c r="AX216">
        <v>25.808963607039548</v>
      </c>
      <c r="AY216">
        <v>25.612070570648942</v>
      </c>
      <c r="AZ216">
        <v>30.585815018348523</v>
      </c>
      <c r="BA216">
        <v>35.440970880733694</v>
      </c>
      <c r="BB216">
        <v>38.617465982561569</v>
      </c>
      <c r="BC216">
        <v>45.325640903575334</v>
      </c>
      <c r="BD216">
        <v>43.123021490987711</v>
      </c>
      <c r="BE216">
        <v>44.722507603864884</v>
      </c>
      <c r="BF216">
        <v>39.303844819560062</v>
      </c>
      <c r="BG216">
        <v>39.090435677454643</v>
      </c>
      <c r="BH216">
        <v>39.029124804909955</v>
      </c>
      <c r="BI216">
        <v>39.403843871739504</v>
      </c>
      <c r="BJ216">
        <v>38.71334400677209</v>
      </c>
      <c r="BK216">
        <v>39.720977774217516</v>
      </c>
      <c r="BL216">
        <v>40.166571833181308</v>
      </c>
      <c r="BM216">
        <v>43.449057810386392</v>
      </c>
      <c r="BN216">
        <v>41.432414556272903</v>
      </c>
      <c r="BO216">
        <v>38.393741982834975</v>
      </c>
      <c r="BP216">
        <v>33.044825675408802</v>
      </c>
      <c r="BQ216">
        <f t="shared" si="15"/>
        <v>37</v>
      </c>
    </row>
    <row r="217" spans="1:69" x14ac:dyDescent="0.45">
      <c r="A217" t="s">
        <v>42</v>
      </c>
      <c r="B217" t="s">
        <v>327</v>
      </c>
      <c r="C217" t="s">
        <v>538</v>
      </c>
      <c r="D217" t="s">
        <v>539</v>
      </c>
      <c r="J217">
        <v>23.193369724084388</v>
      </c>
      <c r="K217">
        <v>22.848023441823067</v>
      </c>
      <c r="L217">
        <v>24.81769656505417</v>
      </c>
      <c r="M217">
        <v>24.348252788193307</v>
      </c>
      <c r="N217">
        <v>24.675322373348319</v>
      </c>
      <c r="O217">
        <v>24.876444945831359</v>
      </c>
      <c r="P217">
        <v>27.013223508242906</v>
      </c>
      <c r="Q217">
        <v>25.659887504741526</v>
      </c>
      <c r="R217">
        <v>27.093503121950963</v>
      </c>
      <c r="S217">
        <v>25.249345964916934</v>
      </c>
      <c r="T217">
        <v>25.813009464657952</v>
      </c>
      <c r="U217">
        <v>23.50605778339278</v>
      </c>
      <c r="V217">
        <v>24.122660197026637</v>
      </c>
      <c r="W217">
        <v>25.188488177343206</v>
      </c>
      <c r="X217">
        <v>24.46826874426235</v>
      </c>
      <c r="Y217">
        <v>26.214282027766341</v>
      </c>
      <c r="Z217">
        <v>20.163020018238974</v>
      </c>
      <c r="AA217">
        <v>20.760784678658105</v>
      </c>
      <c r="AB217">
        <v>25.340228488867297</v>
      </c>
      <c r="AC217">
        <v>26.660491774145257</v>
      </c>
      <c r="AD217">
        <v>24.292900559261838</v>
      </c>
      <c r="AE217">
        <v>27.650780592660951</v>
      </c>
      <c r="AF217">
        <v>31.234168922302015</v>
      </c>
      <c r="AG217">
        <v>31.775116004160406</v>
      </c>
      <c r="AH217">
        <v>33.040338612190318</v>
      </c>
      <c r="AI217">
        <v>33.215772041627311</v>
      </c>
      <c r="AJ217" s="1">
        <f>AK217</f>
        <v>45.923219301423515</v>
      </c>
      <c r="AK217">
        <v>45.923219301423515</v>
      </c>
      <c r="AL217">
        <v>46.702616942551991</v>
      </c>
      <c r="AM217">
        <v>49.307353832661413</v>
      </c>
      <c r="AN217">
        <v>46.338978848722199</v>
      </c>
      <c r="AO217">
        <v>40.850682943783241</v>
      </c>
      <c r="AP217">
        <v>39.534587098164657</v>
      </c>
      <c r="AQ217">
        <v>37.374557544579019</v>
      </c>
      <c r="AR217">
        <v>56.519925134717418</v>
      </c>
      <c r="AS217">
        <v>52.093484679110709</v>
      </c>
      <c r="AT217">
        <v>50.333979739716149</v>
      </c>
      <c r="AU217">
        <v>38.661518272836474</v>
      </c>
      <c r="AV217">
        <v>46.291858514269897</v>
      </c>
      <c r="AW217">
        <v>51.591440407358434</v>
      </c>
      <c r="AX217">
        <v>53.553540048498242</v>
      </c>
      <c r="AY217">
        <v>55.400774770807537</v>
      </c>
      <c r="AZ217">
        <v>56.057063575588515</v>
      </c>
      <c r="BA217">
        <v>46.673422786017824</v>
      </c>
      <c r="BB217">
        <v>49.208214620690704</v>
      </c>
      <c r="BC217">
        <v>50.754048634146116</v>
      </c>
      <c r="BD217">
        <v>46.462011248241765</v>
      </c>
      <c r="BE217">
        <v>46.094670459882828</v>
      </c>
      <c r="BF217">
        <v>42.787955683807354</v>
      </c>
      <c r="BG217">
        <v>41.841960145979392</v>
      </c>
      <c r="BH217">
        <v>41.628856890542004</v>
      </c>
      <c r="BI217">
        <v>42.334596236487222</v>
      </c>
      <c r="BJ217">
        <v>43.925226750278043</v>
      </c>
      <c r="BK217">
        <v>40.510769244550723</v>
      </c>
      <c r="BL217">
        <v>38.909791023549474</v>
      </c>
      <c r="BM217">
        <v>37.168157563267478</v>
      </c>
      <c r="BN217">
        <v>35.51017010063044</v>
      </c>
      <c r="BO217">
        <v>33.372884249333907</v>
      </c>
      <c r="BP217" s="1">
        <f>BO217</f>
        <v>33.372884249333907</v>
      </c>
      <c r="BQ217">
        <f t="shared" si="15"/>
        <v>5</v>
      </c>
    </row>
    <row r="218" spans="1:69" x14ac:dyDescent="0.45">
      <c r="A218" t="s">
        <v>203</v>
      </c>
      <c r="B218" t="s">
        <v>44</v>
      </c>
      <c r="C218" t="s">
        <v>538</v>
      </c>
      <c r="D218" t="s">
        <v>539</v>
      </c>
      <c r="BD218">
        <v>0.4976013938335363</v>
      </c>
      <c r="BE218">
        <v>1.1234852953446191</v>
      </c>
      <c r="BF218">
        <v>1.1338280453470584</v>
      </c>
      <c r="BG218">
        <v>1.8101094308835448</v>
      </c>
      <c r="BH218">
        <v>2.3046060068698035</v>
      </c>
      <c r="BI218">
        <v>4.4247487470556361</v>
      </c>
      <c r="BJ218">
        <v>1.7050712207929026</v>
      </c>
      <c r="BK218">
        <v>1.5268096100214723</v>
      </c>
      <c r="BL218">
        <v>1.7035048061062148</v>
      </c>
      <c r="BM218">
        <v>1.925004554436953</v>
      </c>
      <c r="BN218">
        <v>2.7501542394381131</v>
      </c>
      <c r="BO218">
        <v>3.1551512572248921</v>
      </c>
      <c r="BP218">
        <v>5.3864496353494173</v>
      </c>
      <c r="BQ218">
        <f t="shared" si="15"/>
        <v>51</v>
      </c>
    </row>
    <row r="219" spans="1:69" x14ac:dyDescent="0.45">
      <c r="A219" t="s">
        <v>224</v>
      </c>
      <c r="B219" t="s">
        <v>135</v>
      </c>
      <c r="C219" t="s">
        <v>538</v>
      </c>
      <c r="D219" t="s">
        <v>539</v>
      </c>
      <c r="J219">
        <v>23.193369724084388</v>
      </c>
      <c r="K219">
        <v>22.848023441823063</v>
      </c>
      <c r="L219">
        <v>24.81769656505417</v>
      </c>
      <c r="M219">
        <v>24.348252788193307</v>
      </c>
      <c r="N219">
        <v>24.675322373348305</v>
      </c>
      <c r="O219">
        <v>24.876444945831363</v>
      </c>
      <c r="P219">
        <v>27.009234918750479</v>
      </c>
      <c r="Q219">
        <v>25.657662073271464</v>
      </c>
      <c r="R219">
        <v>27.092212216151101</v>
      </c>
      <c r="S219">
        <v>25.247616047347062</v>
      </c>
      <c r="T219">
        <v>25.810470242501342</v>
      </c>
      <c r="U219">
        <v>23.505820808633914</v>
      </c>
      <c r="V219">
        <v>24.122492050428136</v>
      </c>
      <c r="W219">
        <v>25.187430520674098</v>
      </c>
      <c r="X219">
        <v>24.465133662848036</v>
      </c>
      <c r="Y219">
        <v>26.208154612994718</v>
      </c>
      <c r="Z219">
        <v>20.160779869232989</v>
      </c>
      <c r="AA219">
        <v>20.757677169651224</v>
      </c>
      <c r="AB219">
        <v>25.333900194932532</v>
      </c>
      <c r="AC219">
        <v>26.650715119798797</v>
      </c>
      <c r="AD219">
        <v>24.281154449743518</v>
      </c>
      <c r="AE219">
        <v>27.632170139067405</v>
      </c>
      <c r="AF219">
        <v>31.209932851061151</v>
      </c>
      <c r="AG219">
        <v>31.74811218384184</v>
      </c>
      <c r="AH219">
        <v>33.011538929836775</v>
      </c>
      <c r="AI219">
        <v>33.185677204726538</v>
      </c>
      <c r="AJ219" s="1">
        <f>AK219</f>
        <v>45.870426554914374</v>
      </c>
      <c r="AK219">
        <v>45.870426554914374</v>
      </c>
      <c r="AL219">
        <v>46.644804067231249</v>
      </c>
      <c r="AM219">
        <v>49.247906477037233</v>
      </c>
      <c r="AN219">
        <v>46.296353765333485</v>
      </c>
      <c r="AO219">
        <v>40.819593364496022</v>
      </c>
      <c r="AP219">
        <v>39.504197798481783</v>
      </c>
      <c r="AQ219">
        <v>37.34527890217845</v>
      </c>
      <c r="AR219">
        <v>56.443154463293219</v>
      </c>
      <c r="AS219">
        <v>52.033039102849841</v>
      </c>
      <c r="AT219">
        <v>50.275772969104196</v>
      </c>
      <c r="AU219">
        <v>38.626019897474151</v>
      </c>
      <c r="AV219">
        <v>46.260331845820964</v>
      </c>
      <c r="AW219">
        <v>51.552646956965866</v>
      </c>
      <c r="AX219">
        <v>53.51435202537899</v>
      </c>
      <c r="AY219">
        <v>55.358647453099827</v>
      </c>
      <c r="AZ219">
        <v>56.022579900640253</v>
      </c>
      <c r="BA219">
        <v>46.656798424293456</v>
      </c>
      <c r="BB219">
        <v>49.184719249767205</v>
      </c>
      <c r="BC219">
        <v>50.733329333893636</v>
      </c>
      <c r="BD219">
        <v>46.444673184077757</v>
      </c>
      <c r="BE219">
        <v>46.076394055339875</v>
      </c>
      <c r="BF219">
        <v>42.770132316869336</v>
      </c>
      <c r="BG219">
        <v>41.827395145922367</v>
      </c>
      <c r="BH219">
        <v>41.613334767986963</v>
      </c>
      <c r="BI219">
        <v>42.315164990561435</v>
      </c>
      <c r="BJ219">
        <v>43.925226750278043</v>
      </c>
      <c r="BK219">
        <v>40.51076924455073</v>
      </c>
      <c r="BL219">
        <v>38.909791023549495</v>
      </c>
      <c r="BM219">
        <v>37.168157563267485</v>
      </c>
      <c r="BN219">
        <v>35.51017010063044</v>
      </c>
      <c r="BO219">
        <v>33.372884249333907</v>
      </c>
      <c r="BP219" s="1">
        <f>BO219</f>
        <v>33.372884249333907</v>
      </c>
      <c r="BQ219">
        <f t="shared" si="15"/>
        <v>5</v>
      </c>
    </row>
    <row r="220" spans="1:69" x14ac:dyDescent="0.45">
      <c r="A220" t="s">
        <v>28</v>
      </c>
      <c r="B220" t="s">
        <v>140</v>
      </c>
      <c r="C220" t="s">
        <v>538</v>
      </c>
      <c r="D220" t="s">
        <v>539</v>
      </c>
      <c r="AT220">
        <v>69.173248767455078</v>
      </c>
      <c r="AU220">
        <v>71.027908068791376</v>
      </c>
      <c r="AV220">
        <v>77.004274073351297</v>
      </c>
      <c r="AW220">
        <v>78.428582212250618</v>
      </c>
      <c r="AX220">
        <v>96.054534129741356</v>
      </c>
      <c r="AY220">
        <v>100.17029019432529</v>
      </c>
      <c r="AZ220">
        <v>101.52327321985416</v>
      </c>
      <c r="BA220">
        <v>100.3564619480854</v>
      </c>
      <c r="BB220">
        <v>103.47547562184965</v>
      </c>
      <c r="BC220">
        <v>98.739916174646766</v>
      </c>
      <c r="BD220">
        <v>94.230203557910897</v>
      </c>
      <c r="BE220">
        <v>89.151937842690941</v>
      </c>
      <c r="BF220">
        <v>87.500168666608133</v>
      </c>
      <c r="BG220">
        <v>83.213403925510804</v>
      </c>
      <c r="BH220">
        <v>82.022351081116895</v>
      </c>
      <c r="BI220">
        <v>81.451188303027664</v>
      </c>
      <c r="BJ220">
        <v>79.781456954105494</v>
      </c>
      <c r="BK220">
        <v>70.487353184838881</v>
      </c>
      <c r="BL220">
        <v>65.854175128586263</v>
      </c>
      <c r="BM220">
        <v>72.558642242613857</v>
      </c>
      <c r="BN220">
        <v>66.139140650105674</v>
      </c>
      <c r="BO220">
        <v>58.719689934161487</v>
      </c>
      <c r="BP220">
        <v>57.10942531410037</v>
      </c>
      <c r="BQ220">
        <f t="shared" si="15"/>
        <v>41</v>
      </c>
    </row>
    <row r="221" spans="1:69" x14ac:dyDescent="0.45">
      <c r="A221" t="s">
        <v>179</v>
      </c>
      <c r="B221" t="s">
        <v>321</v>
      </c>
      <c r="C221" t="s">
        <v>538</v>
      </c>
      <c r="D221" t="s">
        <v>539</v>
      </c>
      <c r="AN221">
        <v>4545.0689049019329</v>
      </c>
      <c r="AO221">
        <v>2955.5472816600231</v>
      </c>
      <c r="AP221">
        <v>2854.8325844103579</v>
      </c>
      <c r="AQ221">
        <v>4516.7272961142216</v>
      </c>
      <c r="AR221">
        <v>4544.0834204355642</v>
      </c>
      <c r="AS221">
        <v>4376.4030333401925</v>
      </c>
      <c r="AT221">
        <v>4.357666131302822</v>
      </c>
      <c r="AU221">
        <v>5.6788186585474243</v>
      </c>
      <c r="AV221">
        <v>10.036874831805999</v>
      </c>
      <c r="AW221">
        <v>15.520716913315159</v>
      </c>
      <c r="AX221">
        <v>22.229377388691987</v>
      </c>
      <c r="AY221">
        <v>26.119880325118437</v>
      </c>
      <c r="AZ221">
        <v>30.79286821156872</v>
      </c>
      <c r="BA221">
        <v>27.625801863226791</v>
      </c>
      <c r="BB221">
        <v>32.696225778476844</v>
      </c>
      <c r="BC221">
        <v>39.185941628813232</v>
      </c>
      <c r="BD221">
        <v>39.746662353211057</v>
      </c>
      <c r="BE221">
        <v>41.003161299522958</v>
      </c>
      <c r="BF221">
        <v>36.325899113117288</v>
      </c>
      <c r="BG221">
        <v>32.744170038186802</v>
      </c>
      <c r="BH221">
        <v>33.25682932344575</v>
      </c>
      <c r="BI221">
        <v>31.49940560218732</v>
      </c>
      <c r="BJ221">
        <v>29.438708652203076</v>
      </c>
      <c r="BK221">
        <v>24.771090762313236</v>
      </c>
      <c r="BL221">
        <v>22.490035335269781</v>
      </c>
      <c r="BM221">
        <v>19.891604854639393</v>
      </c>
      <c r="BN221">
        <v>17.688068697071998</v>
      </c>
      <c r="BO221">
        <v>12.851755632454848</v>
      </c>
      <c r="BP221">
        <v>7.9484781182608186</v>
      </c>
      <c r="BQ221">
        <f t="shared" si="15"/>
        <v>35</v>
      </c>
    </row>
    <row r="222" spans="1:69" x14ac:dyDescent="0.45">
      <c r="A222" t="s">
        <v>371</v>
      </c>
      <c r="B222" t="s">
        <v>46</v>
      </c>
      <c r="C222" t="s">
        <v>538</v>
      </c>
      <c r="D222" t="s">
        <v>539</v>
      </c>
      <c r="L222">
        <v>12.233801540552786</v>
      </c>
      <c r="M222">
        <v>13.173813963124093</v>
      </c>
      <c r="N222">
        <v>14.939341421143848</v>
      </c>
      <c r="O222">
        <v>16.775190978537648</v>
      </c>
      <c r="P222">
        <v>17.524916943521596</v>
      </c>
      <c r="Q222">
        <v>19.007853822728002</v>
      </c>
      <c r="R222">
        <v>18.010016202680809</v>
      </c>
      <c r="S222">
        <v>18.272538733683056</v>
      </c>
      <c r="T222">
        <v>16.908700322234154</v>
      </c>
      <c r="U222">
        <v>22.785361028684473</v>
      </c>
      <c r="V222">
        <v>22.17381137957911</v>
      </c>
      <c r="W222">
        <v>24.535690006798099</v>
      </c>
      <c r="X222">
        <v>26.907987220447282</v>
      </c>
      <c r="Y222">
        <v>28.985534591194966</v>
      </c>
      <c r="Z222">
        <v>30.728908886389199</v>
      </c>
      <c r="AA222">
        <v>33.621857923497267</v>
      </c>
      <c r="AB222">
        <v>35.093378607809846</v>
      </c>
      <c r="AC222">
        <v>36.310185185185183</v>
      </c>
      <c r="AD222">
        <v>39.505727376861401</v>
      </c>
      <c r="AE222">
        <v>40.829966329966325</v>
      </c>
      <c r="AF222">
        <v>39.436224489795919</v>
      </c>
      <c r="AG222">
        <v>40.430232558139537</v>
      </c>
      <c r="AH222">
        <v>42.779948396608916</v>
      </c>
      <c r="AI222">
        <v>37.82312049433574</v>
      </c>
      <c r="AJ222">
        <v>40.722606561035484</v>
      </c>
      <c r="AK222">
        <v>40.61921239083869</v>
      </c>
      <c r="AL222">
        <v>21.50322403621896</v>
      </c>
      <c r="AM222">
        <v>8.2010944586866508</v>
      </c>
      <c r="AN222">
        <v>6.592384921634503</v>
      </c>
      <c r="AO222">
        <v>13.188208183518322</v>
      </c>
      <c r="AP222">
        <v>17.170351540468847</v>
      </c>
      <c r="AQ222">
        <v>18.178093424404736</v>
      </c>
      <c r="AR222">
        <v>14.526209504204878</v>
      </c>
      <c r="AS222">
        <v>7.9119786213743879</v>
      </c>
      <c r="AT222">
        <v>8.7879782718992239</v>
      </c>
      <c r="AU222">
        <v>15.96538389130939</v>
      </c>
      <c r="AV222">
        <v>17.22718317716598</v>
      </c>
      <c r="AW222">
        <v>18.755871862761119</v>
      </c>
      <c r="AX222">
        <v>19.319818720146969</v>
      </c>
      <c r="AY222">
        <v>17.488411134818207</v>
      </c>
      <c r="AZ222">
        <v>21.358459496517554</v>
      </c>
      <c r="BA222">
        <v>23.864639724690868</v>
      </c>
      <c r="BB222">
        <v>24.407697722482609</v>
      </c>
      <c r="BC222">
        <v>24.018539268812646</v>
      </c>
      <c r="BD222">
        <v>23.657266068108083</v>
      </c>
      <c r="BE222">
        <v>24.194789615843618</v>
      </c>
      <c r="BF222">
        <v>27.815281395088626</v>
      </c>
      <c r="BG222">
        <v>29.730243552902969</v>
      </c>
      <c r="BH222">
        <v>33.733020606752739</v>
      </c>
      <c r="BI222">
        <v>36.329387641177327</v>
      </c>
      <c r="BJ222">
        <v>28.286886647443797</v>
      </c>
      <c r="BK222">
        <v>24.278077806331524</v>
      </c>
      <c r="BL222">
        <v>23.094083380923653</v>
      </c>
      <c r="BM222">
        <v>24.220907558957663</v>
      </c>
      <c r="BN222">
        <v>18.104754376417358</v>
      </c>
      <c r="BO222">
        <v>19.378477970678382</v>
      </c>
      <c r="BP222">
        <v>16.682702613774271</v>
      </c>
      <c r="BQ222">
        <f t="shared" si="15"/>
        <v>7</v>
      </c>
    </row>
    <row r="223" spans="1:69" x14ac:dyDescent="0.45">
      <c r="A223" t="s">
        <v>275</v>
      </c>
      <c r="B223" t="s">
        <v>109</v>
      </c>
      <c r="C223" t="s">
        <v>538</v>
      </c>
      <c r="D223" t="s">
        <v>539</v>
      </c>
      <c r="AY223">
        <v>33.761752192494427</v>
      </c>
      <c r="AZ223">
        <v>37.366289646942924</v>
      </c>
      <c r="BA223">
        <v>40.697688750667417</v>
      </c>
      <c r="BB223">
        <v>44.919454630503431</v>
      </c>
      <c r="BC223">
        <v>44.343508773777977</v>
      </c>
      <c r="BD223">
        <v>46.006163407487243</v>
      </c>
      <c r="BE223">
        <v>46.158856071376356</v>
      </c>
      <c r="BF223">
        <v>47.685056715079234</v>
      </c>
      <c r="BG223">
        <v>49.500772573446724</v>
      </c>
      <c r="BH223">
        <v>52.333282742139417</v>
      </c>
      <c r="BI223">
        <v>56.671635083533609</v>
      </c>
      <c r="BJ223">
        <v>59.877999589691058</v>
      </c>
      <c r="BK223">
        <v>61.44194641820657</v>
      </c>
      <c r="BL223">
        <v>62.464507252250101</v>
      </c>
      <c r="BM223">
        <v>65.647590409826023</v>
      </c>
      <c r="BN223">
        <v>65.068774217092098</v>
      </c>
      <c r="BO223">
        <v>66.660836815143583</v>
      </c>
      <c r="BP223">
        <v>61.77218314708626</v>
      </c>
      <c r="BQ223">
        <f t="shared" si="15"/>
        <v>46</v>
      </c>
    </row>
    <row r="224" spans="1:69" x14ac:dyDescent="0.45">
      <c r="A224" t="s">
        <v>269</v>
      </c>
      <c r="B224" t="s">
        <v>237</v>
      </c>
      <c r="C224" t="s">
        <v>538</v>
      </c>
      <c r="D224" t="s">
        <v>539</v>
      </c>
      <c r="AW224">
        <v>0.18757734799037432</v>
      </c>
      <c r="AX224">
        <v>52.664495379048645</v>
      </c>
      <c r="AY224">
        <v>60.34762085533405</v>
      </c>
      <c r="AZ224">
        <v>71.339052919650101</v>
      </c>
      <c r="BA224">
        <v>76.774994810828261</v>
      </c>
      <c r="BB224">
        <v>84.057930889816333</v>
      </c>
      <c r="BC224">
        <v>85.795263558528475</v>
      </c>
      <c r="BD224">
        <v>82.46151475442764</v>
      </c>
      <c r="BE224">
        <v>79.97747955964752</v>
      </c>
      <c r="BF224">
        <v>66.095040443500494</v>
      </c>
      <c r="BG224">
        <v>55.032399911620146</v>
      </c>
      <c r="BH224">
        <v>50.343832479808292</v>
      </c>
      <c r="BI224">
        <v>47.142321069158385</v>
      </c>
      <c r="BJ224">
        <v>45.470528213196808</v>
      </c>
      <c r="BK224">
        <v>43.703114450424842</v>
      </c>
      <c r="BL224">
        <v>42.715541306259802</v>
      </c>
      <c r="BM224">
        <v>43.570575210063076</v>
      </c>
      <c r="BN224">
        <v>41.108885541884973</v>
      </c>
      <c r="BO224">
        <v>41.164129887186107</v>
      </c>
      <c r="BP224">
        <v>36.398043828361168</v>
      </c>
      <c r="BQ224">
        <f t="shared" si="15"/>
        <v>44</v>
      </c>
    </row>
    <row r="225" spans="1:69" x14ac:dyDescent="0.45">
      <c r="A225" t="s">
        <v>51</v>
      </c>
      <c r="B225" t="s">
        <v>205</v>
      </c>
      <c r="C225" t="s">
        <v>538</v>
      </c>
      <c r="D225" t="s">
        <v>539</v>
      </c>
      <c r="E225">
        <v>35.58766621380407</v>
      </c>
      <c r="F225">
        <v>34.749272393537424</v>
      </c>
      <c r="G225">
        <v>35.145668825749581</v>
      </c>
      <c r="H225">
        <v>37.410439655480346</v>
      </c>
      <c r="I225">
        <v>36.645940795507563</v>
      </c>
      <c r="J225">
        <v>37.320000704942814</v>
      </c>
      <c r="K225">
        <v>37.282528637853197</v>
      </c>
      <c r="L225">
        <v>38.974562593840069</v>
      </c>
      <c r="M225">
        <v>41.091693001236152</v>
      </c>
      <c r="N225">
        <v>39.641022536471617</v>
      </c>
      <c r="O225">
        <v>36.922103072908527</v>
      </c>
      <c r="P225">
        <v>36.921148209779055</v>
      </c>
      <c r="Q225">
        <v>37.647135959897028</v>
      </c>
      <c r="R225">
        <v>37.788803112557844</v>
      </c>
      <c r="S225">
        <v>37.036188308299124</v>
      </c>
      <c r="T225">
        <v>35.216605314090472</v>
      </c>
      <c r="U225">
        <v>35.161481412410389</v>
      </c>
      <c r="V225">
        <v>36.734601868468978</v>
      </c>
      <c r="W225">
        <v>36.552826679745074</v>
      </c>
      <c r="X225">
        <v>37.571298285351624</v>
      </c>
      <c r="Y225">
        <v>36.629673581843591</v>
      </c>
      <c r="Z225">
        <v>36.833223247564582</v>
      </c>
      <c r="AA225">
        <v>38.145210090834539</v>
      </c>
      <c r="AB225">
        <v>36.027225959906986</v>
      </c>
      <c r="AC225">
        <v>35.95727875458067</v>
      </c>
      <c r="AD225">
        <v>34.817405947631464</v>
      </c>
      <c r="AE225">
        <v>37.303769402821629</v>
      </c>
      <c r="AF225">
        <v>39.202014187523673</v>
      </c>
      <c r="AG225">
        <v>45.952912805705516</v>
      </c>
      <c r="AH225">
        <v>50.26819616218161</v>
      </c>
      <c r="AI225">
        <v>51.122000806853954</v>
      </c>
      <c r="AJ225">
        <v>47.427172981435547</v>
      </c>
      <c r="AK225">
        <v>47.434278806409942</v>
      </c>
      <c r="AL225">
        <v>38.148843858168334</v>
      </c>
      <c r="AM225">
        <v>34.288662644744434</v>
      </c>
      <c r="AN225">
        <v>31.324463193082508</v>
      </c>
      <c r="AO225">
        <v>31.831826310007035</v>
      </c>
      <c r="AP225">
        <v>34.718470057522246</v>
      </c>
      <c r="AQ225">
        <v>35.832638742166985</v>
      </c>
      <c r="AR225">
        <v>37.431906271439566</v>
      </c>
      <c r="AS225">
        <v>39.799691961524253</v>
      </c>
      <c r="AT225">
        <v>89.546898267029817</v>
      </c>
      <c r="AU225">
        <v>89.62828516754864</v>
      </c>
      <c r="AV225">
        <v>89.911095004373621</v>
      </c>
      <c r="AW225">
        <v>91.634604258529464</v>
      </c>
      <c r="AX225">
        <v>99.269560297915277</v>
      </c>
      <c r="AY225">
        <v>102.72396531338752</v>
      </c>
      <c r="AZ225">
        <v>111.25175150529067</v>
      </c>
      <c r="BA225">
        <v>118.41666988512891</v>
      </c>
      <c r="BB225">
        <v>124.56272293286317</v>
      </c>
      <c r="BC225">
        <v>123.27950959741025</v>
      </c>
      <c r="BD225">
        <v>124.76685196506727</v>
      </c>
      <c r="BE225">
        <v>128.74089276662284</v>
      </c>
      <c r="BF225">
        <v>131.02238794594683</v>
      </c>
      <c r="BG225">
        <v>130.31733365155588</v>
      </c>
      <c r="BH225">
        <v>127.49303183438509</v>
      </c>
      <c r="BI225">
        <v>128.88099934313513</v>
      </c>
      <c r="BJ225">
        <v>132.490229454798</v>
      </c>
      <c r="BK225">
        <v>132.86476163607659</v>
      </c>
      <c r="BL225">
        <v>131.50660492231657</v>
      </c>
      <c r="BM225">
        <v>138.23518047679158</v>
      </c>
      <c r="BN225">
        <v>135.61844770128363</v>
      </c>
      <c r="BO225">
        <v>134.94384089506755</v>
      </c>
      <c r="BP225">
        <v>127.81488836345621</v>
      </c>
      <c r="BQ225">
        <f t="shared" si="15"/>
        <v>0</v>
      </c>
    </row>
    <row r="226" spans="1:69" x14ac:dyDescent="0.45">
      <c r="A226" t="s">
        <v>479</v>
      </c>
      <c r="B226" t="s">
        <v>100</v>
      </c>
      <c r="C226" t="s">
        <v>538</v>
      </c>
      <c r="D226" t="s">
        <v>539</v>
      </c>
      <c r="R226">
        <v>14.675324675324674</v>
      </c>
      <c r="S226">
        <v>16.293986636971049</v>
      </c>
      <c r="T226">
        <v>20.446529080675422</v>
      </c>
      <c r="U226">
        <v>19.646413502109706</v>
      </c>
      <c r="V226">
        <v>18.456127080181545</v>
      </c>
      <c r="W226">
        <v>25.451046590141797</v>
      </c>
      <c r="X226">
        <v>24.665609685788411</v>
      </c>
      <c r="Y226">
        <v>23.288479306341952</v>
      </c>
      <c r="Z226">
        <v>26.436414453982827</v>
      </c>
      <c r="AA226">
        <v>24.06698646565016</v>
      </c>
      <c r="AB226">
        <v>23.676903184095686</v>
      </c>
      <c r="AC226">
        <v>21.386291980808771</v>
      </c>
      <c r="AD226">
        <v>19.832149532710279</v>
      </c>
      <c r="AE226">
        <v>16.108935009256552</v>
      </c>
      <c r="AF226">
        <v>17.389725048347767</v>
      </c>
      <c r="AG226">
        <v>16.877455030826926</v>
      </c>
      <c r="AH226">
        <v>18.672939125017006</v>
      </c>
      <c r="AI226">
        <v>16.400010637739783</v>
      </c>
      <c r="AJ226">
        <v>20.793559213632118</v>
      </c>
      <c r="AK226">
        <v>18.646108502065129</v>
      </c>
      <c r="AL226">
        <v>16.866115575314989</v>
      </c>
      <c r="AM226">
        <v>18.122411911738233</v>
      </c>
      <c r="AN226">
        <v>15.061049797130302</v>
      </c>
      <c r="AO226">
        <v>14.306563156836491</v>
      </c>
      <c r="AP226">
        <v>14.007730837332591</v>
      </c>
      <c r="AQ226">
        <v>13.44103881802331</v>
      </c>
      <c r="AR226">
        <v>13.097644023348279</v>
      </c>
      <c r="AS226">
        <v>10.981330297613951</v>
      </c>
      <c r="AT226">
        <v>8.8059186429230589</v>
      </c>
      <c r="AU226">
        <v>10.237564043024804</v>
      </c>
      <c r="AV226">
        <v>12.749026712782669</v>
      </c>
      <c r="AW226">
        <v>15.341200879410316</v>
      </c>
      <c r="AX226">
        <v>17.166558898685732</v>
      </c>
      <c r="AY226">
        <v>19.06984435463038</v>
      </c>
      <c r="AZ226">
        <v>21.208879458903692</v>
      </c>
      <c r="BA226">
        <v>20.308873614557978</v>
      </c>
      <c r="BB226">
        <v>20.599136006902128</v>
      </c>
      <c r="BC226">
        <v>19.12622395978266</v>
      </c>
      <c r="BD226">
        <v>22.378484097854383</v>
      </c>
      <c r="BE226">
        <v>19.188110172300284</v>
      </c>
      <c r="BF226">
        <v>21.693579501356687</v>
      </c>
      <c r="BG226">
        <v>22.021974903886072</v>
      </c>
      <c r="BH226">
        <v>21.422736644024123</v>
      </c>
      <c r="BI226">
        <v>21.675592777456725</v>
      </c>
      <c r="BJ226">
        <v>20.752005750826484</v>
      </c>
      <c r="BK226">
        <v>20.918183083268929</v>
      </c>
      <c r="BL226">
        <v>20.321092016011367</v>
      </c>
      <c r="BM226">
        <v>21.112026886272229</v>
      </c>
      <c r="BN226">
        <v>21.128267337977601</v>
      </c>
      <c r="BO226">
        <v>21.576018791106073</v>
      </c>
      <c r="BP226">
        <v>22.164788333944642</v>
      </c>
      <c r="BQ226">
        <f t="shared" si="15"/>
        <v>13</v>
      </c>
    </row>
    <row r="227" spans="1:69" x14ac:dyDescent="0.45">
      <c r="A227" t="s">
        <v>263</v>
      </c>
      <c r="B227" t="s">
        <v>298</v>
      </c>
      <c r="C227" t="s">
        <v>538</v>
      </c>
      <c r="D227" t="s">
        <v>539</v>
      </c>
      <c r="BQ227">
        <f t="shared" si="15"/>
        <v>64</v>
      </c>
    </row>
    <row r="228" spans="1:69" x14ac:dyDescent="0.45">
      <c r="A228" t="s">
        <v>364</v>
      </c>
      <c r="B228" t="s">
        <v>112</v>
      </c>
      <c r="C228" t="s">
        <v>538</v>
      </c>
      <c r="D228" t="s">
        <v>539</v>
      </c>
      <c r="P228">
        <v>15.767634854771783</v>
      </c>
      <c r="Q228">
        <v>20.599022004889974</v>
      </c>
      <c r="R228">
        <v>23.954183266932272</v>
      </c>
      <c r="S228">
        <v>20.609756097560975</v>
      </c>
      <c r="T228">
        <v>19.021173203748699</v>
      </c>
      <c r="U228">
        <v>22.839480846291664</v>
      </c>
      <c r="V228">
        <v>23.722627737226276</v>
      </c>
      <c r="W228">
        <v>23.049764626765299</v>
      </c>
      <c r="X228">
        <v>19.28278942796873</v>
      </c>
      <c r="Y228">
        <v>15.975582221637286</v>
      </c>
      <c r="Z228">
        <v>15.076296791174048</v>
      </c>
      <c r="AA228">
        <v>14.007847530122589</v>
      </c>
      <c r="AB228">
        <v>13.13875126685889</v>
      </c>
      <c r="AC228">
        <v>10.761794079138435</v>
      </c>
      <c r="AD228">
        <v>8.36987270948595</v>
      </c>
      <c r="AE228">
        <v>6.9034716093840593</v>
      </c>
      <c r="AF228">
        <v>6.2281397345161515</v>
      </c>
      <c r="AG228">
        <v>6.1940269100317185</v>
      </c>
      <c r="AH228">
        <v>7.2033424343368955</v>
      </c>
      <c r="AI228">
        <v>6.8277235129254974</v>
      </c>
      <c r="AJ228">
        <v>7.4331821713938968</v>
      </c>
      <c r="AK228">
        <v>7.0537175926740856</v>
      </c>
      <c r="AL228">
        <v>7.0655213428501744</v>
      </c>
      <c r="AM228">
        <v>8.7016978858389979</v>
      </c>
      <c r="AN228">
        <v>10.683840762693411</v>
      </c>
      <c r="AO228">
        <v>11.826780440598499</v>
      </c>
      <c r="AP228">
        <v>12.87302661859982</v>
      </c>
      <c r="AQ228">
        <v>13.501753579154332</v>
      </c>
      <c r="AR228">
        <v>14.215430504889099</v>
      </c>
      <c r="AS228">
        <v>15.55773773913505</v>
      </c>
      <c r="AT228">
        <v>16.988079771977215</v>
      </c>
      <c r="AU228">
        <v>19.109715086593443</v>
      </c>
      <c r="AV228">
        <v>24.581326205328832</v>
      </c>
      <c r="AW228">
        <v>23.78869452463157</v>
      </c>
      <c r="AX228">
        <v>23.379953873112726</v>
      </c>
      <c r="AY228">
        <v>21.395951245110169</v>
      </c>
      <c r="AZ228">
        <v>23.789106442607682</v>
      </c>
      <c r="BA228">
        <v>27.52360662930845</v>
      </c>
      <c r="BB228">
        <v>19.992067319216765</v>
      </c>
      <c r="BC228">
        <v>24.155255735905946</v>
      </c>
      <c r="BD228">
        <v>22.390617845598243</v>
      </c>
      <c r="BE228">
        <v>20.860088505637194</v>
      </c>
      <c r="BF228">
        <v>21.36721124280345</v>
      </c>
      <c r="BG228">
        <v>24.350443797419231</v>
      </c>
      <c r="BH228">
        <v>24.349733770483422</v>
      </c>
      <c r="BI228">
        <v>24.516610652424355</v>
      </c>
      <c r="BQ228">
        <f t="shared" si="15"/>
        <v>18</v>
      </c>
    </row>
    <row r="229" spans="1:69" x14ac:dyDescent="0.45">
      <c r="A229" t="s">
        <v>130</v>
      </c>
      <c r="B229" t="s">
        <v>158</v>
      </c>
      <c r="C229" t="s">
        <v>538</v>
      </c>
      <c r="D229" t="s">
        <v>539</v>
      </c>
      <c r="E229">
        <v>25.268826904399681</v>
      </c>
      <c r="F229">
        <v>21.696364957563247</v>
      </c>
      <c r="G229">
        <v>20.532026435118251</v>
      </c>
      <c r="H229">
        <v>20.247686448318319</v>
      </c>
      <c r="I229">
        <v>18.036423491158583</v>
      </c>
      <c r="J229">
        <v>18.385833648244869</v>
      </c>
      <c r="K229">
        <v>20.727159724075356</v>
      </c>
      <c r="L229">
        <v>10.536714220593211</v>
      </c>
      <c r="M229">
        <v>9.7888754708424806</v>
      </c>
      <c r="N229">
        <v>8.6871627950702948</v>
      </c>
      <c r="O229">
        <v>8.1044117647058815</v>
      </c>
      <c r="P229">
        <v>7.115936603020093</v>
      </c>
      <c r="Q229">
        <v>6.2667967056783711</v>
      </c>
      <c r="R229">
        <v>6.624074637460704</v>
      </c>
      <c r="S229">
        <v>4.3786683496371097</v>
      </c>
      <c r="T229">
        <v>4.1816769432441623</v>
      </c>
      <c r="U229">
        <v>4.6349848331648129</v>
      </c>
      <c r="V229">
        <v>4.9583533854070261</v>
      </c>
      <c r="W229">
        <v>5.0986446015622588</v>
      </c>
      <c r="X229">
        <v>6.2533997023656793</v>
      </c>
      <c r="Y229">
        <v>5.7411741759313442</v>
      </c>
      <c r="Z229">
        <v>5.3048938078659713</v>
      </c>
      <c r="AA229">
        <v>6.5014246670930973</v>
      </c>
      <c r="AB229">
        <v>8.1022226467096914</v>
      </c>
      <c r="AC229">
        <v>8.733375806323167</v>
      </c>
      <c r="AD229">
        <v>8.2000600781015311</v>
      </c>
      <c r="AE229">
        <v>7.6058959502866923</v>
      </c>
      <c r="AF229">
        <v>7.0240854422450507</v>
      </c>
      <c r="AG229">
        <v>6.4865867227098528</v>
      </c>
      <c r="AH229">
        <v>7.6944545506769044</v>
      </c>
      <c r="AI229">
        <v>7.4570674696639934</v>
      </c>
      <c r="AJ229">
        <v>8.597719890616375</v>
      </c>
      <c r="AK229">
        <v>9.5676882921185058</v>
      </c>
      <c r="AL229">
        <v>10.744764413723097</v>
      </c>
      <c r="AM229">
        <v>10.342461287371494</v>
      </c>
      <c r="AN229">
        <v>11.150575769517054</v>
      </c>
      <c r="AO229">
        <v>9.6449627057408396</v>
      </c>
      <c r="AP229">
        <v>9.8382845853301308</v>
      </c>
      <c r="AQ229">
        <v>9.1868494162774343</v>
      </c>
      <c r="AR229">
        <v>9.1986004014201086</v>
      </c>
      <c r="AS229">
        <v>8.4688317674876714</v>
      </c>
      <c r="AT229">
        <v>8.0648208228269169</v>
      </c>
      <c r="AU229">
        <v>8.2177509716985124</v>
      </c>
      <c r="AV229">
        <v>10.104239300739273</v>
      </c>
      <c r="AW229">
        <v>11.654514871445135</v>
      </c>
      <c r="AX229">
        <v>14.764627286353637</v>
      </c>
      <c r="AY229">
        <v>14.698558390735888</v>
      </c>
      <c r="AZ229">
        <v>15.084988074705642</v>
      </c>
      <c r="BA229">
        <v>17.538173965512282</v>
      </c>
      <c r="BB229">
        <v>19.637455233429456</v>
      </c>
      <c r="BC229">
        <v>21.936455550138064</v>
      </c>
      <c r="BD229">
        <v>20.74252478857461</v>
      </c>
      <c r="BQ229">
        <f t="shared" si="15"/>
        <v>12</v>
      </c>
    </row>
    <row r="230" spans="1:69" x14ac:dyDescent="0.45">
      <c r="A230" t="s">
        <v>89</v>
      </c>
      <c r="B230" t="s">
        <v>166</v>
      </c>
      <c r="C230" t="s">
        <v>538</v>
      </c>
      <c r="D230" t="s">
        <v>539</v>
      </c>
      <c r="BQ230">
        <f t="shared" si="15"/>
        <v>64</v>
      </c>
    </row>
    <row r="231" spans="1:69" x14ac:dyDescent="0.45">
      <c r="A231" t="s">
        <v>449</v>
      </c>
      <c r="B231" t="s">
        <v>429</v>
      </c>
      <c r="C231" t="s">
        <v>538</v>
      </c>
      <c r="D231" t="s">
        <v>539</v>
      </c>
      <c r="E231">
        <v>3.4985521918054263</v>
      </c>
      <c r="F231">
        <v>5.2007777970738296</v>
      </c>
      <c r="G231">
        <v>4.5991071610616023</v>
      </c>
      <c r="H231">
        <v>5.3903328692256736</v>
      </c>
      <c r="I231">
        <v>6.3572126287033957</v>
      </c>
      <c r="J231">
        <v>6.3617994932411719</v>
      </c>
      <c r="K231">
        <v>7.1194539097834966</v>
      </c>
      <c r="L231">
        <v>8.8109550784950219</v>
      </c>
      <c r="M231">
        <v>9.605884373290019</v>
      </c>
      <c r="N231">
        <v>10.173998131907458</v>
      </c>
      <c r="O231">
        <v>8.4544527816850028</v>
      </c>
      <c r="P231">
        <v>6.8093546207517379</v>
      </c>
      <c r="Q231">
        <v>6.3858953278123449</v>
      </c>
      <c r="R231">
        <v>7.8237126623607542</v>
      </c>
      <c r="S231">
        <v>9.4487924403151187</v>
      </c>
      <c r="T231">
        <v>12.095822069489174</v>
      </c>
      <c r="U231">
        <v>9.3514182797945757</v>
      </c>
      <c r="V231">
        <v>10.267665743891522</v>
      </c>
      <c r="W231">
        <v>12.413938893658857</v>
      </c>
      <c r="X231">
        <v>17.868388735603354</v>
      </c>
      <c r="Y231">
        <v>17.172328551101074</v>
      </c>
      <c r="Z231">
        <v>13.118805237669791</v>
      </c>
      <c r="AA231">
        <v>10.938468388266946</v>
      </c>
      <c r="AB231">
        <v>10.231541099136708</v>
      </c>
      <c r="AC231">
        <v>11.436510825057015</v>
      </c>
      <c r="AD231">
        <v>13.994226879602243</v>
      </c>
      <c r="AE231">
        <v>20.282576606329688</v>
      </c>
      <c r="AF231">
        <v>21.213645288059123</v>
      </c>
      <c r="AG231">
        <v>7.0357283545586746</v>
      </c>
      <c r="AH231">
        <v>6.4306322011977475</v>
      </c>
      <c r="AI231">
        <v>6.4810990406710953</v>
      </c>
      <c r="AJ231">
        <v>5.9484064254876552</v>
      </c>
      <c r="AK231">
        <v>6.0878162201768182</v>
      </c>
      <c r="AL231">
        <v>5.0345373449264788</v>
      </c>
      <c r="AM231">
        <v>3.6256686967139871</v>
      </c>
      <c r="AN231">
        <v>3.8504776558752591</v>
      </c>
      <c r="AO231">
        <v>3.6424825090051356</v>
      </c>
      <c r="AP231">
        <v>3.2342932860698883</v>
      </c>
      <c r="AQ231">
        <v>3.306278479041179</v>
      </c>
      <c r="AR231">
        <v>3.5861046056881722</v>
      </c>
      <c r="AS231">
        <v>3.4793636967294592</v>
      </c>
      <c r="AT231">
        <v>4.3384860533480021</v>
      </c>
      <c r="AU231">
        <v>4.2123673119798237</v>
      </c>
      <c r="AV231">
        <v>4.194897442484411</v>
      </c>
      <c r="AW231">
        <v>3.1337626589605287</v>
      </c>
      <c r="AX231">
        <v>2.5417417424269866</v>
      </c>
      <c r="AY231">
        <v>2.2153115324518984</v>
      </c>
      <c r="AZ231">
        <v>2.3977068486569411</v>
      </c>
      <c r="BA231">
        <v>3.0622240949456971</v>
      </c>
      <c r="BB231">
        <v>3.9310257996114721</v>
      </c>
      <c r="BC231">
        <v>4.2367207373045161</v>
      </c>
      <c r="BD231">
        <v>4.8485022214118914</v>
      </c>
      <c r="BE231">
        <v>5.8173313854131488</v>
      </c>
      <c r="BF231">
        <v>6.0890351070517648</v>
      </c>
      <c r="BG231">
        <v>7.8015287891545926</v>
      </c>
      <c r="BH231">
        <v>8.3525177633611367</v>
      </c>
      <c r="BI231">
        <v>12.473111631016042</v>
      </c>
      <c r="BJ231">
        <v>12.155394114465695</v>
      </c>
      <c r="BK231">
        <v>11.248909936572886</v>
      </c>
      <c r="BL231">
        <v>9.9346042686783349</v>
      </c>
      <c r="BM231">
        <v>10.074498608217871</v>
      </c>
      <c r="BN231">
        <v>11.920529193043679</v>
      </c>
      <c r="BO231" s="1">
        <f>BN231</f>
        <v>11.920529193043679</v>
      </c>
      <c r="BP231" s="1">
        <f>BO231</f>
        <v>11.920529193043679</v>
      </c>
      <c r="BQ231">
        <f t="shared" si="15"/>
        <v>0</v>
      </c>
    </row>
    <row r="232" spans="1:69" x14ac:dyDescent="0.45">
      <c r="A232" t="s">
        <v>517</v>
      </c>
      <c r="B232" t="s">
        <v>270</v>
      </c>
      <c r="C232" t="s">
        <v>538</v>
      </c>
      <c r="D232" t="s">
        <v>539</v>
      </c>
      <c r="V232">
        <v>47.100281251450646</v>
      </c>
      <c r="W232">
        <v>45.854458214750082</v>
      </c>
      <c r="X232">
        <v>45.771386022513965</v>
      </c>
      <c r="Y232">
        <v>48.511166154643547</v>
      </c>
      <c r="Z232">
        <v>51.747719670960507</v>
      </c>
      <c r="AA232">
        <v>52.869837371079925</v>
      </c>
      <c r="AB232">
        <v>54.935360365784781</v>
      </c>
      <c r="AC232">
        <v>57.681045981916775</v>
      </c>
      <c r="AD232">
        <v>63.241295186895108</v>
      </c>
      <c r="AE232">
        <v>71.695099116175214</v>
      </c>
      <c r="AG232">
        <v>68.209813654488087</v>
      </c>
      <c r="AH232">
        <v>71.416738245684741</v>
      </c>
      <c r="AI232">
        <v>76.363185345410798</v>
      </c>
      <c r="AJ232">
        <v>78.266640297552897</v>
      </c>
      <c r="AK232">
        <v>79.348208505241729</v>
      </c>
      <c r="AL232">
        <v>87.233900957572928</v>
      </c>
      <c r="AM232">
        <v>81.030198357124263</v>
      </c>
      <c r="AN232">
        <v>80.875136605549855</v>
      </c>
      <c r="AO232">
        <v>87.619539664456923</v>
      </c>
      <c r="AP232">
        <v>95.543714023423107</v>
      </c>
      <c r="AQ232">
        <v>101.55988614703108</v>
      </c>
      <c r="AR232">
        <v>104.90662995690839</v>
      </c>
      <c r="AS232">
        <v>105.46655821301641</v>
      </c>
      <c r="AT232">
        <v>104.94341804809541</v>
      </c>
      <c r="AU232">
        <v>111.0233261611605</v>
      </c>
      <c r="AV232">
        <v>118.08343503870022</v>
      </c>
      <c r="AW232">
        <v>112.17744655396494</v>
      </c>
      <c r="AX232">
        <v>105.91781809343051</v>
      </c>
      <c r="AY232">
        <v>103.60348766255017</v>
      </c>
      <c r="AZ232">
        <v>101.49947556857917</v>
      </c>
      <c r="BA232">
        <v>98.202993903029068</v>
      </c>
      <c r="BB232">
        <v>111.03613995843104</v>
      </c>
      <c r="BC232">
        <v>111.33357219854092</v>
      </c>
      <c r="BD232">
        <v>110.05974808823346</v>
      </c>
      <c r="BE232">
        <v>116.06216660004559</v>
      </c>
      <c r="BF232">
        <v>122.10998976920742</v>
      </c>
      <c r="BG232">
        <v>127.99998915614886</v>
      </c>
      <c r="BH232">
        <v>139.61871366901056</v>
      </c>
      <c r="BI232">
        <v>142.24035193111757</v>
      </c>
      <c r="BJ232">
        <v>141.33254247514401</v>
      </c>
      <c r="BK232">
        <v>144.77953295286724</v>
      </c>
      <c r="BL232">
        <v>150.62360909501265</v>
      </c>
      <c r="BM232">
        <v>167.21909824097403</v>
      </c>
      <c r="BN232">
        <v>164.20301357770285</v>
      </c>
      <c r="BO232">
        <v>170.25363954357061</v>
      </c>
      <c r="BP232">
        <v>177.89324615271227</v>
      </c>
      <c r="BQ232">
        <f t="shared" si="15"/>
        <v>18</v>
      </c>
    </row>
    <row r="233" spans="1:69" x14ac:dyDescent="0.45">
      <c r="A233" t="s">
        <v>350</v>
      </c>
      <c r="B233" t="s">
        <v>372</v>
      </c>
      <c r="C233" t="s">
        <v>538</v>
      </c>
      <c r="D233" t="s">
        <v>539</v>
      </c>
      <c r="BA233">
        <v>42.708932737511638</v>
      </c>
      <c r="BB233">
        <v>45.018376937427213</v>
      </c>
      <c r="BC233">
        <v>45.558415626655595</v>
      </c>
      <c r="BD233">
        <v>45.660875124605589</v>
      </c>
      <c r="BE233">
        <v>47.146424065313482</v>
      </c>
      <c r="BF233">
        <v>50.560063299605702</v>
      </c>
      <c r="BG233">
        <v>54.292936196139173</v>
      </c>
      <c r="BH233">
        <v>53.889352473881253</v>
      </c>
      <c r="BI233">
        <v>53.086146225240512</v>
      </c>
      <c r="BJ233">
        <v>51.662703667645033</v>
      </c>
      <c r="BK233">
        <v>49.767824302066899</v>
      </c>
      <c r="BL233">
        <v>49.246333907885443</v>
      </c>
      <c r="BM233">
        <v>53.965877038729943</v>
      </c>
      <c r="BN233">
        <v>50.249145436432926</v>
      </c>
      <c r="BO233" s="1">
        <f>BN233</f>
        <v>50.249145436432926</v>
      </c>
      <c r="BP233" s="1">
        <f>BO233</f>
        <v>50.249145436432926</v>
      </c>
      <c r="BQ233">
        <f t="shared" si="15"/>
        <v>48</v>
      </c>
    </row>
    <row r="234" spans="1:69" x14ac:dyDescent="0.45">
      <c r="A234" t="s">
        <v>184</v>
      </c>
      <c r="B234" t="s">
        <v>276</v>
      </c>
      <c r="C234" t="s">
        <v>538</v>
      </c>
      <c r="D234" t="s">
        <v>539</v>
      </c>
      <c r="E234" s="1">
        <f>F234</f>
        <v>7.8460860546220239</v>
      </c>
      <c r="F234" s="1">
        <f>G234</f>
        <v>7.8460860546220239</v>
      </c>
      <c r="G234">
        <v>7.8460860546220239</v>
      </c>
      <c r="H234">
        <v>8.0091599150432753</v>
      </c>
      <c r="I234">
        <v>7.6726927014105977</v>
      </c>
      <c r="J234">
        <v>4.8441864083229849</v>
      </c>
      <c r="K234">
        <v>4.9207979287075974</v>
      </c>
      <c r="L234">
        <v>5.366766002133331</v>
      </c>
      <c r="M234">
        <v>7.0539612264490295</v>
      </c>
      <c r="N234">
        <v>6.4798729690391372</v>
      </c>
      <c r="O234">
        <v>8.4479617070517374</v>
      </c>
      <c r="P234">
        <v>8.4677659704834731</v>
      </c>
      <c r="Q234">
        <v>8.5291833660358289</v>
      </c>
      <c r="R234">
        <v>10.42320453267434</v>
      </c>
      <c r="S234">
        <v>8.5330742632412271</v>
      </c>
      <c r="T234">
        <v>13.18817340037463</v>
      </c>
      <c r="U234">
        <v>15.335474025386631</v>
      </c>
      <c r="V234">
        <v>16.397866501286824</v>
      </c>
      <c r="W234">
        <v>19.41872088104201</v>
      </c>
      <c r="X234">
        <v>21.726849104143827</v>
      </c>
      <c r="Y234">
        <v>19.443227008900056</v>
      </c>
      <c r="Z234">
        <v>17.191082349841206</v>
      </c>
      <c r="AA234">
        <v>18.67377895888308</v>
      </c>
      <c r="AB234">
        <v>16.807417736260756</v>
      </c>
      <c r="AC234">
        <v>16.316882682136967</v>
      </c>
      <c r="AD234">
        <v>14.750561492418152</v>
      </c>
      <c r="AE234">
        <v>17.6159311852002</v>
      </c>
      <c r="AF234">
        <v>18.189274074760135</v>
      </c>
      <c r="AG234">
        <v>17.255989385876845</v>
      </c>
      <c r="AH234">
        <v>15.998199076162081</v>
      </c>
      <c r="AI234">
        <v>15.983889518179053</v>
      </c>
      <c r="AJ234">
        <v>17.602855734142604</v>
      </c>
      <c r="AK234">
        <v>17.714884312805783</v>
      </c>
      <c r="AL234">
        <v>20.941160069618583</v>
      </c>
      <c r="AM234">
        <v>13.303159507794485</v>
      </c>
      <c r="AN234">
        <v>14.21930243024809</v>
      </c>
      <c r="AO234">
        <v>13.310353602119942</v>
      </c>
      <c r="AP234">
        <v>12.582695840314301</v>
      </c>
      <c r="AQ234">
        <v>12.280101415158114</v>
      </c>
      <c r="AR234">
        <v>10.713033770443436</v>
      </c>
      <c r="AS234">
        <v>9.8805067115041076</v>
      </c>
      <c r="AT234">
        <v>9.0881127480062638</v>
      </c>
      <c r="AU234">
        <v>8.124244466190401</v>
      </c>
      <c r="AV234">
        <v>10.051601367961018</v>
      </c>
      <c r="AW234">
        <v>9.3531153793526869</v>
      </c>
      <c r="AX234">
        <v>10.159545620261245</v>
      </c>
      <c r="AY234">
        <v>11.245079018316575</v>
      </c>
      <c r="AZ234">
        <v>16.165725664611877</v>
      </c>
      <c r="BA234">
        <v>13.623308090765764</v>
      </c>
      <c r="BB234">
        <v>14.176229006462856</v>
      </c>
      <c r="BC234">
        <v>15.714508170574046</v>
      </c>
      <c r="BD234">
        <v>20.086092389272547</v>
      </c>
      <c r="BE234">
        <v>21.876778457412009</v>
      </c>
      <c r="BF234">
        <v>27.247542305841073</v>
      </c>
      <c r="BG234">
        <v>25.475408179442322</v>
      </c>
      <c r="BH234">
        <v>29.175110409239313</v>
      </c>
      <c r="BI234">
        <v>30.417088719454057</v>
      </c>
      <c r="BJ234">
        <v>29.639884882281269</v>
      </c>
      <c r="BK234">
        <v>27.805896497669298</v>
      </c>
      <c r="BL234">
        <v>27.593129484049694</v>
      </c>
      <c r="BM234">
        <v>27.205129365277614</v>
      </c>
      <c r="BN234">
        <v>26.842176045421233</v>
      </c>
      <c r="BO234">
        <v>28.126342303156132</v>
      </c>
      <c r="BP234">
        <v>27.876045571192577</v>
      </c>
      <c r="BQ234">
        <f t="shared" si="15"/>
        <v>0</v>
      </c>
    </row>
    <row r="235" spans="1:69" x14ac:dyDescent="0.45">
      <c r="A235" t="s">
        <v>407</v>
      </c>
      <c r="B235" t="s">
        <v>322</v>
      </c>
      <c r="C235" t="s">
        <v>538</v>
      </c>
      <c r="D235" t="s">
        <v>539</v>
      </c>
      <c r="AZ235">
        <v>106.36255106858511</v>
      </c>
      <c r="BA235">
        <v>105.7597639376707</v>
      </c>
      <c r="BB235">
        <v>108.98335274142488</v>
      </c>
      <c r="BC235">
        <v>115.74756860002525</v>
      </c>
      <c r="BD235">
        <v>130.67293796086216</v>
      </c>
      <c r="BE235">
        <v>136.23099863199221</v>
      </c>
      <c r="BF235">
        <v>142.36320268393698</v>
      </c>
      <c r="BG235">
        <v>145.56422576105584</v>
      </c>
      <c r="BH235">
        <v>149.37325347513658</v>
      </c>
      <c r="BI235">
        <v>146.22394944902439</v>
      </c>
      <c r="BJ235">
        <v>144.64030726520571</v>
      </c>
      <c r="BK235">
        <v>144.08879167577078</v>
      </c>
      <c r="BL235">
        <v>143.36916338306773</v>
      </c>
      <c r="BM235">
        <v>160.1109201058278</v>
      </c>
      <c r="BN235">
        <v>164.07500246949476</v>
      </c>
      <c r="BO235">
        <v>156.45225455176728</v>
      </c>
      <c r="BP235">
        <v>154.33773905958964</v>
      </c>
      <c r="BQ235">
        <f t="shared" si="15"/>
        <v>47</v>
      </c>
    </row>
    <row r="236" spans="1:69" x14ac:dyDescent="0.45">
      <c r="A236" t="s">
        <v>30</v>
      </c>
      <c r="B236" t="s">
        <v>32</v>
      </c>
      <c r="C236" t="s">
        <v>538</v>
      </c>
      <c r="D236" t="s">
        <v>539</v>
      </c>
      <c r="BA236">
        <v>26.825902000847123</v>
      </c>
      <c r="BB236">
        <v>22.839901419943281</v>
      </c>
      <c r="BC236">
        <v>14.170539451550365</v>
      </c>
      <c r="BD236">
        <v>16.037043393049576</v>
      </c>
      <c r="BE236">
        <v>14.648306280447116</v>
      </c>
      <c r="BF236">
        <v>18.541423991831095</v>
      </c>
      <c r="BG236">
        <v>21.775361774299299</v>
      </c>
      <c r="BH236">
        <v>21.573907764144394</v>
      </c>
      <c r="BI236">
        <v>19.096228729300623</v>
      </c>
      <c r="BJ236">
        <v>13.014585712469911</v>
      </c>
      <c r="BK236">
        <v>11.942252436334776</v>
      </c>
      <c r="BL236">
        <v>11.582367305732033</v>
      </c>
      <c r="BM236">
        <v>13.032002965591252</v>
      </c>
      <c r="BN236">
        <v>10.344198416048075</v>
      </c>
      <c r="BO236">
        <v>10.41707929453545</v>
      </c>
      <c r="BP236">
        <v>12.4089483812786</v>
      </c>
      <c r="BQ236">
        <f t="shared" si="15"/>
        <v>48</v>
      </c>
    </row>
    <row r="237" spans="1:69" x14ac:dyDescent="0.45">
      <c r="A237" t="s">
        <v>381</v>
      </c>
      <c r="B237" t="s">
        <v>189</v>
      </c>
      <c r="C237" t="s">
        <v>538</v>
      </c>
      <c r="D237" t="s">
        <v>539</v>
      </c>
      <c r="BQ237">
        <f t="shared" si="15"/>
        <v>64</v>
      </c>
    </row>
    <row r="238" spans="1:69" x14ac:dyDescent="0.45">
      <c r="A238" t="s">
        <v>107</v>
      </c>
      <c r="B238" t="s">
        <v>450</v>
      </c>
      <c r="C238" t="s">
        <v>538</v>
      </c>
      <c r="D238" t="s">
        <v>539</v>
      </c>
      <c r="E238" s="1">
        <f>F238</f>
        <v>15.068438386600816</v>
      </c>
      <c r="F238" s="1">
        <f>G238</f>
        <v>15.068438386600816</v>
      </c>
      <c r="G238">
        <v>15.068438386600816</v>
      </c>
      <c r="H238">
        <v>14.21879244766976</v>
      </c>
      <c r="I238">
        <v>13.525532170753291</v>
      </c>
      <c r="J238">
        <v>13.137171271486745</v>
      </c>
      <c r="K238">
        <v>12.65892220034525</v>
      </c>
      <c r="R238">
        <v>28.17400894711956</v>
      </c>
      <c r="S238">
        <v>30.868752314852042</v>
      </c>
      <c r="T238">
        <v>36.125286851774888</v>
      </c>
      <c r="U238">
        <v>38.397928374543348</v>
      </c>
      <c r="V238">
        <v>39.666842548692806</v>
      </c>
      <c r="W238">
        <v>37.574737286659264</v>
      </c>
      <c r="X238">
        <v>38.784485993402939</v>
      </c>
      <c r="AA238">
        <v>38.733209407863782</v>
      </c>
      <c r="AG238">
        <v>66.597132942843047</v>
      </c>
      <c r="AH238" s="1">
        <f>AI238</f>
        <v>32.650250417468477</v>
      </c>
      <c r="AI238">
        <v>32.650250417468477</v>
      </c>
      <c r="AJ238" s="1">
        <f>AK238</f>
        <v>34.323995558472369</v>
      </c>
      <c r="AK238" s="1">
        <f>AL238</f>
        <v>34.323995558472369</v>
      </c>
      <c r="AL238" s="1">
        <f>AM238</f>
        <v>34.323995558472369</v>
      </c>
      <c r="AM238" s="1">
        <f>AN238</f>
        <v>34.323995558472369</v>
      </c>
      <c r="AN238">
        <v>34.323995558472369</v>
      </c>
      <c r="AO238">
        <v>33.534066054564917</v>
      </c>
      <c r="AP238">
        <v>30.571969883661499</v>
      </c>
      <c r="AQ238">
        <v>25.303099750136571</v>
      </c>
      <c r="AR238">
        <v>23.504412629942447</v>
      </c>
      <c r="AS238">
        <v>22.355418897457199</v>
      </c>
      <c r="AT238">
        <v>22.008966433149205</v>
      </c>
      <c r="AU238">
        <v>22.5227101724996</v>
      </c>
      <c r="AV238">
        <v>22.06802452101854</v>
      </c>
      <c r="AW238">
        <v>22.682488728062129</v>
      </c>
      <c r="AX238">
        <v>24.637128898883489</v>
      </c>
      <c r="AY238">
        <v>27.920716783571201</v>
      </c>
      <c r="AZ238">
        <v>31.824016104841665</v>
      </c>
      <c r="BA238">
        <v>34.241831062052178</v>
      </c>
      <c r="BB238">
        <v>36.272274571755439</v>
      </c>
      <c r="BC238">
        <v>39.100307594315737</v>
      </c>
      <c r="BD238">
        <v>42.810181256436813</v>
      </c>
      <c r="BE238">
        <v>45.079487471882423</v>
      </c>
      <c r="BF238">
        <v>46.834200472093968</v>
      </c>
      <c r="BG238">
        <v>49.032997189160206</v>
      </c>
      <c r="BH238">
        <v>48.622810573929151</v>
      </c>
      <c r="BI238">
        <v>48.208025092143863</v>
      </c>
      <c r="BJ238">
        <v>48.250375195716281</v>
      </c>
      <c r="BK238">
        <v>52.757871677584006</v>
      </c>
      <c r="BL238">
        <v>54.419294821619154</v>
      </c>
      <c r="BM238">
        <v>58.664373042821467</v>
      </c>
      <c r="BN238">
        <v>55.602060884717162</v>
      </c>
      <c r="BO238">
        <v>55.56445918454353</v>
      </c>
      <c r="BP238">
        <v>55.362103482207459</v>
      </c>
      <c r="BQ238">
        <f t="shared" si="15"/>
        <v>13</v>
      </c>
    </row>
    <row r="239" spans="1:69" x14ac:dyDescent="0.45">
      <c r="A239" t="s">
        <v>491</v>
      </c>
      <c r="B239" t="s">
        <v>204</v>
      </c>
      <c r="C239" t="s">
        <v>538</v>
      </c>
      <c r="D239" t="s">
        <v>539</v>
      </c>
      <c r="AU239">
        <v>1.3615024725453211</v>
      </c>
      <c r="AV239">
        <v>5.3753300236461579</v>
      </c>
      <c r="AW239">
        <v>20.051723934369694</v>
      </c>
      <c r="AX239">
        <v>22.910888984312127</v>
      </c>
      <c r="AY239">
        <v>24.561875009365515</v>
      </c>
      <c r="AZ239">
        <v>18.515659264982716</v>
      </c>
      <c r="BA239">
        <v>15.797267112561517</v>
      </c>
      <c r="BB239">
        <v>14.243350669066873</v>
      </c>
      <c r="BC239">
        <v>12.434157949122431</v>
      </c>
      <c r="BD239">
        <v>12.736475382207937</v>
      </c>
      <c r="BE239">
        <v>13.791651829512604</v>
      </c>
      <c r="BF239">
        <v>13.023399501220654</v>
      </c>
      <c r="BG239">
        <v>13.24748077628786</v>
      </c>
      <c r="BH239">
        <v>13.32233602849406</v>
      </c>
      <c r="BI239">
        <v>12.676530782803846</v>
      </c>
      <c r="BJ239">
        <v>16.380780831513636</v>
      </c>
      <c r="BK239">
        <v>16.057702084064111</v>
      </c>
      <c r="BL239">
        <v>12.970603751080414</v>
      </c>
      <c r="BM239">
        <v>13.424647359553637</v>
      </c>
      <c r="BN239">
        <v>8.3762879671171522</v>
      </c>
      <c r="BO239">
        <v>12.723625764126966</v>
      </c>
      <c r="BP239">
        <v>23.681283856826436</v>
      </c>
      <c r="BQ239">
        <f t="shared" si="15"/>
        <v>42</v>
      </c>
    </row>
    <row r="240" spans="1:69" x14ac:dyDescent="0.45">
      <c r="A240" t="s">
        <v>94</v>
      </c>
      <c r="B240" t="s">
        <v>334</v>
      </c>
      <c r="C240" t="s">
        <v>538</v>
      </c>
      <c r="D240" t="s">
        <v>539</v>
      </c>
      <c r="E240">
        <v>14.986180288263283</v>
      </c>
      <c r="F240">
        <v>15.005166342082623</v>
      </c>
      <c r="G240">
        <v>14.563194681225525</v>
      </c>
      <c r="H240">
        <v>15.657855228652691</v>
      </c>
      <c r="I240">
        <v>15.211432862499333</v>
      </c>
      <c r="J240">
        <v>15.709735672437928</v>
      </c>
      <c r="K240">
        <v>15.51465809683776</v>
      </c>
      <c r="L240">
        <v>15.114251061250471</v>
      </c>
      <c r="M240">
        <v>16.300080285134293</v>
      </c>
      <c r="N240">
        <v>17.557143031132242</v>
      </c>
      <c r="O240">
        <v>17.195982242262815</v>
      </c>
      <c r="P240">
        <v>17.32808635766688</v>
      </c>
      <c r="Q240">
        <v>19.803361322392718</v>
      </c>
      <c r="R240">
        <v>20.195221789977968</v>
      </c>
      <c r="S240">
        <v>16.987556129396442</v>
      </c>
      <c r="T240">
        <v>21.776772818310175</v>
      </c>
      <c r="U240">
        <v>22.052178193181152</v>
      </c>
      <c r="V240">
        <v>23.879200046198083</v>
      </c>
      <c r="W240" s="1">
        <f>X240</f>
        <v>27.428719085553439</v>
      </c>
      <c r="X240">
        <v>27.428719085553439</v>
      </c>
      <c r="Y240">
        <v>27.50210715460312</v>
      </c>
      <c r="Z240">
        <v>30.001292341412082</v>
      </c>
      <c r="AA240">
        <v>28.173092631255347</v>
      </c>
      <c r="AB240">
        <v>29.04326035605008</v>
      </c>
      <c r="AC240">
        <v>29.310465897158632</v>
      </c>
      <c r="AD240">
        <v>30.07459148308843</v>
      </c>
      <c r="AE240">
        <v>32.973311225809709</v>
      </c>
      <c r="AF240">
        <v>34.051152888382923</v>
      </c>
      <c r="AG240">
        <v>34.682953663294569</v>
      </c>
      <c r="AH240">
        <v>33.516792569856996</v>
      </c>
      <c r="AI240" s="1">
        <f>AJ240</f>
        <v>26.388471418391362</v>
      </c>
      <c r="AJ240">
        <v>26.388471418391362</v>
      </c>
      <c r="AK240">
        <v>22.76186030720476</v>
      </c>
      <c r="AL240">
        <v>22.30916922350767</v>
      </c>
      <c r="AM240">
        <v>23.529567120122213</v>
      </c>
      <c r="AN240">
        <v>25.170201992879981</v>
      </c>
      <c r="AO240">
        <v>24.496360871300791</v>
      </c>
      <c r="AP240">
        <v>26.222017284817071</v>
      </c>
      <c r="AQ240">
        <v>29.894933924452349</v>
      </c>
      <c r="AR240">
        <v>31.720236624637423</v>
      </c>
      <c r="AS240">
        <v>33.823752957240032</v>
      </c>
      <c r="AT240">
        <v>35.377786264175789</v>
      </c>
      <c r="AU240">
        <v>35.322241219979006</v>
      </c>
      <c r="AV240">
        <v>34.512970716171601</v>
      </c>
      <c r="AW240">
        <v>31.828356544801157</v>
      </c>
      <c r="AX240">
        <v>31.526477882850614</v>
      </c>
      <c r="AY240">
        <v>33.088061336318056</v>
      </c>
      <c r="AZ240">
        <v>33.842634012025655</v>
      </c>
      <c r="BA240">
        <v>31.782451548250197</v>
      </c>
      <c r="BB240">
        <v>35.036760707841843</v>
      </c>
      <c r="BC240">
        <v>38.899939720508904</v>
      </c>
      <c r="BD240">
        <v>38.350625831922208</v>
      </c>
      <c r="BE240">
        <v>37.002915002646411</v>
      </c>
      <c r="BF240">
        <v>34.74317748106705</v>
      </c>
      <c r="BG240">
        <v>37.41006976700362</v>
      </c>
      <c r="BH240">
        <v>41.594566455851172</v>
      </c>
      <c r="BI240">
        <v>45.797355585485555</v>
      </c>
      <c r="BJ240" s="1">
        <f>BI240</f>
        <v>45.797355585485555</v>
      </c>
      <c r="BK240" s="1">
        <f>BJ240</f>
        <v>45.797355585485555</v>
      </c>
      <c r="BL240">
        <v>29.025932930057937</v>
      </c>
      <c r="BM240">
        <v>34.266090567957484</v>
      </c>
      <c r="BN240">
        <v>33.436341764766532</v>
      </c>
      <c r="BO240">
        <v>30.995437030595486</v>
      </c>
      <c r="BP240">
        <v>31.788467590590763</v>
      </c>
      <c r="BQ240">
        <f t="shared" si="15"/>
        <v>0</v>
      </c>
    </row>
    <row r="241" spans="1:69" x14ac:dyDescent="0.45">
      <c r="A241" t="s">
        <v>472</v>
      </c>
      <c r="B241" t="s">
        <v>458</v>
      </c>
      <c r="C241" t="s">
        <v>538</v>
      </c>
      <c r="D241" t="s">
        <v>539</v>
      </c>
      <c r="T241">
        <v>2.6900881527390172</v>
      </c>
      <c r="U241">
        <v>8.4951258808403978</v>
      </c>
      <c r="V241">
        <v>10.420016305636489</v>
      </c>
      <c r="W241">
        <v>10.44675431954292</v>
      </c>
      <c r="X241">
        <v>13.734043059027856</v>
      </c>
      <c r="Y241">
        <v>15.617984734782889</v>
      </c>
      <c r="Z241">
        <v>18.396322212580543</v>
      </c>
      <c r="AA241">
        <v>22.201885836615297</v>
      </c>
      <c r="AB241">
        <v>20.709305939993193</v>
      </c>
      <c r="AC241">
        <v>21.484476376500801</v>
      </c>
      <c r="AD241">
        <v>25.443614967789944</v>
      </c>
      <c r="AE241">
        <v>24.724321463228158</v>
      </c>
      <c r="AF241">
        <v>29.430626645061174</v>
      </c>
      <c r="AG241">
        <v>36.235889794185269</v>
      </c>
      <c r="AH241">
        <v>39.080957895916605</v>
      </c>
      <c r="AI241">
        <v>37.686536736524509</v>
      </c>
      <c r="AJ241">
        <v>32.09110213987352</v>
      </c>
      <c r="AK241">
        <v>30.123157244830541</v>
      </c>
      <c r="AL241">
        <v>31.6851880836855</v>
      </c>
      <c r="AM241">
        <v>30.318773453922976</v>
      </c>
      <c r="AN241">
        <v>35.506579329572922</v>
      </c>
      <c r="AO241">
        <v>35.592830656443226</v>
      </c>
      <c r="AP241">
        <v>40.407266986091116</v>
      </c>
      <c r="AQ241">
        <v>42.269618986702604</v>
      </c>
      <c r="AR241">
        <v>37.856055479775605</v>
      </c>
      <c r="AS241">
        <v>40.510294793324249</v>
      </c>
      <c r="AT241">
        <v>41.880819051008345</v>
      </c>
      <c r="AU241">
        <v>44.030414522467147</v>
      </c>
      <c r="AV241">
        <v>44.615353055183206</v>
      </c>
      <c r="AW241">
        <v>40.573965122349762</v>
      </c>
      <c r="AX241">
        <v>52.829528403436477</v>
      </c>
      <c r="AY241">
        <v>48.22975230513368</v>
      </c>
      <c r="AZ241">
        <v>55.07522154447291</v>
      </c>
      <c r="BA241">
        <v>52.272955016482626</v>
      </c>
      <c r="BB241">
        <v>48.00634588630593</v>
      </c>
      <c r="BC241">
        <v>39.921204185375231</v>
      </c>
      <c r="BD241">
        <v>33.005854508715728</v>
      </c>
      <c r="BE241">
        <v>30.592819153546813</v>
      </c>
      <c r="BF241">
        <v>30.604873003557081</v>
      </c>
      <c r="BG241">
        <v>31.496059408978706</v>
      </c>
      <c r="BH241">
        <v>34.043233410112165</v>
      </c>
      <c r="BI241">
        <v>37.389335173872588</v>
      </c>
      <c r="BJ241">
        <v>38.023493495174669</v>
      </c>
      <c r="BK241">
        <v>39.606614711752535</v>
      </c>
      <c r="BL241">
        <v>39.125271240422656</v>
      </c>
      <c r="BM241">
        <v>38.562071372530653</v>
      </c>
      <c r="BN241">
        <v>36.474803413002967</v>
      </c>
      <c r="BO241">
        <v>38.62620312540168</v>
      </c>
      <c r="BP241">
        <v>41.427118779034103</v>
      </c>
      <c r="BQ241">
        <f t="shared" si="15"/>
        <v>15</v>
      </c>
    </row>
    <row r="242" spans="1:69" x14ac:dyDescent="0.45">
      <c r="A242" t="s">
        <v>6</v>
      </c>
      <c r="B242" t="s">
        <v>65</v>
      </c>
      <c r="C242" t="s">
        <v>538</v>
      </c>
      <c r="D242" t="s">
        <v>539</v>
      </c>
      <c r="E242">
        <v>8.0225370509064931</v>
      </c>
      <c r="F242">
        <v>8.710308816966851</v>
      </c>
      <c r="G242">
        <v>9.3767431574965467</v>
      </c>
      <c r="H242">
        <v>9.727878253623496</v>
      </c>
      <c r="I242">
        <v>9.5809696550411232</v>
      </c>
      <c r="J242">
        <v>10.378810646010205</v>
      </c>
      <c r="K242">
        <v>11.352838477506815</v>
      </c>
      <c r="L242">
        <v>11.152514438168547</v>
      </c>
      <c r="M242">
        <v>11.763419385344331</v>
      </c>
      <c r="N242">
        <v>12.247636436662079</v>
      </c>
      <c r="O242">
        <v>13.03961409438128</v>
      </c>
      <c r="P242">
        <v>14.051548129231595</v>
      </c>
      <c r="Q242">
        <v>14.604405763294759</v>
      </c>
      <c r="R242">
        <v>13.844250350947652</v>
      </c>
      <c r="S242">
        <v>12.346783057639733</v>
      </c>
      <c r="T242">
        <v>13.232424021938542</v>
      </c>
      <c r="U242">
        <v>16.877781435511537</v>
      </c>
      <c r="V242">
        <v>17.562193716839626</v>
      </c>
      <c r="W242">
        <v>18.674966207985999</v>
      </c>
      <c r="X242">
        <v>19.985129931414438</v>
      </c>
      <c r="Y242">
        <v>19.534190505785229</v>
      </c>
      <c r="Z242">
        <v>20.201320326319028</v>
      </c>
      <c r="AA242">
        <v>21.621870466450563</v>
      </c>
      <c r="AB242">
        <v>22.184581059663209</v>
      </c>
      <c r="AC242">
        <v>23.182377514868744</v>
      </c>
      <c r="AD242">
        <v>23.811021986678224</v>
      </c>
      <c r="AE242">
        <v>25.032468050549365</v>
      </c>
      <c r="AF242">
        <v>24.503430296612567</v>
      </c>
      <c r="AG242">
        <v>24.405243120217865</v>
      </c>
      <c r="AH242">
        <v>25.335341387060314</v>
      </c>
      <c r="AI242">
        <v>23.92220829417473</v>
      </c>
      <c r="AJ242">
        <v>22.439606209739953</v>
      </c>
      <c r="AK242">
        <v>23.193348552315936</v>
      </c>
      <c r="AL242">
        <v>22.679080808372699</v>
      </c>
      <c r="AM242">
        <v>22.685169523756187</v>
      </c>
      <c r="AN242">
        <v>22.824942030495411</v>
      </c>
      <c r="AO242">
        <v>23.321085264452137</v>
      </c>
      <c r="AP242">
        <v>23.522702590824274</v>
      </c>
      <c r="AQ242">
        <v>23.73034816051927</v>
      </c>
      <c r="AR242">
        <v>25.164603395945559</v>
      </c>
      <c r="AS242">
        <v>25.999450347801496</v>
      </c>
      <c r="AT242">
        <v>26.468857256069416</v>
      </c>
      <c r="AU242">
        <v>29.381545314446672</v>
      </c>
      <c r="AV242">
        <v>29.261358245343708</v>
      </c>
      <c r="AW242">
        <v>33.324368475643745</v>
      </c>
      <c r="AX242">
        <v>36.599024456881892</v>
      </c>
      <c r="AY242">
        <v>39.602982784299179</v>
      </c>
      <c r="AZ242">
        <v>41.665812859527506</v>
      </c>
      <c r="BA242">
        <v>44.584091437810308</v>
      </c>
      <c r="BB242">
        <v>43.606405595889044</v>
      </c>
      <c r="BC242">
        <v>46.062623540803571</v>
      </c>
      <c r="BD242">
        <v>46.385845458098174</v>
      </c>
      <c r="BE242">
        <v>46.433222213829772</v>
      </c>
      <c r="BF242">
        <v>46.542850474037564</v>
      </c>
      <c r="BG242">
        <v>46.47266244275049</v>
      </c>
      <c r="BH242">
        <v>46.445317735049272</v>
      </c>
      <c r="BI242">
        <v>44.192480322365334</v>
      </c>
      <c r="BJ242">
        <v>44.53955095391013</v>
      </c>
      <c r="BK242">
        <v>45.88452981578066</v>
      </c>
      <c r="BL242">
        <v>46.44820351777247</v>
      </c>
      <c r="BM242">
        <v>49.383152236299701</v>
      </c>
      <c r="BN242">
        <v>46.427558284727553</v>
      </c>
      <c r="BO242" s="1">
        <f>BN242</f>
        <v>46.427558284727553</v>
      </c>
      <c r="BP242" s="1">
        <f>BO242</f>
        <v>46.427558284727553</v>
      </c>
      <c r="BQ242">
        <f t="shared" si="15"/>
        <v>0</v>
      </c>
    </row>
    <row r="243" spans="1:69" x14ac:dyDescent="0.45">
      <c r="A243" t="s">
        <v>170</v>
      </c>
      <c r="B243" t="s">
        <v>365</v>
      </c>
      <c r="C243" t="s">
        <v>538</v>
      </c>
      <c r="D243" t="s">
        <v>539</v>
      </c>
      <c r="J243">
        <v>23.193369724084395</v>
      </c>
      <c r="K243">
        <v>22.848023441823063</v>
      </c>
      <c r="L243">
        <v>24.81769656505417</v>
      </c>
      <c r="M243">
        <v>24.348252788193317</v>
      </c>
      <c r="N243">
        <v>24.675322373348305</v>
      </c>
      <c r="O243">
        <v>24.876444945831349</v>
      </c>
      <c r="P243">
        <v>27.009234918750487</v>
      </c>
      <c r="Q243">
        <v>25.657662073271467</v>
      </c>
      <c r="R243">
        <v>27.092212216151101</v>
      </c>
      <c r="S243">
        <v>25.247616047347066</v>
      </c>
      <c r="T243">
        <v>25.810470242501349</v>
      </c>
      <c r="U243">
        <v>23.505820808633906</v>
      </c>
      <c r="V243">
        <v>24.122492050428132</v>
      </c>
      <c r="W243">
        <v>25.187430520674088</v>
      </c>
      <c r="X243">
        <v>24.465133662848032</v>
      </c>
      <c r="Y243">
        <v>26.208154612994715</v>
      </c>
      <c r="Z243">
        <v>20.160779869232979</v>
      </c>
      <c r="AA243">
        <v>20.75767716965122</v>
      </c>
      <c r="AB243">
        <v>25.333900194932529</v>
      </c>
      <c r="AC243">
        <v>26.6507151197988</v>
      </c>
      <c r="AD243">
        <v>24.281154449743521</v>
      </c>
      <c r="AE243">
        <v>27.632170139067405</v>
      </c>
      <c r="AF243">
        <v>31.209932851061151</v>
      </c>
      <c r="AG243">
        <v>31.748112183841847</v>
      </c>
      <c r="AH243">
        <v>33.01153892983676</v>
      </c>
      <c r="AI243">
        <v>33.185677204726538</v>
      </c>
      <c r="AJ243" s="1">
        <f>AK243</f>
        <v>45.870426554914395</v>
      </c>
      <c r="AK243">
        <v>45.870426554914395</v>
      </c>
      <c r="AL243">
        <v>46.644804067231256</v>
      </c>
      <c r="AM243">
        <v>49.247906477037262</v>
      </c>
      <c r="AN243">
        <v>46.296353765333464</v>
      </c>
      <c r="AO243">
        <v>40.819593364496022</v>
      </c>
      <c r="AP243">
        <v>39.504197798481798</v>
      </c>
      <c r="AQ243">
        <v>37.345278902178443</v>
      </c>
      <c r="AR243">
        <v>56.443154463293169</v>
      </c>
      <c r="AS243">
        <v>52.033039102849841</v>
      </c>
      <c r="AT243">
        <v>50.275772969104189</v>
      </c>
      <c r="AU243">
        <v>38.626019897474137</v>
      </c>
      <c r="AV243">
        <v>46.260331845820957</v>
      </c>
      <c r="AW243">
        <v>51.552646956965866</v>
      </c>
      <c r="AX243">
        <v>53.51435202537899</v>
      </c>
      <c r="AY243">
        <v>55.35864745309982</v>
      </c>
      <c r="AZ243">
        <v>56.02257990064026</v>
      </c>
      <c r="BA243">
        <v>46.656798424293463</v>
      </c>
      <c r="BB243">
        <v>49.184719249767213</v>
      </c>
      <c r="BC243">
        <v>50.733329333893636</v>
      </c>
      <c r="BD243">
        <v>46.44467318407775</v>
      </c>
      <c r="BE243">
        <v>46.076394055339883</v>
      </c>
      <c r="BF243">
        <v>42.770132316869315</v>
      </c>
      <c r="BG243">
        <v>41.827395145922367</v>
      </c>
      <c r="BH243">
        <v>41.613334767986956</v>
      </c>
      <c r="BI243">
        <v>42.315164990561435</v>
      </c>
      <c r="BJ243">
        <v>43.925226750278036</v>
      </c>
      <c r="BK243">
        <v>40.51076924455073</v>
      </c>
      <c r="BL243">
        <v>38.909791023549481</v>
      </c>
      <c r="BM243">
        <v>37.168157563267492</v>
      </c>
      <c r="BN243">
        <v>35.51017010063044</v>
      </c>
      <c r="BO243">
        <v>33.372884249333907</v>
      </c>
      <c r="BP243" s="1">
        <f>BO243</f>
        <v>33.372884249333907</v>
      </c>
      <c r="BQ243">
        <f t="shared" si="15"/>
        <v>5</v>
      </c>
    </row>
    <row r="244" spans="1:69" x14ac:dyDescent="0.45">
      <c r="A244" t="s">
        <v>484</v>
      </c>
      <c r="B244" t="s">
        <v>127</v>
      </c>
      <c r="C244" t="s">
        <v>538</v>
      </c>
      <c r="D244" t="s">
        <v>539</v>
      </c>
      <c r="E244">
        <v>8.4721833066844336</v>
      </c>
      <c r="F244">
        <v>7.9278100596430594</v>
      </c>
      <c r="G244">
        <v>8.7972211330349861</v>
      </c>
      <c r="H244">
        <v>8.1964470767109177</v>
      </c>
      <c r="I244">
        <v>9.6034181613420149</v>
      </c>
      <c r="J244">
        <v>11.380375386077453</v>
      </c>
      <c r="K244">
        <v>12.799226243249779</v>
      </c>
      <c r="L244">
        <v>13.923286016309271</v>
      </c>
      <c r="M244">
        <v>13.368033559627984</v>
      </c>
      <c r="N244">
        <v>17.440965092402465</v>
      </c>
      <c r="O244">
        <v>20.100991665145706</v>
      </c>
      <c r="P244">
        <v>20.412195346572819</v>
      </c>
      <c r="Q244">
        <v>24.15085275042037</v>
      </c>
      <c r="R244">
        <v>22.833633212449623</v>
      </c>
      <c r="S244">
        <v>15.877597154043869</v>
      </c>
      <c r="T244">
        <v>16.756287301064372</v>
      </c>
      <c r="U244">
        <v>20.484360553577531</v>
      </c>
      <c r="V244">
        <v>23.387053950722176</v>
      </c>
      <c r="W244">
        <v>27.381396999342765</v>
      </c>
      <c r="X244">
        <v>24.85560144901774</v>
      </c>
      <c r="Y244">
        <v>22.118802619270348</v>
      </c>
      <c r="Z244">
        <v>24.184494368631189</v>
      </c>
      <c r="AA244">
        <v>25.048881609254238</v>
      </c>
      <c r="AB244">
        <v>30.437932700048304</v>
      </c>
      <c r="AC244">
        <v>32.632540151474458</v>
      </c>
      <c r="AD244">
        <v>32.336893365060043</v>
      </c>
      <c r="AE244">
        <v>34.283893395133255</v>
      </c>
      <c r="AF244">
        <v>35.49559981472904</v>
      </c>
      <c r="AG244">
        <v>34.136534567544111</v>
      </c>
      <c r="AH244">
        <v>33.646655418276822</v>
      </c>
      <c r="AI244">
        <v>29.844932448117369</v>
      </c>
      <c r="AJ244">
        <v>33.727713599248183</v>
      </c>
      <c r="AK244">
        <v>33.350491606144104</v>
      </c>
      <c r="AL244">
        <v>31.997166515253994</v>
      </c>
      <c r="AM244">
        <v>26.015550104565754</v>
      </c>
      <c r="AN244">
        <v>27.571607497215833</v>
      </c>
      <c r="AO244">
        <v>28.316383764232388</v>
      </c>
      <c r="AP244">
        <v>33.129094218958649</v>
      </c>
      <c r="AQ244">
        <v>35.408409570419018</v>
      </c>
      <c r="AR244">
        <v>33.900403599049646</v>
      </c>
      <c r="AS244">
        <v>31.904542702357571</v>
      </c>
      <c r="AT244">
        <v>47.412879549549878</v>
      </c>
      <c r="AU244">
        <v>47.150273893657847</v>
      </c>
      <c r="AV244">
        <v>39.338726343660859</v>
      </c>
      <c r="AW244">
        <v>37.961165363853702</v>
      </c>
      <c r="AX244">
        <v>33.492202553470477</v>
      </c>
      <c r="AY244">
        <v>32.69499241888483</v>
      </c>
      <c r="AZ244">
        <v>32.052822767244116</v>
      </c>
      <c r="BA244">
        <v>26.708252412463658</v>
      </c>
      <c r="BB244">
        <v>35.953442069314953</v>
      </c>
      <c r="BC244">
        <v>30.845460844111905</v>
      </c>
      <c r="BD244">
        <v>28.125639787384404</v>
      </c>
      <c r="BE244">
        <v>26.788932561281946</v>
      </c>
      <c r="BF244">
        <v>26.493768222309861</v>
      </c>
      <c r="BG244">
        <v>27.479094029758748</v>
      </c>
      <c r="BH244">
        <v>32.345160389495511</v>
      </c>
      <c r="BI244">
        <v>36.503551210704472</v>
      </c>
      <c r="BJ244">
        <v>37.1618469454802</v>
      </c>
      <c r="BK244">
        <v>37.849689164419573</v>
      </c>
      <c r="BL244">
        <v>40.929077198842592</v>
      </c>
      <c r="BM244">
        <v>46.636376905005896</v>
      </c>
      <c r="BN244">
        <v>40.32773036180533</v>
      </c>
      <c r="BO244">
        <v>35.011894066220165</v>
      </c>
      <c r="BP244">
        <v>41.644824681401374</v>
      </c>
      <c r="BQ244">
        <f t="shared" si="15"/>
        <v>0</v>
      </c>
    </row>
    <row r="245" spans="1:69" x14ac:dyDescent="0.45">
      <c r="A245" t="s">
        <v>152</v>
      </c>
      <c r="B245" t="s">
        <v>14</v>
      </c>
      <c r="C245" t="s">
        <v>538</v>
      </c>
      <c r="D245" t="s">
        <v>539</v>
      </c>
      <c r="H245">
        <v>25.929099073006533</v>
      </c>
      <c r="I245">
        <v>28.576449180565987</v>
      </c>
      <c r="J245">
        <v>29.286757639823179</v>
      </c>
      <c r="K245">
        <v>33.323696248856358</v>
      </c>
      <c r="L245">
        <v>35.772807017543862</v>
      </c>
      <c r="M245">
        <v>36.226595577857928</v>
      </c>
      <c r="N245">
        <v>36.251181334908445</v>
      </c>
      <c r="O245">
        <v>35.867919534145045</v>
      </c>
      <c r="P245">
        <v>34.678279618701765</v>
      </c>
      <c r="Q245">
        <v>33.701545667447306</v>
      </c>
      <c r="R245">
        <v>37.734039781116998</v>
      </c>
      <c r="S245">
        <v>37.371753456518931</v>
      </c>
      <c r="T245">
        <v>43.423394969564718</v>
      </c>
      <c r="U245">
        <v>45.911070874288676</v>
      </c>
      <c r="V245">
        <v>47.675715132989637</v>
      </c>
      <c r="W245">
        <v>48.739683562140186</v>
      </c>
      <c r="X245">
        <v>46.598015058179328</v>
      </c>
      <c r="Y245">
        <v>46.449484536082473</v>
      </c>
      <c r="Z245">
        <v>51.295074483421423</v>
      </c>
      <c r="AA245">
        <v>56.303409374739822</v>
      </c>
      <c r="AB245">
        <v>60.142940315096773</v>
      </c>
      <c r="AC245">
        <v>62.515485621608136</v>
      </c>
      <c r="AD245">
        <v>66.802502030406217</v>
      </c>
      <c r="AE245">
        <v>71.185967264398641</v>
      </c>
      <c r="AK245">
        <v>66.170263683987798</v>
      </c>
      <c r="AL245">
        <v>67.180365545931949</v>
      </c>
      <c r="AM245">
        <v>67.543986897519886</v>
      </c>
      <c r="AN245">
        <v>68.43199544916078</v>
      </c>
      <c r="AO245">
        <v>63.236689866413521</v>
      </c>
      <c r="AP245">
        <v>58.944624597923593</v>
      </c>
      <c r="AQ245">
        <v>59.911412747960938</v>
      </c>
      <c r="AR245">
        <v>59.468915115484386</v>
      </c>
      <c r="AS245">
        <v>59.988808632370031</v>
      </c>
      <c r="AT245">
        <v>61.511078421490303</v>
      </c>
      <c r="AU245">
        <v>62.303344558861085</v>
      </c>
      <c r="AV245">
        <v>60.748145488675043</v>
      </c>
      <c r="AW245">
        <v>58.950780797404633</v>
      </c>
      <c r="AX245">
        <v>58.291705476344013</v>
      </c>
      <c r="AY245">
        <v>57.329791372535311</v>
      </c>
      <c r="AZ245">
        <v>57.841883504296646</v>
      </c>
      <c r="BA245">
        <v>59.884643914229684</v>
      </c>
      <c r="BB245">
        <v>62.24744364080086</v>
      </c>
      <c r="BC245">
        <v>65.888378183049738</v>
      </c>
      <c r="BD245">
        <v>72.819498075197203</v>
      </c>
      <c r="BE245">
        <v>72.60676389432075</v>
      </c>
      <c r="BF245">
        <v>73.110470408560602</v>
      </c>
      <c r="BG245">
        <v>73.94690035291967</v>
      </c>
      <c r="BH245">
        <v>74.791765680573533</v>
      </c>
      <c r="BI245">
        <v>76.950892515130619</v>
      </c>
      <c r="BJ245">
        <v>81.712599069712738</v>
      </c>
      <c r="BQ245">
        <f t="shared" si="15"/>
        <v>14</v>
      </c>
    </row>
    <row r="246" spans="1:69" x14ac:dyDescent="0.45">
      <c r="A246" t="s">
        <v>86</v>
      </c>
      <c r="B246" t="s">
        <v>307</v>
      </c>
      <c r="C246" t="s">
        <v>538</v>
      </c>
      <c r="D246" t="s">
        <v>539</v>
      </c>
      <c r="BA246">
        <v>33.376644978211246</v>
      </c>
      <c r="BB246">
        <v>37.080219940703913</v>
      </c>
      <c r="BC246">
        <v>44.362207957305394</v>
      </c>
      <c r="BD246">
        <v>49.056424372627937</v>
      </c>
      <c r="BE246">
        <v>51.838073335355325</v>
      </c>
      <c r="BF246">
        <v>60.252857084960198</v>
      </c>
      <c r="BG246">
        <v>63.467218328894525</v>
      </c>
      <c r="BH246">
        <v>66.477897346837224</v>
      </c>
      <c r="BI246">
        <v>69.373066173896433</v>
      </c>
      <c r="BJ246">
        <v>70.483051212333734</v>
      </c>
      <c r="BK246">
        <v>67.501225048510307</v>
      </c>
      <c r="BL246">
        <v>65.509381916931758</v>
      </c>
      <c r="BM246">
        <v>75.154395927749775</v>
      </c>
      <c r="BN246">
        <v>72.331438841234373</v>
      </c>
      <c r="BO246">
        <v>54.500073637678959</v>
      </c>
      <c r="BP246">
        <v>49.586487522144033</v>
      </c>
      <c r="BQ246">
        <f t="shared" si="15"/>
        <v>48</v>
      </c>
    </row>
    <row r="247" spans="1:69" x14ac:dyDescent="0.45">
      <c r="A247" t="s">
        <v>316</v>
      </c>
      <c r="B247" t="s">
        <v>70</v>
      </c>
      <c r="C247" t="s">
        <v>538</v>
      </c>
      <c r="D247" t="s">
        <v>539</v>
      </c>
      <c r="BQ247">
        <f t="shared" si="15"/>
        <v>64</v>
      </c>
    </row>
    <row r="248" spans="1:69" x14ac:dyDescent="0.45">
      <c r="A248" t="s">
        <v>418</v>
      </c>
      <c r="B248" t="s">
        <v>332</v>
      </c>
      <c r="C248" t="s">
        <v>538</v>
      </c>
      <c r="D248" t="s">
        <v>539</v>
      </c>
      <c r="E248" s="1">
        <f>F248</f>
        <v>1.6892058279569657</v>
      </c>
      <c r="F248">
        <v>1.6892058279569657</v>
      </c>
      <c r="G248">
        <v>1.6159447273996135</v>
      </c>
      <c r="H248">
        <v>1.6808518430384038</v>
      </c>
      <c r="I248">
        <v>1.7664119346671565</v>
      </c>
      <c r="J248">
        <v>2.1932145105380543</v>
      </c>
      <c r="K248">
        <v>2.5102783356044744</v>
      </c>
      <c r="L248">
        <v>2.3184424144170777</v>
      </c>
      <c r="M248">
        <v>2.1329231260800716</v>
      </c>
      <c r="N248">
        <v>2.0871754686452104</v>
      </c>
      <c r="O248">
        <v>3.1133254169495559</v>
      </c>
      <c r="P248">
        <v>2.3891108121653986</v>
      </c>
      <c r="Q248">
        <v>2.5361032741337444</v>
      </c>
      <c r="R248">
        <v>1.7017680542503992</v>
      </c>
      <c r="S248">
        <v>1.7219380621617246</v>
      </c>
      <c r="T248">
        <v>1.5228217306366536</v>
      </c>
      <c r="U248">
        <v>1.0018669435080343</v>
      </c>
      <c r="V248">
        <v>1.0530894129403514</v>
      </c>
      <c r="W248">
        <v>1.367419537278608</v>
      </c>
      <c r="X248">
        <v>1.2765477378940324</v>
      </c>
      <c r="Y248">
        <v>1.2155036848660825</v>
      </c>
      <c r="Z248">
        <v>1.1168211321786317</v>
      </c>
      <c r="AA248">
        <v>1.320289866312081</v>
      </c>
      <c r="AB248">
        <v>1.2040511835027312</v>
      </c>
      <c r="AC248">
        <v>0.70172241805328373</v>
      </c>
      <c r="AD248">
        <v>0.8975395145515106</v>
      </c>
      <c r="AE248">
        <v>0.82804200142204409</v>
      </c>
      <c r="AF248">
        <v>1.1630608325285221</v>
      </c>
      <c r="AG248">
        <v>1.0904269544638496</v>
      </c>
      <c r="AH248">
        <v>9.6819257817453721</v>
      </c>
      <c r="AI248">
        <v>9.5733092540446574</v>
      </c>
      <c r="AJ248">
        <v>9.6615393738379058</v>
      </c>
      <c r="AK248">
        <v>6.7104569231380289</v>
      </c>
      <c r="AL248">
        <v>7.4351479816203225</v>
      </c>
      <c r="AM248">
        <v>6.6793334887178872</v>
      </c>
      <c r="AN248">
        <v>4.5828388298094032</v>
      </c>
      <c r="AO248">
        <v>2.1303451077719884</v>
      </c>
      <c r="AP248">
        <v>2.4414276323893875</v>
      </c>
      <c r="AQ248">
        <v>2.9645763628649102</v>
      </c>
      <c r="AR248">
        <v>3.1929393140034747</v>
      </c>
      <c r="AS248">
        <v>3.1138731307145342</v>
      </c>
      <c r="AT248">
        <v>4.1157036926234243</v>
      </c>
      <c r="AU248">
        <v>5.2240543343484918</v>
      </c>
      <c r="AV248">
        <v>6.1923039209594828</v>
      </c>
      <c r="AW248">
        <v>7.1096757072465779</v>
      </c>
      <c r="AX248">
        <v>7.8253844628345934</v>
      </c>
      <c r="AY248">
        <v>9.7900200281765315</v>
      </c>
      <c r="AZ248">
        <v>11.468948674539199</v>
      </c>
      <c r="BA248">
        <v>11.911025536116837</v>
      </c>
      <c r="BB248">
        <v>11.267388357068645</v>
      </c>
      <c r="BC248">
        <v>11.718262274740722</v>
      </c>
      <c r="BD248">
        <v>12.35496320836539</v>
      </c>
      <c r="BE248">
        <v>12.818448890964278</v>
      </c>
      <c r="BF248">
        <v>12.537333296671058</v>
      </c>
      <c r="BG248">
        <v>13.303734807897809</v>
      </c>
      <c r="BH248">
        <v>14.61353808442337</v>
      </c>
      <c r="BI248">
        <v>13.670306797678004</v>
      </c>
      <c r="BJ248">
        <v>13.07651277555339</v>
      </c>
      <c r="BK248">
        <v>12.700039399091381</v>
      </c>
      <c r="BL248">
        <v>12.638308153020599</v>
      </c>
      <c r="BM248">
        <v>12.435180814412277</v>
      </c>
      <c r="BN248">
        <v>12.977612667888657</v>
      </c>
      <c r="BO248">
        <v>15.157677270518768</v>
      </c>
      <c r="BP248">
        <v>16.386679568118961</v>
      </c>
      <c r="BQ248">
        <f t="shared" si="15"/>
        <v>0</v>
      </c>
    </row>
    <row r="249" spans="1:69" x14ac:dyDescent="0.45">
      <c r="A249" t="s">
        <v>506</v>
      </c>
      <c r="B249" t="s">
        <v>117</v>
      </c>
      <c r="C249" t="s">
        <v>538</v>
      </c>
      <c r="D249" t="s">
        <v>539</v>
      </c>
      <c r="BD249">
        <v>11.656402515296062</v>
      </c>
      <c r="BE249">
        <v>12.167649416180661</v>
      </c>
      <c r="BF249">
        <v>12.226230235828908</v>
      </c>
      <c r="BG249">
        <v>12.90355961372345</v>
      </c>
      <c r="BH249">
        <v>13.768611541974559</v>
      </c>
      <c r="BI249">
        <v>13.640088782026208</v>
      </c>
      <c r="BJ249">
        <v>13.481916702735109</v>
      </c>
      <c r="BK249">
        <v>13.63922942146587</v>
      </c>
      <c r="BL249">
        <v>13.805063711622822</v>
      </c>
      <c r="BM249">
        <v>14.220401638566521</v>
      </c>
      <c r="BN249">
        <v>14.786966533872715</v>
      </c>
      <c r="BO249">
        <v>15.089172499329875</v>
      </c>
      <c r="BP249">
        <v>14.812550946249747</v>
      </c>
      <c r="BQ249">
        <f t="shared" si="15"/>
        <v>51</v>
      </c>
    </row>
    <row r="250" spans="1:69" x14ac:dyDescent="0.45">
      <c r="A250" t="s">
        <v>314</v>
      </c>
      <c r="B250" t="s">
        <v>369</v>
      </c>
      <c r="C250" t="s">
        <v>538</v>
      </c>
      <c r="D250" t="s">
        <v>539</v>
      </c>
      <c r="BA250">
        <v>84.563842885273303</v>
      </c>
      <c r="BB250">
        <v>87.34997513591837</v>
      </c>
      <c r="BC250">
        <v>75.75190257156504</v>
      </c>
      <c r="BD250">
        <v>68.483858576698324</v>
      </c>
      <c r="BE250">
        <v>66.98381046710621</v>
      </c>
      <c r="BF250">
        <v>70.691171746894412</v>
      </c>
      <c r="BG250">
        <v>75.228845631995412</v>
      </c>
      <c r="BH250">
        <v>56.657754131520356</v>
      </c>
      <c r="BI250">
        <v>47.307130093336582</v>
      </c>
      <c r="BJ250">
        <v>38.305147298538827</v>
      </c>
      <c r="BK250">
        <v>34.511858640982709</v>
      </c>
      <c r="BL250">
        <v>30.027068588017748</v>
      </c>
      <c r="BM250">
        <v>28.175154245862764</v>
      </c>
      <c r="BN250">
        <v>23.555648872573247</v>
      </c>
      <c r="BO250">
        <v>23.31603781315696</v>
      </c>
      <c r="BP250" s="1">
        <f>BO250</f>
        <v>23.31603781315696</v>
      </c>
      <c r="BQ250">
        <f t="shared" si="15"/>
        <v>48</v>
      </c>
    </row>
    <row r="251" spans="1:69" x14ac:dyDescent="0.45">
      <c r="A251" t="s">
        <v>120</v>
      </c>
      <c r="B251" t="s">
        <v>439</v>
      </c>
      <c r="C251" t="s">
        <v>538</v>
      </c>
      <c r="D251" t="s">
        <v>539</v>
      </c>
      <c r="V251">
        <v>41.580048936704642</v>
      </c>
      <c r="AB251">
        <v>44.131279014145321</v>
      </c>
      <c r="AC251">
        <v>45.1556995855629</v>
      </c>
      <c r="AD251">
        <v>46.365479682400796</v>
      </c>
      <c r="AN251">
        <v>57.860609936951697</v>
      </c>
      <c r="AO251">
        <v>59.610557494301183</v>
      </c>
      <c r="AP251">
        <v>56.309200717461536</v>
      </c>
      <c r="AQ251">
        <v>55.625179857645904</v>
      </c>
      <c r="AR251">
        <v>60.0280781133769</v>
      </c>
      <c r="AS251">
        <v>59.782318985389885</v>
      </c>
      <c r="AT251">
        <v>59.747293419191784</v>
      </c>
      <c r="AU251">
        <v>65.688999751936748</v>
      </c>
      <c r="AV251">
        <v>71.319505548075028</v>
      </c>
      <c r="AW251">
        <v>68.849789930750319</v>
      </c>
      <c r="AX251">
        <v>66.273017853830979</v>
      </c>
      <c r="AY251">
        <v>67.665893910985574</v>
      </c>
      <c r="AZ251">
        <v>70.088581456687635</v>
      </c>
      <c r="BA251">
        <v>67.242919760054264</v>
      </c>
      <c r="BB251">
        <v>79.49638745990778</v>
      </c>
      <c r="BC251">
        <v>81.097055704032044</v>
      </c>
      <c r="BD251">
        <v>82.084607510107404</v>
      </c>
      <c r="BE251">
        <v>87.820211430146387</v>
      </c>
      <c r="BF251">
        <v>93.67533574852078</v>
      </c>
      <c r="BG251">
        <v>99.522723597479214</v>
      </c>
      <c r="BH251">
        <v>110.66047744416761</v>
      </c>
      <c r="BI251">
        <v>113.07334304813982</v>
      </c>
      <c r="BJ251">
        <v>113.19711998706852</v>
      </c>
      <c r="BK251">
        <v>120.14176467571545</v>
      </c>
      <c r="BL251">
        <v>125.36690205223493</v>
      </c>
      <c r="BM251">
        <v>142.65137696858883</v>
      </c>
      <c r="BN251">
        <v>139.48920245620661</v>
      </c>
      <c r="BO251">
        <v>141.52703226608679</v>
      </c>
      <c r="BP251">
        <v>145.27801748677865</v>
      </c>
      <c r="BQ251">
        <f t="shared" si="15"/>
        <v>31</v>
      </c>
    </row>
    <row r="252" spans="1:69" x14ac:dyDescent="0.45">
      <c r="A252" t="s">
        <v>388</v>
      </c>
      <c r="B252" t="s">
        <v>528</v>
      </c>
      <c r="C252" t="s">
        <v>538</v>
      </c>
      <c r="D252" t="s">
        <v>539</v>
      </c>
      <c r="E252">
        <v>30.951724137931038</v>
      </c>
      <c r="F252">
        <v>29.323863636363633</v>
      </c>
      <c r="G252">
        <v>30.798969072164951</v>
      </c>
      <c r="H252">
        <v>31.266094420600858</v>
      </c>
      <c r="I252">
        <v>35.035820895522392</v>
      </c>
      <c r="J252">
        <v>32.932604735883423</v>
      </c>
      <c r="K252">
        <v>18.721025641025641</v>
      </c>
      <c r="L252">
        <v>17.546809779367919</v>
      </c>
      <c r="M252">
        <v>12.481732070365359</v>
      </c>
      <c r="N252">
        <v>11.460671897002616</v>
      </c>
      <c r="O252">
        <v>15.729056603773586</v>
      </c>
      <c r="P252">
        <v>17.729675380637747</v>
      </c>
      <c r="Q252">
        <v>21.73292032352435</v>
      </c>
      <c r="R252">
        <v>12.173631547969393</v>
      </c>
      <c r="S252">
        <v>18.72874187516695</v>
      </c>
      <c r="T252">
        <v>20.174440652256351</v>
      </c>
      <c r="U252">
        <v>22.343693232486707</v>
      </c>
      <c r="V252">
        <v>25.732890504458801</v>
      </c>
      <c r="W252">
        <v>29.341258651411106</v>
      </c>
      <c r="X252">
        <v>33.948319816658824</v>
      </c>
      <c r="Y252">
        <v>37.235911674113922</v>
      </c>
      <c r="Z252">
        <v>40.424158057158195</v>
      </c>
      <c r="AA252">
        <v>72.382343989738644</v>
      </c>
      <c r="AB252">
        <v>57.961743493258076</v>
      </c>
      <c r="AC252">
        <v>52.828518310856673</v>
      </c>
      <c r="AD252">
        <v>55.286292074740118</v>
      </c>
      <c r="AE252">
        <v>46.777412294247064</v>
      </c>
      <c r="AF252">
        <v>37.052912613178677</v>
      </c>
      <c r="AG252">
        <v>38.315485474991434</v>
      </c>
      <c r="AH252">
        <v>36.33086491630916</v>
      </c>
      <c r="AI252">
        <v>32.439840081759613</v>
      </c>
      <c r="AJ252">
        <v>25.51205008976445</v>
      </c>
      <c r="AK252">
        <v>25.319903776710461</v>
      </c>
      <c r="AL252">
        <v>24.863481149585922</v>
      </c>
      <c r="AM252">
        <v>23.855799072152813</v>
      </c>
      <c r="AN252">
        <v>26.438220566565874</v>
      </c>
      <c r="AO252">
        <v>26.807703378220531</v>
      </c>
      <c r="AP252">
        <v>25.905784313664366</v>
      </c>
      <c r="AQ252">
        <v>40.521269001535238</v>
      </c>
      <c r="AR252">
        <v>43.595766500078156</v>
      </c>
      <c r="AS252">
        <v>45.094226929108103</v>
      </c>
      <c r="AT252">
        <v>53.853885675274697</v>
      </c>
      <c r="AU252">
        <v>70.511738266826825</v>
      </c>
      <c r="AV252">
        <v>43.186543114802035</v>
      </c>
      <c r="AW252">
        <v>24.193389595693056</v>
      </c>
      <c r="AX252">
        <v>22.474943073869124</v>
      </c>
      <c r="AY252">
        <v>23.751935281585165</v>
      </c>
      <c r="AZ252">
        <v>23.029972588195751</v>
      </c>
      <c r="BA252">
        <v>27.168533947951239</v>
      </c>
      <c r="BB252">
        <v>19.864726099437085</v>
      </c>
      <c r="BC252">
        <v>21.404036115124612</v>
      </c>
      <c r="BD252">
        <v>21.973990507876668</v>
      </c>
      <c r="BE252">
        <v>22.170529186153885</v>
      </c>
      <c r="BF252">
        <v>24.37688152304413</v>
      </c>
      <c r="BG252">
        <v>25.166793166477635</v>
      </c>
      <c r="BH252">
        <v>27.814008527585393</v>
      </c>
      <c r="BI252">
        <v>25.681581882096221</v>
      </c>
      <c r="BJ252">
        <v>23.926300204994675</v>
      </c>
      <c r="BK252">
        <v>24.944851627211655</v>
      </c>
      <c r="BL252">
        <v>25.308249356422071</v>
      </c>
      <c r="BM252">
        <v>27.827860042229258</v>
      </c>
      <c r="BN252">
        <v>26.704273608425705</v>
      </c>
      <c r="BO252">
        <v>26.789045779089754</v>
      </c>
      <c r="BP252">
        <v>28.856792402279769</v>
      </c>
      <c r="BQ252">
        <f t="shared" si="15"/>
        <v>0</v>
      </c>
    </row>
    <row r="253" spans="1:69" x14ac:dyDescent="0.45">
      <c r="A253" t="s">
        <v>291</v>
      </c>
      <c r="B253" t="s">
        <v>455</v>
      </c>
      <c r="C253" t="s">
        <v>538</v>
      </c>
      <c r="D253" t="s">
        <v>539</v>
      </c>
      <c r="E253">
        <v>71.046322244459645</v>
      </c>
      <c r="F253">
        <v>75.261783334142251</v>
      </c>
      <c r="G253">
        <v>75.733743875066423</v>
      </c>
      <c r="H253">
        <v>80.488662532567915</v>
      </c>
      <c r="I253">
        <v>83.343884382189486</v>
      </c>
      <c r="J253">
        <v>86.345441575918514</v>
      </c>
      <c r="K253">
        <v>83.708222349359943</v>
      </c>
      <c r="L253">
        <v>87.228885427950559</v>
      </c>
      <c r="M253">
        <v>88.063153475444906</v>
      </c>
      <c r="N253">
        <v>86.969435654556719</v>
      </c>
      <c r="O253">
        <v>87.676684340134145</v>
      </c>
      <c r="P253">
        <v>91.117078847950367</v>
      </c>
      <c r="Q253">
        <v>95.791303384013105</v>
      </c>
      <c r="R253">
        <v>94.838869968985733</v>
      </c>
      <c r="S253">
        <v>92.286678561248934</v>
      </c>
      <c r="T253">
        <v>90.474706724916672</v>
      </c>
      <c r="U253">
        <v>89.884685863799305</v>
      </c>
      <c r="V253">
        <v>90.1764515225629</v>
      </c>
      <c r="W253">
        <v>91.631243739290582</v>
      </c>
      <c r="X253">
        <v>92.945532288295766</v>
      </c>
      <c r="Y253">
        <v>94.354865987656538</v>
      </c>
      <c r="Z253">
        <v>89.238007670567669</v>
      </c>
      <c r="AA253">
        <v>92.610926323637955</v>
      </c>
      <c r="AB253">
        <v>96.109272798396987</v>
      </c>
      <c r="AC253">
        <v>96.796067867392949</v>
      </c>
      <c r="AD253">
        <v>103.6846130196295</v>
      </c>
      <c r="AE253">
        <v>110.16171052443941</v>
      </c>
      <c r="AF253">
        <v>112.6190550404872</v>
      </c>
      <c r="AG253">
        <v>113.69086212605535</v>
      </c>
      <c r="AH253">
        <v>117.539952502031</v>
      </c>
      <c r="AI253">
        <v>114.79142571122634</v>
      </c>
      <c r="AJ253">
        <v>119.17767292260166</v>
      </c>
      <c r="AK253">
        <v>118.24316376341355</v>
      </c>
      <c r="AL253">
        <v>120.99453219154461</v>
      </c>
      <c r="AM253">
        <v>120.18303527097612</v>
      </c>
      <c r="AN253">
        <v>130.16859950042732</v>
      </c>
      <c r="AO253">
        <v>137.66571109974305</v>
      </c>
      <c r="AP253">
        <v>146.57986221462954</v>
      </c>
      <c r="AQ253">
        <v>157.80465695408284</v>
      </c>
      <c r="AR253">
        <v>171.61426467116775</v>
      </c>
      <c r="AS253">
        <v>162.62024198694911</v>
      </c>
      <c r="AT253">
        <v>170.84943471106357</v>
      </c>
      <c r="AU253">
        <v>162.40434447350961</v>
      </c>
      <c r="AV253">
        <v>177.4001192618822</v>
      </c>
      <c r="AW253">
        <v>184.80550403832922</v>
      </c>
      <c r="AX253">
        <v>188.63307382305061</v>
      </c>
      <c r="AY253">
        <v>198.28390277360936</v>
      </c>
      <c r="AZ253">
        <v>206.35133732187029</v>
      </c>
      <c r="BA253">
        <v>185.12559325463639</v>
      </c>
      <c r="BB253">
        <v>187.4799632226954</v>
      </c>
      <c r="BC253">
        <v>181.92066652745163</v>
      </c>
      <c r="BD253">
        <v>174.47455912553752</v>
      </c>
      <c r="BE253">
        <v>175.44384357945597</v>
      </c>
      <c r="BF253">
        <v>184.16292171582276</v>
      </c>
      <c r="BG253">
        <v>184.79402133194944</v>
      </c>
      <c r="BH253">
        <v>183.63216344025167</v>
      </c>
      <c r="BI253">
        <v>186.32705104430636</v>
      </c>
      <c r="BJ253">
        <v>194.09099665384721</v>
      </c>
      <c r="BK253">
        <v>183.05400175621241</v>
      </c>
      <c r="BL253">
        <v>194.73525891744384</v>
      </c>
      <c r="BM253">
        <v>218.33561244074576</v>
      </c>
      <c r="BN253">
        <v>220.31563828572246</v>
      </c>
      <c r="BO253">
        <v>187.58360387067538</v>
      </c>
      <c r="BP253">
        <v>191.97903474200027</v>
      </c>
      <c r="BQ253">
        <f t="shared" si="15"/>
        <v>0</v>
      </c>
    </row>
    <row r="254" spans="1:69" x14ac:dyDescent="0.45">
      <c r="A254" t="s">
        <v>225</v>
      </c>
      <c r="B254" t="s">
        <v>114</v>
      </c>
      <c r="C254" t="s">
        <v>538</v>
      </c>
      <c r="D254" t="s">
        <v>539</v>
      </c>
      <c r="BF254">
        <v>9.3277266632779767</v>
      </c>
      <c r="BG254">
        <v>10.029731608458901</v>
      </c>
      <c r="BH254">
        <v>10.309625869419156</v>
      </c>
      <c r="BI254">
        <v>11.75377345250249</v>
      </c>
      <c r="BJ254">
        <v>14.063326912766422</v>
      </c>
      <c r="BK254">
        <v>20.425633575757818</v>
      </c>
      <c r="BL254">
        <v>25.85805921565278</v>
      </c>
      <c r="BM254">
        <v>32.174291323743539</v>
      </c>
      <c r="BN254">
        <v>32.055453691001453</v>
      </c>
      <c r="BO254">
        <v>32.709251621642842</v>
      </c>
      <c r="BP254">
        <v>34.710773440315066</v>
      </c>
      <c r="BQ254">
        <f t="shared" si="15"/>
        <v>53</v>
      </c>
    </row>
    <row r="255" spans="1:69" x14ac:dyDescent="0.45">
      <c r="A255" t="s">
        <v>37</v>
      </c>
      <c r="B255" t="s">
        <v>76</v>
      </c>
      <c r="C255" t="s">
        <v>538</v>
      </c>
      <c r="D255" t="s">
        <v>539</v>
      </c>
      <c r="T255">
        <v>36.527635264427744</v>
      </c>
      <c r="U255">
        <v>30.965973700323644</v>
      </c>
      <c r="V255">
        <v>26.922362293467678</v>
      </c>
      <c r="W255">
        <v>29.218250549578549</v>
      </c>
      <c r="X255">
        <v>28.313165026301213</v>
      </c>
      <c r="Y255">
        <v>30.6006348528587</v>
      </c>
      <c r="Z255">
        <v>31.883261745075135</v>
      </c>
      <c r="AA255">
        <v>27.339749725874029</v>
      </c>
      <c r="AB255">
        <v>29.550475415990583</v>
      </c>
      <c r="AC255">
        <v>25.023626148188367</v>
      </c>
      <c r="AD255">
        <v>27.299872621955835</v>
      </c>
      <c r="AE255">
        <v>24.909853581662883</v>
      </c>
      <c r="AF255">
        <v>27.865637465807946</v>
      </c>
      <c r="AG255">
        <v>29.412572012135669</v>
      </c>
      <c r="AH255">
        <v>32.739605550359677</v>
      </c>
      <c r="AI255">
        <v>31.483998212607283</v>
      </c>
      <c r="AJ255">
        <v>34.688680890645898</v>
      </c>
      <c r="AK255">
        <v>34.43729346551541</v>
      </c>
      <c r="AL255">
        <v>34.40720282524611</v>
      </c>
      <c r="AM255">
        <v>36.483979116548085</v>
      </c>
      <c r="AN255">
        <v>40.671339162232485</v>
      </c>
      <c r="AO255">
        <v>44.560791937610333</v>
      </c>
      <c r="AP255">
        <v>47.621674583058208</v>
      </c>
      <c r="AQ255">
        <v>48.219118332226373</v>
      </c>
      <c r="AR255">
        <v>51.721140538798416</v>
      </c>
      <c r="AS255">
        <v>51.242874772286541</v>
      </c>
      <c r="AT255">
        <v>48.52935883936081</v>
      </c>
      <c r="AU255">
        <v>48.094235644085209</v>
      </c>
      <c r="AV255">
        <v>46.376642051983154</v>
      </c>
      <c r="AW255">
        <v>43.318097122676477</v>
      </c>
      <c r="AX255">
        <v>43.313456529792759</v>
      </c>
      <c r="AY255">
        <v>44.611276125957012</v>
      </c>
      <c r="AZ255">
        <v>46.268226007948257</v>
      </c>
      <c r="BA255">
        <v>46.405584334938773</v>
      </c>
      <c r="BB255">
        <v>48.552048373474236</v>
      </c>
      <c r="BC255">
        <v>49.009636135299168</v>
      </c>
      <c r="BD255">
        <v>50.195247093501408</v>
      </c>
      <c r="BE255">
        <v>51.496686094177427</v>
      </c>
      <c r="BF255">
        <v>49.75579073832489</v>
      </c>
      <c r="BG255">
        <v>49.254502913862112</v>
      </c>
      <c r="BH255">
        <v>49.46079954795875</v>
      </c>
      <c r="BI255">
        <v>48.059282640929318</v>
      </c>
      <c r="BJ255">
        <v>46.707022216761523</v>
      </c>
      <c r="BK255">
        <v>44.431521679950073</v>
      </c>
      <c r="BL255">
        <v>43.599165538191272</v>
      </c>
      <c r="BM255">
        <v>47.269368447967267</v>
      </c>
      <c r="BN255">
        <v>47.096020823690772</v>
      </c>
      <c r="BO255">
        <v>42.156940138645652</v>
      </c>
      <c r="BP255">
        <v>39.937285014419231</v>
      </c>
      <c r="BQ255">
        <f t="shared" si="15"/>
        <v>15</v>
      </c>
    </row>
    <row r="256" spans="1:69" x14ac:dyDescent="0.45">
      <c r="A256" t="s">
        <v>56</v>
      </c>
      <c r="B256" t="s">
        <v>231</v>
      </c>
      <c r="C256" t="s">
        <v>538</v>
      </c>
      <c r="D256" t="s">
        <v>539</v>
      </c>
      <c r="E256">
        <v>15.675275602820305</v>
      </c>
      <c r="F256">
        <v>14.809058614564833</v>
      </c>
      <c r="G256">
        <v>14.225232853513972</v>
      </c>
      <c r="H256">
        <v>13.882122662026969</v>
      </c>
      <c r="I256">
        <v>14.754889581053398</v>
      </c>
      <c r="J256">
        <v>15.594199077125905</v>
      </c>
      <c r="K256">
        <v>15.262678408745826</v>
      </c>
      <c r="L256">
        <v>15.790270270270272</v>
      </c>
      <c r="M256">
        <v>16.271952164765807</v>
      </c>
      <c r="N256">
        <v>17.087915649374498</v>
      </c>
      <c r="O256">
        <v>16.726381547333013</v>
      </c>
      <c r="P256">
        <v>16.792845767487442</v>
      </c>
      <c r="Q256">
        <v>18.222659425709733</v>
      </c>
      <c r="R256">
        <v>19.389240031125006</v>
      </c>
      <c r="S256">
        <v>16.912789350820606</v>
      </c>
      <c r="T256">
        <v>24.300665548950871</v>
      </c>
      <c r="U256">
        <v>29.158574135480812</v>
      </c>
      <c r="V256">
        <v>29.995761242341334</v>
      </c>
      <c r="W256">
        <v>33.459718443156277</v>
      </c>
      <c r="X256">
        <v>28.477931230353764</v>
      </c>
      <c r="Y256">
        <v>27.465588254963592</v>
      </c>
      <c r="Z256">
        <v>26.696516226753808</v>
      </c>
      <c r="AA256">
        <v>29.242312921433182</v>
      </c>
      <c r="AB256">
        <v>30.661154179805294</v>
      </c>
      <c r="AC256">
        <v>24.672698965891563</v>
      </c>
      <c r="AD256">
        <v>24.880223608418454</v>
      </c>
      <c r="AE256">
        <v>30.613240332643731</v>
      </c>
      <c r="AF256">
        <v>28.897419807846113</v>
      </c>
      <c r="AG256">
        <v>29.992339253140159</v>
      </c>
      <c r="AH256">
        <v>20.185902575609408</v>
      </c>
      <c r="AI256">
        <v>16.587788761357299</v>
      </c>
      <c r="AJ256">
        <v>18.413842736046711</v>
      </c>
      <c r="AK256">
        <v>18.588337408141339</v>
      </c>
      <c r="AL256">
        <v>15.765150205275011</v>
      </c>
      <c r="AM256">
        <v>9.1984343365180532</v>
      </c>
      <c r="AN256">
        <v>8.6559197690199809</v>
      </c>
      <c r="AO256">
        <v>8.1266134691000449</v>
      </c>
      <c r="AP256">
        <v>12.606896451611135</v>
      </c>
      <c r="AQ256">
        <v>12.04051443984917</v>
      </c>
      <c r="AR256">
        <v>11.214285787897129</v>
      </c>
      <c r="AS256">
        <v>10.483842323388517</v>
      </c>
      <c r="AT256">
        <v>12.370066744505596</v>
      </c>
      <c r="AU256">
        <v>10.127166373815673</v>
      </c>
      <c r="AV256">
        <v>8.9061262146387339</v>
      </c>
      <c r="AW256">
        <v>11.081772129297994</v>
      </c>
      <c r="AX256">
        <v>13.214871769626019</v>
      </c>
      <c r="AY256">
        <v>17.037132868210175</v>
      </c>
      <c r="AZ256">
        <v>23.481172466982478</v>
      </c>
      <c r="BA256">
        <v>21.469673807591555</v>
      </c>
      <c r="BB256">
        <v>23.613628678797753</v>
      </c>
      <c r="BC256">
        <v>18.85433542003425</v>
      </c>
      <c r="BD256">
        <v>20.474225648510252</v>
      </c>
      <c r="BE256">
        <v>25.303749658473425</v>
      </c>
      <c r="BF256">
        <v>29.896149692090855</v>
      </c>
      <c r="BQ256">
        <f t="shared" si="15"/>
        <v>10</v>
      </c>
    </row>
    <row r="257" spans="1:69" x14ac:dyDescent="0.45">
      <c r="A257" t="s">
        <v>235</v>
      </c>
      <c r="B257" t="s">
        <v>440</v>
      </c>
      <c r="C257" t="s">
        <v>538</v>
      </c>
      <c r="D257" t="s">
        <v>539</v>
      </c>
      <c r="BQ257">
        <f t="shared" si="15"/>
        <v>64</v>
      </c>
    </row>
    <row r="258" spans="1:69" x14ac:dyDescent="0.45">
      <c r="A258" t="s">
        <v>311</v>
      </c>
      <c r="B258" t="s">
        <v>99</v>
      </c>
      <c r="C258" t="s">
        <v>538</v>
      </c>
      <c r="D258" t="s">
        <v>539</v>
      </c>
      <c r="BQ258">
        <f t="shared" si="15"/>
        <v>64</v>
      </c>
    </row>
    <row r="259" spans="1:69" x14ac:dyDescent="0.45">
      <c r="A259" t="s">
        <v>285</v>
      </c>
      <c r="B259" t="s">
        <v>465</v>
      </c>
      <c r="C259" t="s">
        <v>538</v>
      </c>
      <c r="D259" t="s">
        <v>539</v>
      </c>
      <c r="AK259">
        <v>13.656910216046031</v>
      </c>
      <c r="AL259">
        <v>16.529464272982647</v>
      </c>
      <c r="AM259" s="1">
        <f>AN259</f>
        <v>18.484672247173339</v>
      </c>
      <c r="AN259">
        <v>18.484672247173339</v>
      </c>
      <c r="AO259">
        <v>18.670035951124117</v>
      </c>
      <c r="AP259">
        <v>19.848841124534871</v>
      </c>
      <c r="AQ259">
        <v>20.123863142178898</v>
      </c>
      <c r="AR259">
        <v>28.186587055122992</v>
      </c>
      <c r="AS259">
        <v>35.259074009500821</v>
      </c>
      <c r="AT259">
        <v>39.290393625531117</v>
      </c>
      <c r="AU259">
        <v>43.130774485685805</v>
      </c>
      <c r="AV259">
        <v>48.372350813360008</v>
      </c>
      <c r="AW259">
        <v>58.722430788458659</v>
      </c>
      <c r="AX259">
        <v>60.466787782507893</v>
      </c>
      <c r="AY259">
        <v>65.359542373759496</v>
      </c>
      <c r="AZ259">
        <v>85.639687383950033</v>
      </c>
      <c r="BA259">
        <v>82.872770965200885</v>
      </c>
      <c r="BB259">
        <v>103.32235376964529</v>
      </c>
      <c r="BC259">
        <v>90.353170104988166</v>
      </c>
      <c r="BD259">
        <v>79.943081820446679</v>
      </c>
      <c r="BE259">
        <v>75.549391371090536</v>
      </c>
      <c r="BF259">
        <v>77.558110821047549</v>
      </c>
      <c r="BG259">
        <v>80.00103149024153</v>
      </c>
      <c r="BH259">
        <v>90.399227327708957</v>
      </c>
      <c r="BI259">
        <v>98.858960765513928</v>
      </c>
      <c r="BJ259">
        <v>103.9720322574714</v>
      </c>
      <c r="BK259">
        <v>105.27598468354691</v>
      </c>
      <c r="BL259">
        <v>108.03190093336073</v>
      </c>
      <c r="BM259">
        <v>115.52534993774137</v>
      </c>
      <c r="BN259">
        <v>124.28289874766531</v>
      </c>
      <c r="BO259">
        <v>125.91202025647124</v>
      </c>
      <c r="BP259" s="1">
        <f>BO259</f>
        <v>125.91202025647124</v>
      </c>
      <c r="BQ259">
        <f t="shared" ref="BQ259:BQ267" si="18">COUNTBLANK(E259:BP259)</f>
        <v>32</v>
      </c>
    </row>
    <row r="260" spans="1:69" x14ac:dyDescent="0.45">
      <c r="A260" t="s">
        <v>463</v>
      </c>
      <c r="B260" t="s">
        <v>90</v>
      </c>
      <c r="C260" t="s">
        <v>538</v>
      </c>
      <c r="D260" t="s">
        <v>539</v>
      </c>
      <c r="X260">
        <v>30.243906127305625</v>
      </c>
      <c r="Y260">
        <v>31.971967133881101</v>
      </c>
      <c r="Z260">
        <v>31.375262683878713</v>
      </c>
      <c r="AA260">
        <v>29.526143790849673</v>
      </c>
      <c r="AB260">
        <v>29.938276896699527</v>
      </c>
      <c r="AC260">
        <v>28.053288693590012</v>
      </c>
      <c r="AD260">
        <v>27.34568342750876</v>
      </c>
      <c r="AE260">
        <v>29.525286083425616</v>
      </c>
      <c r="AF260">
        <v>30.20541775456919</v>
      </c>
      <c r="AG260">
        <v>30.94206579583938</v>
      </c>
      <c r="AH260">
        <v>31.280998209489702</v>
      </c>
      <c r="AI260">
        <v>33.974809044463555</v>
      </c>
      <c r="AJ260">
        <v>30.373893706915723</v>
      </c>
      <c r="AK260">
        <v>35.882196634189548</v>
      </c>
      <c r="AL260">
        <v>35.365523465703966</v>
      </c>
      <c r="AM260">
        <v>33.888214968387004</v>
      </c>
      <c r="AN260">
        <v>32.913104139090613</v>
      </c>
      <c r="AO260">
        <v>34.170616438356163</v>
      </c>
      <c r="AP260">
        <v>30.969214706068467</v>
      </c>
      <c r="AQ260">
        <v>32.463868209405931</v>
      </c>
      <c r="AR260">
        <v>35.959876275547074</v>
      </c>
      <c r="AS260">
        <v>31.546112550412648</v>
      </c>
      <c r="AT260">
        <v>33.433188367129134</v>
      </c>
      <c r="AU260">
        <v>37.090126665389981</v>
      </c>
      <c r="AV260">
        <v>38.544970722186079</v>
      </c>
      <c r="AW260">
        <v>39.791753057373228</v>
      </c>
      <c r="AX260">
        <v>43.599953647909523</v>
      </c>
      <c r="AY260">
        <v>42.441315751578863</v>
      </c>
      <c r="AZ260">
        <v>43.794956331052212</v>
      </c>
      <c r="BA260">
        <v>55.055251156808048</v>
      </c>
      <c r="BB260">
        <v>64.832079448914754</v>
      </c>
      <c r="BC260">
        <v>67.587307712782334</v>
      </c>
      <c r="BD260">
        <v>69.354140095784061</v>
      </c>
      <c r="BE260">
        <v>73.708820126158386</v>
      </c>
      <c r="BF260">
        <v>72.620012079450973</v>
      </c>
      <c r="BG260">
        <v>75.693544535147396</v>
      </c>
      <c r="BH260">
        <v>72.502719270120636</v>
      </c>
      <c r="BI260">
        <v>69.134053753526857</v>
      </c>
      <c r="BJ260">
        <v>64.483864101213001</v>
      </c>
      <c r="BK260">
        <v>61.49852496129877</v>
      </c>
      <c r="BL260">
        <v>59.087294783620294</v>
      </c>
      <c r="BM260">
        <v>60.211453968874196</v>
      </c>
      <c r="BN260">
        <v>60.942829031079668</v>
      </c>
      <c r="BO260">
        <v>57.018139889074519</v>
      </c>
      <c r="BP260">
        <v>53.054850735699702</v>
      </c>
      <c r="BQ260">
        <f t="shared" si="18"/>
        <v>19</v>
      </c>
    </row>
    <row r="261" spans="1:69" x14ac:dyDescent="0.45">
      <c r="A261" t="s">
        <v>436</v>
      </c>
      <c r="B261" t="s">
        <v>520</v>
      </c>
      <c r="C261" t="s">
        <v>538</v>
      </c>
      <c r="D261" t="s">
        <v>539</v>
      </c>
      <c r="O261">
        <v>68.992740178530056</v>
      </c>
      <c r="P261">
        <v>72.441635469453431</v>
      </c>
      <c r="Q261">
        <v>77.549227369782585</v>
      </c>
      <c r="V261">
        <v>72.355232451165222</v>
      </c>
      <c r="Z261">
        <v>73.116891676095392</v>
      </c>
      <c r="AA261">
        <v>75.821250272719197</v>
      </c>
      <c r="AB261">
        <v>80.466201674455533</v>
      </c>
      <c r="AC261">
        <v>83.003883868309117</v>
      </c>
      <c r="AD261">
        <v>87.903269922833715</v>
      </c>
      <c r="AE261">
        <v>99.085745025300596</v>
      </c>
      <c r="AF261">
        <v>105.63988250341671</v>
      </c>
      <c r="AG261">
        <v>110.29103987306689</v>
      </c>
      <c r="AH261">
        <v>115.76101169149948</v>
      </c>
      <c r="AI261" s="1">
        <f>AJ261</f>
        <v>122.19427005587647</v>
      </c>
      <c r="AJ261" s="1">
        <f>AK261</f>
        <v>122.19427005587647</v>
      </c>
      <c r="AK261" s="1">
        <f>AL261</f>
        <v>122.19427005587647</v>
      </c>
      <c r="AL261">
        <v>122.19427005587647</v>
      </c>
      <c r="AM261">
        <v>120.76524095527142</v>
      </c>
      <c r="AN261">
        <v>121.5076815036759</v>
      </c>
      <c r="AO261">
        <v>120.97292615235432</v>
      </c>
      <c r="AP261">
        <v>123.78560030636284</v>
      </c>
      <c r="AQ261">
        <v>129.29532505603984</v>
      </c>
      <c r="AR261">
        <v>139.57110900431138</v>
      </c>
      <c r="AS261">
        <v>135.04301277548765</v>
      </c>
      <c r="AT261">
        <v>123.87843147393404</v>
      </c>
      <c r="AU261">
        <v>121.02228830728738</v>
      </c>
      <c r="AV261">
        <v>124.78618037809518</v>
      </c>
      <c r="AW261">
        <v>124.60157276762472</v>
      </c>
      <c r="AX261">
        <v>125.53275139561937</v>
      </c>
      <c r="AY261">
        <v>128.13297729612819</v>
      </c>
      <c r="AZ261">
        <v>128.35719388387324</v>
      </c>
      <c r="BA261">
        <v>120.33669591581621</v>
      </c>
      <c r="BB261">
        <v>124.99536745714516</v>
      </c>
      <c r="BC261">
        <v>119.71925277240567</v>
      </c>
      <c r="BD261">
        <v>115.08649467283712</v>
      </c>
      <c r="BE261">
        <v>115.98049957370471</v>
      </c>
      <c r="BF261">
        <v>118.01991108877027</v>
      </c>
      <c r="BG261">
        <v>119.58513950672256</v>
      </c>
      <c r="BH261">
        <v>124.0063649777973</v>
      </c>
      <c r="BI261">
        <v>125.85086748630447</v>
      </c>
      <c r="BJ261">
        <v>126.70727476977626</v>
      </c>
      <c r="BK261">
        <v>126.11646835900184</v>
      </c>
      <c r="BL261">
        <v>131.69133954863247</v>
      </c>
      <c r="BM261">
        <v>147.6336350815929</v>
      </c>
      <c r="BN261">
        <v>144.83257937622378</v>
      </c>
      <c r="BO261">
        <v>140.85926038260283</v>
      </c>
      <c r="BP261">
        <v>146.49507460822815</v>
      </c>
      <c r="BQ261">
        <f t="shared" si="18"/>
        <v>17</v>
      </c>
    </row>
    <row r="262" spans="1:69" x14ac:dyDescent="0.45">
      <c r="A262" t="s">
        <v>134</v>
      </c>
      <c r="B262" t="s">
        <v>352</v>
      </c>
      <c r="C262" t="s">
        <v>538</v>
      </c>
      <c r="D262" t="s">
        <v>539</v>
      </c>
      <c r="AZ262">
        <v>59.370890587879941</v>
      </c>
      <c r="BA262">
        <v>57.199397457648907</v>
      </c>
      <c r="BB262">
        <v>57.044322106573851</v>
      </c>
      <c r="BC262">
        <v>61.985940541478627</v>
      </c>
      <c r="BD262">
        <v>63.558142049661356</v>
      </c>
      <c r="BE262">
        <v>65.125003534218791</v>
      </c>
      <c r="BF262">
        <v>67.815058311976173</v>
      </c>
      <c r="BG262">
        <v>72.857901545569817</v>
      </c>
      <c r="BH262">
        <v>72.12327574949083</v>
      </c>
      <c r="BI262">
        <v>75.658726402723318</v>
      </c>
      <c r="BJ262">
        <v>77.648047116744664</v>
      </c>
      <c r="BK262">
        <v>81.549092895818063</v>
      </c>
      <c r="BL262">
        <v>83.255220433650834</v>
      </c>
      <c r="BM262">
        <v>87.010395155047888</v>
      </c>
      <c r="BN262">
        <v>96.669705189334792</v>
      </c>
      <c r="BO262">
        <v>94.983364368577881</v>
      </c>
      <c r="BP262">
        <v>82.583430676617681</v>
      </c>
      <c r="BQ262">
        <f t="shared" si="18"/>
        <v>47</v>
      </c>
    </row>
    <row r="263" spans="1:69" x14ac:dyDescent="0.45">
      <c r="A263" t="s">
        <v>315</v>
      </c>
      <c r="B263" t="s">
        <v>155</v>
      </c>
      <c r="C263" t="s">
        <v>538</v>
      </c>
      <c r="D263" t="s">
        <v>539</v>
      </c>
      <c r="BA263">
        <v>36.088425793878841</v>
      </c>
      <c r="BB263">
        <v>38.709896491869003</v>
      </c>
      <c r="BC263">
        <v>38.68985680936941</v>
      </c>
      <c r="BD263">
        <v>38.476334641818617</v>
      </c>
      <c r="BE263">
        <v>37.896581204242239</v>
      </c>
      <c r="BF263">
        <v>36.69831350027961</v>
      </c>
      <c r="BG263">
        <v>37.011862774279145</v>
      </c>
      <c r="BH263">
        <v>37.2957521848477</v>
      </c>
      <c r="BI263">
        <v>38.953865364003043</v>
      </c>
      <c r="BJ263">
        <v>41.660742582967615</v>
      </c>
      <c r="BK263">
        <v>44.460620500851</v>
      </c>
      <c r="BL263">
        <v>46.672182353264631</v>
      </c>
      <c r="BM263">
        <v>51.624342417938173</v>
      </c>
      <c r="BN263">
        <v>50.789055097427635</v>
      </c>
      <c r="BO263">
        <v>52.782385423643497</v>
      </c>
      <c r="BP263">
        <v>55.254502919267715</v>
      </c>
      <c r="BQ263">
        <f t="shared" si="18"/>
        <v>48</v>
      </c>
    </row>
    <row r="264" spans="1:69" x14ac:dyDescent="0.45">
      <c r="A264" t="s">
        <v>510</v>
      </c>
      <c r="B264" t="s">
        <v>11</v>
      </c>
      <c r="C264" t="s">
        <v>538</v>
      </c>
      <c r="D264" t="s">
        <v>539</v>
      </c>
      <c r="AI264">
        <v>5.2197921031644112</v>
      </c>
      <c r="AJ264">
        <v>4.9437353802829698</v>
      </c>
      <c r="AK264">
        <v>4.6548318899171042</v>
      </c>
      <c r="AL264">
        <v>4.8467970841840353</v>
      </c>
      <c r="AM264">
        <v>4.2027671954212895</v>
      </c>
      <c r="AN264">
        <v>4.6048061560785101</v>
      </c>
      <c r="AO264">
        <v>3.0145334766141678</v>
      </c>
      <c r="AP264">
        <v>3.8882618254858676</v>
      </c>
      <c r="AQ264">
        <v>5.3493756285618508</v>
      </c>
      <c r="AR264">
        <v>5.2465128162459855</v>
      </c>
      <c r="AS264">
        <v>4.8606300172616264</v>
      </c>
      <c r="AT264">
        <v>5.7347658174804055</v>
      </c>
      <c r="AU264">
        <v>5.8012882806081123</v>
      </c>
      <c r="AV264">
        <v>6.3663977917326973</v>
      </c>
      <c r="AW264">
        <v>7.1625362299053235</v>
      </c>
      <c r="AX264">
        <v>6.9393121585438182</v>
      </c>
      <c r="AY264">
        <v>6.9132196082370729</v>
      </c>
      <c r="AZ264">
        <v>8.1840849656253827</v>
      </c>
      <c r="BA264">
        <v>7.7049220093265882</v>
      </c>
      <c r="BB264">
        <v>7.7354760250591053</v>
      </c>
      <c r="BC264">
        <v>6.2893406496371291</v>
      </c>
      <c r="BD264">
        <v>5.0687258112030982</v>
      </c>
      <c r="BE264">
        <v>4.6454040882474024</v>
      </c>
      <c r="BF264">
        <v>5.6367195413748741</v>
      </c>
      <c r="BQ264">
        <f t="shared" si="18"/>
        <v>40</v>
      </c>
    </row>
    <row r="265" spans="1:69" x14ac:dyDescent="0.45">
      <c r="A265" t="s">
        <v>354</v>
      </c>
      <c r="B265" t="s">
        <v>283</v>
      </c>
      <c r="C265" t="s">
        <v>538</v>
      </c>
      <c r="D265" t="s">
        <v>539</v>
      </c>
      <c r="E265" s="1">
        <f>F265</f>
        <v>58.716657739689339</v>
      </c>
      <c r="F265" s="1">
        <f>G265</f>
        <v>58.716657739689339</v>
      </c>
      <c r="G265" s="1">
        <f>H265</f>
        <v>58.716657739689339</v>
      </c>
      <c r="H265" s="1">
        <f>I265</f>
        <v>58.716657739689339</v>
      </c>
      <c r="I265" s="1">
        <f>J265</f>
        <v>58.716657739689339</v>
      </c>
      <c r="J265">
        <v>58.716657739689339</v>
      </c>
      <c r="K265">
        <v>57.402718943946404</v>
      </c>
      <c r="L265">
        <v>56.836563136005658</v>
      </c>
      <c r="M265">
        <v>54.80134074558535</v>
      </c>
      <c r="N265">
        <v>56.189022173754999</v>
      </c>
      <c r="O265">
        <v>57.638229084191082</v>
      </c>
      <c r="P265">
        <v>58.124104156712853</v>
      </c>
      <c r="Q265">
        <v>57.208691499522445</v>
      </c>
      <c r="R265">
        <v>57.943724819130956</v>
      </c>
      <c r="S265">
        <v>55.014934395334777</v>
      </c>
      <c r="T265">
        <v>56.690198550267887</v>
      </c>
      <c r="U265">
        <v>54.732694296174159</v>
      </c>
      <c r="V265">
        <v>53.874822407144308</v>
      </c>
      <c r="W265">
        <v>53.406943577858989</v>
      </c>
      <c r="X265">
        <v>52.068010550113044</v>
      </c>
      <c r="Y265">
        <v>50.085299481597424</v>
      </c>
      <c r="Z265">
        <v>53.922117960826533</v>
      </c>
      <c r="AA265">
        <v>55.294823963291741</v>
      </c>
      <c r="AB265">
        <v>58.840092926918018</v>
      </c>
      <c r="AC265">
        <v>61.759566158441629</v>
      </c>
      <c r="AD265">
        <v>65.197690363986936</v>
      </c>
      <c r="AE265">
        <v>64.857384051832142</v>
      </c>
      <c r="AF265">
        <v>65.225413380819134</v>
      </c>
      <c r="AG265">
        <v>66.753346193546207</v>
      </c>
      <c r="AH265">
        <v>69.140792886254161</v>
      </c>
      <c r="AI265">
        <v>71.938198922505649</v>
      </c>
      <c r="AJ265" s="1">
        <f>AK265</f>
        <v>90.983076724859885</v>
      </c>
      <c r="AK265">
        <v>90.983076724859885</v>
      </c>
      <c r="AL265">
        <v>95.828255724595891</v>
      </c>
      <c r="AM265">
        <v>101.05860317314679</v>
      </c>
      <c r="AN265">
        <v>105.00708438773701</v>
      </c>
      <c r="AO265">
        <v>105.54386860321085</v>
      </c>
      <c r="AP265">
        <v>102.3654612317434</v>
      </c>
      <c r="AQ265">
        <v>103.71894319511208</v>
      </c>
      <c r="AR265">
        <v>118.17440047519128</v>
      </c>
      <c r="AS265">
        <v>117.09536648150166</v>
      </c>
      <c r="AT265">
        <v>121.06974562622754</v>
      </c>
      <c r="AU265">
        <v>97.317372834089255</v>
      </c>
      <c r="AV265">
        <v>102.76770118382782</v>
      </c>
      <c r="AW265">
        <v>112.82091342021079</v>
      </c>
      <c r="AX265">
        <v>122.28316803326177</v>
      </c>
      <c r="AY265">
        <v>139.00736774432139</v>
      </c>
      <c r="AZ265">
        <v>142.42204551118479</v>
      </c>
      <c r="BA265">
        <v>125.95588025550617</v>
      </c>
      <c r="BB265">
        <v>121.09454632471672</v>
      </c>
      <c r="BC265">
        <v>124.09389990564648</v>
      </c>
      <c r="BD265">
        <v>118.97067599270264</v>
      </c>
      <c r="BE265">
        <v>125.16778545023735</v>
      </c>
      <c r="BF265">
        <v>127.02927247972448</v>
      </c>
      <c r="BG265">
        <v>128.83837477965338</v>
      </c>
      <c r="BH265">
        <v>127.20324424273075</v>
      </c>
      <c r="BI265">
        <v>124.36049611176378</v>
      </c>
      <c r="BJ265">
        <v>127.03028385845417</v>
      </c>
      <c r="BK265">
        <v>118.38085796348712</v>
      </c>
      <c r="BL265">
        <v>117.18555686148926</v>
      </c>
      <c r="BM265">
        <v>109.05469137272534</v>
      </c>
      <c r="BN265">
        <v>92.996972641473207</v>
      </c>
      <c r="BO265">
        <v>91.806470379442999</v>
      </c>
      <c r="BP265">
        <v>90.959065144324853</v>
      </c>
      <c r="BQ265">
        <f t="shared" si="18"/>
        <v>0</v>
      </c>
    </row>
    <row r="266" spans="1:69" x14ac:dyDescent="0.45">
      <c r="A266" t="s">
        <v>7</v>
      </c>
      <c r="B266" t="s">
        <v>312</v>
      </c>
      <c r="C266" t="s">
        <v>538</v>
      </c>
      <c r="D266" t="s">
        <v>539</v>
      </c>
      <c r="BD266">
        <v>13.692959115362102</v>
      </c>
      <c r="BE266">
        <v>15.859019046956698</v>
      </c>
      <c r="BF266">
        <v>15.816973642666406</v>
      </c>
      <c r="BG266">
        <v>17.088124693980113</v>
      </c>
      <c r="BH266">
        <v>19.76483406040391</v>
      </c>
      <c r="BI266">
        <v>15.442120506954435</v>
      </c>
      <c r="BJ266">
        <v>14.906010543813695</v>
      </c>
      <c r="BK266">
        <v>14.973719234617006</v>
      </c>
      <c r="BL266">
        <v>15.626189907947843</v>
      </c>
      <c r="BM266">
        <v>15.163554563396103</v>
      </c>
      <c r="BN266">
        <v>11.359504464816839</v>
      </c>
      <c r="BO266">
        <v>12.975088826020656</v>
      </c>
      <c r="BP266" s="1">
        <f>BO266</f>
        <v>12.975088826020656</v>
      </c>
      <c r="BQ266">
        <f t="shared" si="18"/>
        <v>51</v>
      </c>
    </row>
    <row r="267" spans="1:69" x14ac:dyDescent="0.45">
      <c r="A267" t="s">
        <v>536</v>
      </c>
      <c r="B267" t="s">
        <v>248</v>
      </c>
      <c r="C267" t="s">
        <v>538</v>
      </c>
      <c r="D267" t="s">
        <v>539</v>
      </c>
      <c r="X267">
        <v>7.7257969420291353E-3</v>
      </c>
      <c r="Y267" s="1">
        <f>Z267</f>
        <v>1.6314305543950529</v>
      </c>
      <c r="Z267">
        <v>1.6314305543950529</v>
      </c>
      <c r="AA267">
        <v>0.6908907240742056</v>
      </c>
      <c r="AB267">
        <v>3.9920560610072551</v>
      </c>
      <c r="AC267">
        <v>10.484678837993435</v>
      </c>
      <c r="AD267">
        <v>11.993416730005661</v>
      </c>
      <c r="AE267">
        <v>12.1366646338638</v>
      </c>
      <c r="AF267">
        <v>15.706367239342356</v>
      </c>
      <c r="AG267">
        <v>19.424720895360373</v>
      </c>
      <c r="AH267">
        <v>25.07505530770603</v>
      </c>
      <c r="AI267">
        <v>12.377873067853507</v>
      </c>
      <c r="AJ267">
        <v>15.280356976569994</v>
      </c>
      <c r="AK267">
        <v>18.703187625209985</v>
      </c>
      <c r="AL267">
        <v>21.804806608944951</v>
      </c>
      <c r="AM267">
        <v>21.221710309306353</v>
      </c>
      <c r="AN267">
        <v>24.790009283445073</v>
      </c>
      <c r="AO267">
        <v>21.544090909915568</v>
      </c>
      <c r="AP267">
        <v>26.580996548298781</v>
      </c>
      <c r="AQ267">
        <v>24.815419151924473</v>
      </c>
      <c r="AR267">
        <v>16.161583283905063</v>
      </c>
      <c r="AS267">
        <v>21.562499036534014</v>
      </c>
      <c r="AT267">
        <v>27.724157225633121</v>
      </c>
      <c r="AU267">
        <v>84.811972078697806</v>
      </c>
      <c r="AV267">
        <v>53.168156674070296</v>
      </c>
      <c r="AW267">
        <v>17.047784782526424</v>
      </c>
      <c r="AX267">
        <v>14.948798814545263</v>
      </c>
      <c r="AY267" s="1">
        <f>AZ267</f>
        <v>7.1591074020794547</v>
      </c>
      <c r="AZ267" s="1">
        <f>BA267</f>
        <v>7.1591074020794547</v>
      </c>
      <c r="BA267" s="1">
        <f>BB267</f>
        <v>7.1591074020794547</v>
      </c>
      <c r="BB267">
        <v>7.1591074020794547</v>
      </c>
      <c r="BC267">
        <v>13.543628952853592</v>
      </c>
      <c r="BD267">
        <v>18.983235887219561</v>
      </c>
      <c r="BE267">
        <v>20.140620221254174</v>
      </c>
      <c r="BF267">
        <v>18.731912600950604</v>
      </c>
      <c r="BG267">
        <v>19.210371382099506</v>
      </c>
      <c r="BH267">
        <v>18.315685662180687</v>
      </c>
      <c r="BI267">
        <v>17.098562357322049</v>
      </c>
      <c r="BJ267">
        <v>5.8100618629161405</v>
      </c>
      <c r="BK267">
        <v>5.8302649692319024</v>
      </c>
      <c r="BL267">
        <v>5.2377063626743929</v>
      </c>
      <c r="BM267">
        <v>5.4150741733226653</v>
      </c>
      <c r="BN267">
        <v>6.9885429019957019</v>
      </c>
      <c r="BO267">
        <v>8.7595760619525063</v>
      </c>
      <c r="BP267">
        <v>8.2550481600731054</v>
      </c>
      <c r="BQ267">
        <f t="shared" si="18"/>
        <v>19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D8E5-DF14-4037-A259-9987C75ACB52}">
  <dimension ref="A1:BT96"/>
  <sheetViews>
    <sheetView topLeftCell="A87" workbookViewId="0">
      <selection activeCell="A97" sqref="A97:XFD121"/>
    </sheetView>
  </sheetViews>
  <sheetFormatPr defaultRowHeight="14.25" x14ac:dyDescent="0.45"/>
  <cols>
    <col min="1" max="1" width="49.1328125" bestFit="1" customWidth="1"/>
    <col min="2" max="2" width="13.1328125" bestFit="1" customWidth="1"/>
  </cols>
  <sheetData>
    <row r="1" spans="1:72" x14ac:dyDescent="0.45">
      <c r="A1" t="s">
        <v>521</v>
      </c>
      <c r="B1" t="s">
        <v>348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 t="str">
        <f>B1</f>
        <v>Country Code</v>
      </c>
      <c r="AL1" s="2">
        <v>1990</v>
      </c>
      <c r="AM1" s="2">
        <v>1991</v>
      </c>
      <c r="AN1" s="2">
        <v>1992</v>
      </c>
      <c r="AO1" s="2">
        <v>1993</v>
      </c>
      <c r="AP1" s="2">
        <v>1994</v>
      </c>
      <c r="AQ1" s="2">
        <v>1995</v>
      </c>
      <c r="AR1" s="2">
        <v>1996</v>
      </c>
      <c r="AS1" s="2">
        <v>1997</v>
      </c>
      <c r="AT1" s="2">
        <v>1998</v>
      </c>
      <c r="AU1" s="2">
        <v>1999</v>
      </c>
      <c r="AV1" s="2">
        <v>2000</v>
      </c>
      <c r="AW1" s="2">
        <v>2001</v>
      </c>
      <c r="AX1" s="2">
        <v>2002</v>
      </c>
      <c r="AY1" s="2">
        <v>2003</v>
      </c>
      <c r="AZ1" s="2">
        <v>2004</v>
      </c>
      <c r="BA1" s="2">
        <v>2005</v>
      </c>
      <c r="BB1" s="2">
        <v>2006</v>
      </c>
      <c r="BC1" s="2">
        <v>2007</v>
      </c>
      <c r="BD1" s="2">
        <v>2008</v>
      </c>
      <c r="BE1" s="2">
        <v>2009</v>
      </c>
      <c r="BF1" s="2">
        <v>2010</v>
      </c>
      <c r="BG1" s="2">
        <v>2011</v>
      </c>
      <c r="BH1" s="2">
        <v>2012</v>
      </c>
      <c r="BI1" s="2">
        <v>2013</v>
      </c>
      <c r="BJ1" s="2">
        <v>2014</v>
      </c>
      <c r="BK1" s="2">
        <v>2015</v>
      </c>
      <c r="BL1" s="2">
        <v>2016</v>
      </c>
      <c r="BM1" s="2">
        <v>2017</v>
      </c>
      <c r="BN1" s="2">
        <v>2018</v>
      </c>
      <c r="BO1" s="2">
        <v>2019</v>
      </c>
      <c r="BP1" s="2">
        <v>2020</v>
      </c>
      <c r="BQ1" s="2">
        <v>2021</v>
      </c>
      <c r="BR1" s="2">
        <v>2022</v>
      </c>
      <c r="BS1" s="2">
        <v>2023</v>
      </c>
      <c r="BT1" t="s">
        <v>543</v>
      </c>
    </row>
    <row r="2" spans="1:72" x14ac:dyDescent="0.45">
      <c r="A2" t="s">
        <v>386</v>
      </c>
      <c r="B2" t="s">
        <v>9</v>
      </c>
      <c r="C2">
        <f>VLOOKUP($B2,'Credit to GDP'!$B$2:$BP$267,MATCH('Credit to GDP norm'!C$1,'Credit to GDP'!$B$1:$BP$1,0),FALSE)</f>
        <v>44.488823959094233</v>
      </c>
      <c r="D2">
        <f>VLOOKUP($B2,'Credit to GDP'!$B$2:$BP$267,MATCH('Credit to GDP norm'!D$1,'Credit to GDP'!$B$1:$BP$1,0),FALSE)</f>
        <v>44.225944907110829</v>
      </c>
      <c r="E2">
        <f>VLOOKUP($B2,'Credit to GDP'!$B$2:$BP$267,MATCH('Credit to GDP norm'!E$1,'Credit to GDP'!$B$1:$BP$1,0),FALSE)</f>
        <v>43.282925407925411</v>
      </c>
      <c r="F2">
        <f>VLOOKUP($B2,'Credit to GDP'!$B$2:$BP$267,MATCH('Credit to GDP norm'!F$1,'Credit to GDP'!$B$1:$BP$1,0),FALSE)</f>
        <v>40.902166064981948</v>
      </c>
      <c r="G2">
        <f>VLOOKUP($B2,'Credit to GDP'!$B$2:$BP$267,MATCH('Credit to GDP norm'!G$1,'Credit to GDP'!$B$1:$BP$1,0),FALSE)</f>
        <v>42.444887892376684</v>
      </c>
      <c r="H2">
        <f>VLOOKUP($B2,'Credit to GDP'!$B$2:$BP$267,MATCH('Credit to GDP norm'!H$1,'Credit to GDP'!$B$1:$BP$1,0),FALSE)</f>
        <v>43.061844331641282</v>
      </c>
      <c r="I2">
        <f>VLOOKUP($B2,'Credit to GDP'!$B$2:$BP$267,MATCH('Credit to GDP norm'!I$1,'Credit to GDP'!$B$1:$BP$1,0),FALSE)</f>
        <v>45.416113360323884</v>
      </c>
      <c r="J2">
        <f>VLOOKUP($B2,'Credit to GDP'!$B$2:$BP$267,MATCH('Credit to GDP norm'!J$1,'Credit to GDP'!$B$1:$BP$1,0),FALSE)</f>
        <v>43.233770970094824</v>
      </c>
      <c r="K2">
        <f>VLOOKUP($B2,'Credit to GDP'!$B$2:$BP$267,MATCH('Credit to GDP norm'!K$1,'Credit to GDP'!$B$1:$BP$1,0),FALSE)</f>
        <v>41.870110701107009</v>
      </c>
      <c r="L2">
        <f>VLOOKUP($B2,'Credit to GDP'!$B$2:$BP$267,MATCH('Credit to GDP norm'!L$1,'Credit to GDP'!$B$1:$BP$1,0),FALSE)</f>
        <v>44.620525291828791</v>
      </c>
      <c r="M2">
        <f>VLOOKUP($B2,'Credit to GDP'!$B$2:$BP$267,MATCH('Credit to GDP norm'!M$1,'Credit to GDP'!$B$1:$BP$1,0),FALSE)</f>
        <v>44.799700609516087</v>
      </c>
      <c r="N2">
        <f>VLOOKUP($B2,'Credit to GDP'!$B$2:$BP$267,MATCH('Credit to GDP norm'!N$1,'Credit to GDP'!$B$1:$BP$1,0),FALSE)</f>
        <v>46.59285265260889</v>
      </c>
      <c r="O2">
        <f>VLOOKUP($B2,'Credit to GDP'!$B$2:$BP$267,MATCH('Credit to GDP norm'!O$1,'Credit to GDP'!$B$1:$BP$1,0),FALSE)</f>
        <v>50.791212233391235</v>
      </c>
      <c r="P2">
        <f>VLOOKUP($B2,'Credit to GDP'!$B$2:$BP$267,MATCH('Credit to GDP norm'!P$1,'Credit to GDP'!$B$1:$BP$1,0),FALSE)</f>
        <v>55.012517218007304</v>
      </c>
      <c r="Q2">
        <f>VLOOKUP($B2,'Credit to GDP'!$B$2:$BP$267,MATCH('Credit to GDP norm'!Q$1,'Credit to GDP'!$B$1:$BP$1,0),FALSE)</f>
        <v>51.785229824384501</v>
      </c>
      <c r="R2">
        <f>VLOOKUP($B2,'Credit to GDP'!$B$2:$BP$267,MATCH('Credit to GDP norm'!R$1,'Credit to GDP'!$B$1:$BP$1,0),FALSE)</f>
        <v>54.060700719221124</v>
      </c>
      <c r="S2">
        <f>VLOOKUP($B2,'Credit to GDP'!$B$2:$BP$267,MATCH('Credit to GDP norm'!S$1,'Credit to GDP'!$B$1:$BP$1,0),FALSE)</f>
        <v>53.884120263900357</v>
      </c>
      <c r="T2">
        <f>VLOOKUP($B2,'Credit to GDP'!$B$2:$BP$267,MATCH('Credit to GDP norm'!T$1,'Credit to GDP'!$B$1:$BP$1,0),FALSE)</f>
        <v>51.727255998254115</v>
      </c>
      <c r="U2">
        <f>VLOOKUP($B2,'Credit to GDP'!$B$2:$BP$267,MATCH('Credit to GDP norm'!U$1,'Credit to GDP'!$B$1:$BP$1,0),FALSE)</f>
        <v>50.658457610845645</v>
      </c>
      <c r="V2">
        <f>VLOOKUP($B2,'Credit to GDP'!$B$2:$BP$267,MATCH('Credit to GDP norm'!V$1,'Credit to GDP'!$B$1:$BP$1,0),FALSE)</f>
        <v>55.893041132809337</v>
      </c>
      <c r="W2">
        <f>VLOOKUP($B2,'Credit to GDP'!$B$2:$BP$267,MATCH('Credit to GDP norm'!W$1,'Credit to GDP'!$B$1:$BP$1,0),FALSE)</f>
        <v>58.800657295103598</v>
      </c>
      <c r="X2">
        <f>VLOOKUP($B2,'Credit to GDP'!$B$2:$BP$267,MATCH('Credit to GDP norm'!X$1,'Credit to GDP'!$B$1:$BP$1,0),FALSE)</f>
        <v>56.250434159408094</v>
      </c>
      <c r="Y2">
        <f>VLOOKUP($B2,'Credit to GDP'!$B$2:$BP$267,MATCH('Credit to GDP norm'!Y$1,'Credit to GDP'!$B$1:$BP$1,0),FALSE)</f>
        <v>58.685903235116122</v>
      </c>
      <c r="Z2">
        <f>VLOOKUP($B2,'Credit to GDP'!$B$2:$BP$267,MATCH('Credit to GDP norm'!Z$1,'Credit to GDP'!$B$1:$BP$1,0),FALSE)</f>
        <v>59.163673026270928</v>
      </c>
      <c r="AA2">
        <f>VLOOKUP($B2,'Credit to GDP'!$B$2:$BP$267,MATCH('Credit to GDP norm'!AA$1,'Credit to GDP'!$B$1:$BP$1,0),FALSE)</f>
        <v>60.240538663761726</v>
      </c>
      <c r="AB2">
        <f>VLOOKUP($B2,'Credit to GDP'!$B$2:$BP$267,MATCH('Credit to GDP norm'!AB$1,'Credit to GDP'!$B$1:$BP$1,0),FALSE)</f>
        <v>56.626871086151986</v>
      </c>
      <c r="AC2">
        <f>VLOOKUP($B2,'Credit to GDP'!$B$2:$BP$267,MATCH('Credit to GDP norm'!AC$1,'Credit to GDP'!$B$1:$BP$1,0),FALSE)</f>
        <v>57.221974543819762</v>
      </c>
      <c r="AD2">
        <f>VLOOKUP($B2,'Credit to GDP'!$B$2:$BP$267,MATCH('Credit to GDP norm'!AD$1,'Credit to GDP'!$B$1:$BP$1,0),FALSE)</f>
        <v>57.246513741977168</v>
      </c>
      <c r="AE2">
        <f>VLOOKUP($B2,'Credit to GDP'!$B$2:$BP$267,MATCH('Credit to GDP norm'!AE$1,'Credit to GDP'!$B$1:$BP$1,0),FALSE)</f>
        <v>55.965159087847461</v>
      </c>
      <c r="AF2">
        <f>VLOOKUP($B2,'Credit to GDP'!$B$2:$BP$267,MATCH('Credit to GDP norm'!AF$1,'Credit to GDP'!$B$1:$BP$1,0),FALSE)</f>
        <v>58.785551651070669</v>
      </c>
      <c r="AG2">
        <f>VLOOKUP($B2,'Credit to GDP'!$B$2:$BP$267,MATCH('Credit to GDP norm'!AG$1,'Credit to GDP'!$B$1:$BP$1,0),FALSE)</f>
        <v>81.748704018779605</v>
      </c>
      <c r="AH2">
        <f>VLOOKUP($B2,'Credit to GDP'!$B$2:$BP$267,MATCH('Credit to GDP norm'!AH$1,'Credit to GDP'!$B$1:$BP$1,0),FALSE)</f>
        <v>67.508470565327045</v>
      </c>
      <c r="AI2">
        <f>VLOOKUP($B2,'Credit to GDP'!$B$2:$BP$267,MATCH('Credit to GDP norm'!AI$1,'Credit to GDP'!$B$1:$BP$1,0),FALSE)</f>
        <v>61.356553591197219</v>
      </c>
      <c r="AJ2">
        <f>VLOOKUP($B2,'Credit to GDP'!$B$2:$BP$267,MATCH('Credit to GDP norm'!AJ$1,'Credit to GDP'!$B$1:$BP$1,0),FALSE)</f>
        <v>59.605469888019321</v>
      </c>
      <c r="AK2" t="str">
        <f t="shared" ref="AK2:AK65" si="0">B2</f>
        <v>ABW</v>
      </c>
      <c r="AL2">
        <f t="shared" ref="AL2:AL33" si="1">C2/$C2</f>
        <v>1</v>
      </c>
      <c r="AM2">
        <f t="shared" ref="AM2:BS9" si="2">D2/$C2</f>
        <v>0.99409112157639612</v>
      </c>
      <c r="AN2">
        <f t="shared" si="2"/>
        <v>0.97289434865085223</v>
      </c>
      <c r="AO2">
        <f t="shared" si="2"/>
        <v>0.91938069890518848</v>
      </c>
      <c r="AP2">
        <f t="shared" si="2"/>
        <v>0.95405731406618277</v>
      </c>
      <c r="AQ2">
        <f t="shared" si="2"/>
        <v>0.96792498653673098</v>
      </c>
      <c r="AR2">
        <f t="shared" si="2"/>
        <v>1.0208431987791418</v>
      </c>
      <c r="AS2">
        <f t="shared" si="2"/>
        <v>0.97178947705712826</v>
      </c>
      <c r="AT2">
        <f t="shared" si="2"/>
        <v>0.94113772797422046</v>
      </c>
      <c r="AU2">
        <f t="shared" si="2"/>
        <v>1.0029603239873379</v>
      </c>
      <c r="AV2">
        <f t="shared" si="2"/>
        <v>1.0069877470959379</v>
      </c>
      <c r="AW2">
        <f t="shared" si="2"/>
        <v>1.047293421274728</v>
      </c>
      <c r="AX2">
        <f t="shared" si="2"/>
        <v>1.1416622808481476</v>
      </c>
      <c r="AY2">
        <f t="shared" si="2"/>
        <v>1.236546897004722</v>
      </c>
      <c r="AZ2">
        <f t="shared" si="2"/>
        <v>1.1640053662016112</v>
      </c>
      <c r="BA2">
        <f t="shared" si="2"/>
        <v>1.2151523890343305</v>
      </c>
      <c r="BB2">
        <f t="shared" si="2"/>
        <v>1.211183292088025</v>
      </c>
      <c r="BC2">
        <f t="shared" si="2"/>
        <v>1.1627022563198197</v>
      </c>
      <c r="BD2">
        <f t="shared" si="2"/>
        <v>1.1386782814808536</v>
      </c>
      <c r="BE2">
        <f t="shared" si="2"/>
        <v>1.2563389219773677</v>
      </c>
      <c r="BF2">
        <f t="shared" si="2"/>
        <v>1.3216950250060229</v>
      </c>
      <c r="BG2">
        <f t="shared" si="2"/>
        <v>1.2643722434903699</v>
      </c>
      <c r="BH2">
        <f t="shared" si="2"/>
        <v>1.3191156342787473</v>
      </c>
      <c r="BI2">
        <f t="shared" si="2"/>
        <v>1.329854731171803</v>
      </c>
      <c r="BJ2">
        <f t="shared" si="2"/>
        <v>1.3540600380704735</v>
      </c>
      <c r="BK2">
        <f t="shared" si="2"/>
        <v>1.2728336253216812</v>
      </c>
      <c r="BL2">
        <f t="shared" si="2"/>
        <v>1.2862100961902965</v>
      </c>
      <c r="BM2">
        <f t="shared" si="2"/>
        <v>1.2867616773734711</v>
      </c>
      <c r="BN2">
        <f t="shared" si="2"/>
        <v>1.2579599572986078</v>
      </c>
      <c r="BO2">
        <f t="shared" si="2"/>
        <v>1.3213554870571929</v>
      </c>
      <c r="BP2">
        <f t="shared" si="2"/>
        <v>1.8375110138659634</v>
      </c>
      <c r="BQ2">
        <f t="shared" si="2"/>
        <v>1.5174253791783414</v>
      </c>
      <c r="BR2">
        <f t="shared" si="2"/>
        <v>1.3791453252981516</v>
      </c>
      <c r="BS2">
        <f t="shared" si="2"/>
        <v>1.3397852445554475</v>
      </c>
      <c r="BT2">
        <f>IF(MAX(AM2:BS2)&gt;3,1,0)</f>
        <v>0</v>
      </c>
    </row>
    <row r="3" spans="1:72" x14ac:dyDescent="0.45">
      <c r="A3" t="s">
        <v>395</v>
      </c>
      <c r="B3" t="s">
        <v>370</v>
      </c>
      <c r="C3">
        <f>VLOOKUP($B3,'Credit to GDP'!$B$2:$BP$267,MATCH('Credit to GDP norm'!C$1,'Credit to GDP'!$B$1:$BP$1,0),FALSE)</f>
        <v>43.919484964857133</v>
      </c>
      <c r="D3">
        <f>VLOOKUP($B3,'Credit to GDP'!$B$2:$BP$267,MATCH('Credit to GDP norm'!D$1,'Credit to GDP'!$B$1:$BP$1,0),FALSE)</f>
        <v>65.067867563218627</v>
      </c>
      <c r="E3">
        <f>VLOOKUP($B3,'Credit to GDP'!$B$2:$BP$267,MATCH('Credit to GDP norm'!E$1,'Credit to GDP'!$B$1:$BP$1,0),FALSE)</f>
        <v>65.067867563218627</v>
      </c>
      <c r="F3">
        <f>VLOOKUP($B3,'Credit to GDP'!$B$2:$BP$267,MATCH('Credit to GDP norm'!F$1,'Credit to GDP'!$B$1:$BP$1,0),FALSE)</f>
        <v>68.121597321050132</v>
      </c>
      <c r="G3">
        <f>VLOOKUP($B3,'Credit to GDP'!$B$2:$BP$267,MATCH('Credit to GDP norm'!G$1,'Credit to GDP'!$B$1:$BP$1,0),FALSE)</f>
        <v>73.825530654164226</v>
      </c>
      <c r="H3">
        <f>VLOOKUP($B3,'Credit to GDP'!$B$2:$BP$267,MATCH('Credit to GDP norm'!H$1,'Credit to GDP'!$B$1:$BP$1,0),FALSE)</f>
        <v>78.630276038044244</v>
      </c>
      <c r="I3">
        <f>VLOOKUP($B3,'Credit to GDP'!$B$2:$BP$267,MATCH('Credit to GDP norm'!I$1,'Credit to GDP'!$B$1:$BP$1,0),FALSE)</f>
        <v>77.890361865462623</v>
      </c>
      <c r="J3">
        <f>VLOOKUP($B3,'Credit to GDP'!$B$2:$BP$267,MATCH('Credit to GDP norm'!J$1,'Credit to GDP'!$B$1:$BP$1,0),FALSE)</f>
        <v>74.382607147680616</v>
      </c>
      <c r="K3">
        <f>VLOOKUP($B3,'Credit to GDP'!$B$2:$BP$267,MATCH('Credit to GDP norm'!K$1,'Credit to GDP'!$B$1:$BP$1,0),FALSE)</f>
        <v>74.37695529129472</v>
      </c>
      <c r="L3">
        <f>VLOOKUP($B3,'Credit to GDP'!$B$2:$BP$267,MATCH('Credit to GDP norm'!L$1,'Credit to GDP'!$B$1:$BP$1,0),FALSE)</f>
        <v>83.513618566513429</v>
      </c>
      <c r="M3">
        <f>VLOOKUP($B3,'Credit to GDP'!$B$2:$BP$267,MATCH('Credit to GDP norm'!M$1,'Credit to GDP'!$B$1:$BP$1,0),FALSE)</f>
        <v>75.921720809385207</v>
      </c>
      <c r="N3">
        <f>VLOOKUP($B3,'Credit to GDP'!$B$2:$BP$267,MATCH('Credit to GDP norm'!N$1,'Credit to GDP'!$B$1:$BP$1,0),FALSE)</f>
        <v>76.630120837038916</v>
      </c>
      <c r="O3">
        <f>VLOOKUP($B3,'Credit to GDP'!$B$2:$BP$267,MATCH('Credit to GDP norm'!O$1,'Credit to GDP'!$B$1:$BP$1,0),FALSE)</f>
        <v>61.901577087027377</v>
      </c>
      <c r="P3">
        <f>VLOOKUP($B3,'Credit to GDP'!$B$2:$BP$267,MATCH('Credit to GDP norm'!P$1,'Credit to GDP'!$B$1:$BP$1,0),FALSE)</f>
        <v>70.901763686120702</v>
      </c>
      <c r="Q3">
        <f>VLOOKUP($B3,'Credit to GDP'!$B$2:$BP$267,MATCH('Credit to GDP norm'!Q$1,'Credit to GDP'!$B$1:$BP$1,0),FALSE)</f>
        <v>79.845452133111436</v>
      </c>
      <c r="R3">
        <f>VLOOKUP($B3,'Credit to GDP'!$B$2:$BP$267,MATCH('Credit to GDP norm'!R$1,'Credit to GDP'!$B$1:$BP$1,0),FALSE)</f>
        <v>85.421569655198752</v>
      </c>
      <c r="S3">
        <f>VLOOKUP($B3,'Credit to GDP'!$B$2:$BP$267,MATCH('Credit to GDP norm'!S$1,'Credit to GDP'!$B$1:$BP$1,0),FALSE)</f>
        <v>94.594893009140762</v>
      </c>
      <c r="T3">
        <f>VLOOKUP($B3,'Credit to GDP'!$B$2:$BP$267,MATCH('Credit to GDP norm'!T$1,'Credit to GDP'!$B$1:$BP$1,0),FALSE)</f>
        <v>93.641164955866714</v>
      </c>
      <c r="U3">
        <f>VLOOKUP($B3,'Credit to GDP'!$B$2:$BP$267,MATCH('Credit to GDP norm'!U$1,'Credit to GDP'!$B$1:$BP$1,0),FALSE)</f>
        <v>78.567136191257148</v>
      </c>
      <c r="V3">
        <f>VLOOKUP($B3,'Credit to GDP'!$B$2:$BP$267,MATCH('Credit to GDP norm'!V$1,'Credit to GDP'!$B$1:$BP$1,0),FALSE)</f>
        <v>79.600281565323883</v>
      </c>
      <c r="W3">
        <f>VLOOKUP($B3,'Credit to GDP'!$B$2:$BP$267,MATCH('Credit to GDP norm'!W$1,'Credit to GDP'!$B$1:$BP$1,0),FALSE)</f>
        <v>84.951986474871575</v>
      </c>
      <c r="X3">
        <f>VLOOKUP($B3,'Credit to GDP'!$B$2:$BP$267,MATCH('Credit to GDP norm'!X$1,'Credit to GDP'!$B$1:$BP$1,0),FALSE)</f>
        <v>76.447670933467265</v>
      </c>
      <c r="Y3">
        <f>VLOOKUP($B3,'Credit to GDP'!$B$2:$BP$267,MATCH('Credit to GDP norm'!Y$1,'Credit to GDP'!$B$1:$BP$1,0),FALSE)</f>
        <v>79.349551753962373</v>
      </c>
      <c r="Z3">
        <f>VLOOKUP($B3,'Credit to GDP'!$B$2:$BP$267,MATCH('Credit to GDP norm'!Z$1,'Credit to GDP'!$B$1:$BP$1,0),FALSE)</f>
        <v>75.700968252362472</v>
      </c>
      <c r="AA3">
        <f>VLOOKUP($B3,'Credit to GDP'!$B$2:$BP$267,MATCH('Credit to GDP norm'!AA$1,'Credit to GDP'!$B$1:$BP$1,0),FALSE)</f>
        <v>74.239977245853751</v>
      </c>
      <c r="AB3">
        <f>VLOOKUP($B3,'Credit to GDP'!$B$2:$BP$267,MATCH('Credit to GDP norm'!AB$1,'Credit to GDP'!$B$1:$BP$1,0),FALSE)</f>
        <v>66.931181275491795</v>
      </c>
      <c r="AC3">
        <f>VLOOKUP($B3,'Credit to GDP'!$B$2:$BP$267,MATCH('Credit to GDP norm'!AC$1,'Credit to GDP'!$B$1:$BP$1,0),FALSE)</f>
        <v>66.814006471927598</v>
      </c>
      <c r="AD3">
        <f>VLOOKUP($B3,'Credit to GDP'!$B$2:$BP$267,MATCH('Credit to GDP norm'!AD$1,'Credit to GDP'!$B$1:$BP$1,0),FALSE)</f>
        <v>66.527927645261059</v>
      </c>
      <c r="AE3">
        <f>VLOOKUP($B3,'Credit to GDP'!$B$2:$BP$267,MATCH('Credit to GDP norm'!AE$1,'Credit to GDP'!$B$1:$BP$1,0),FALSE)</f>
        <v>63.325700237068702</v>
      </c>
      <c r="AF3">
        <f>VLOOKUP($B3,'Credit to GDP'!$B$2:$BP$267,MATCH('Credit to GDP norm'!AF$1,'Credit to GDP'!$B$1:$BP$1,0),FALSE)</f>
        <v>62.015536893275886</v>
      </c>
      <c r="AG3">
        <f>VLOOKUP($B3,'Credit to GDP'!$B$2:$BP$267,MATCH('Credit to GDP norm'!AG$1,'Credit to GDP'!$B$1:$BP$1,0),FALSE)</f>
        <v>57.378682319118191</v>
      </c>
      <c r="AH3">
        <f>VLOOKUP($B3,'Credit to GDP'!$B$2:$BP$267,MATCH('Credit to GDP norm'!AH$1,'Credit to GDP'!$B$1:$BP$1,0),FALSE)</f>
        <v>51.662134077543278</v>
      </c>
      <c r="AI3">
        <f>VLOOKUP($B3,'Credit to GDP'!$B$2:$BP$267,MATCH('Credit to GDP norm'!AI$1,'Credit to GDP'!$B$1:$BP$1,0),FALSE)</f>
        <v>46.66367430738805</v>
      </c>
      <c r="AJ3">
        <f>VLOOKUP($B3,'Credit to GDP'!$B$2:$BP$267,MATCH('Credit to GDP norm'!AJ$1,'Credit to GDP'!$B$1:$BP$1,0),FALSE)</f>
        <v>49.050145868737388</v>
      </c>
      <c r="AK3" t="str">
        <f t="shared" si="0"/>
        <v>AFE</v>
      </c>
      <c r="AL3">
        <f t="shared" si="1"/>
        <v>1</v>
      </c>
      <c r="AM3">
        <f t="shared" si="2"/>
        <v>1.4815261976610998</v>
      </c>
      <c r="AN3">
        <f t="shared" si="2"/>
        <v>1.4815261976610998</v>
      </c>
      <c r="AO3">
        <f t="shared" si="2"/>
        <v>1.551056379089115</v>
      </c>
      <c r="AP3">
        <f t="shared" si="2"/>
        <v>1.6809288795903887</v>
      </c>
      <c r="AQ3">
        <f t="shared" si="2"/>
        <v>1.7903278260426208</v>
      </c>
      <c r="AR3">
        <f t="shared" si="2"/>
        <v>1.7734807666298413</v>
      </c>
      <c r="AS3">
        <f t="shared" si="2"/>
        <v>1.6936129193500113</v>
      </c>
      <c r="AT3">
        <f t="shared" si="2"/>
        <v>1.6934842325862567</v>
      </c>
      <c r="AU3">
        <f t="shared" si="2"/>
        <v>1.9015163459530129</v>
      </c>
      <c r="AV3">
        <f t="shared" si="2"/>
        <v>1.728656901831503</v>
      </c>
      <c r="AW3">
        <f t="shared" si="2"/>
        <v>1.7447864176539345</v>
      </c>
      <c r="AX3">
        <f t="shared" si="2"/>
        <v>1.4094331282928043</v>
      </c>
      <c r="AY3">
        <f t="shared" si="2"/>
        <v>1.6143578127761258</v>
      </c>
      <c r="AZ3">
        <f t="shared" si="2"/>
        <v>1.8179960943759024</v>
      </c>
      <c r="BA3">
        <f t="shared" si="2"/>
        <v>1.9449583646882509</v>
      </c>
      <c r="BB3">
        <f t="shared" si="2"/>
        <v>2.1538251890893609</v>
      </c>
      <c r="BC3">
        <f t="shared" si="2"/>
        <v>2.1321098148303688</v>
      </c>
      <c r="BD3">
        <f t="shared" si="2"/>
        <v>1.7888901988291501</v>
      </c>
      <c r="BE3">
        <f t="shared" si="2"/>
        <v>1.8124138210868661</v>
      </c>
      <c r="BF3">
        <f t="shared" si="2"/>
        <v>1.9342664546919719</v>
      </c>
      <c r="BG3">
        <f t="shared" si="2"/>
        <v>1.7406322272366825</v>
      </c>
      <c r="BH3">
        <f t="shared" si="2"/>
        <v>1.8067049697293847</v>
      </c>
      <c r="BI3">
        <f t="shared" si="2"/>
        <v>1.7236306006988877</v>
      </c>
      <c r="BJ3">
        <f t="shared" si="2"/>
        <v>1.6903653880563043</v>
      </c>
      <c r="BK3">
        <f t="shared" si="2"/>
        <v>1.5239518707709763</v>
      </c>
      <c r="BL3">
        <f t="shared" si="2"/>
        <v>1.5212839250139176</v>
      </c>
      <c r="BM3">
        <f t="shared" si="2"/>
        <v>1.5147702141428667</v>
      </c>
      <c r="BN3">
        <f t="shared" si="2"/>
        <v>1.4418588990226038</v>
      </c>
      <c r="BO3">
        <f t="shared" si="2"/>
        <v>1.4120278719775197</v>
      </c>
      <c r="BP3">
        <f t="shared" si="2"/>
        <v>1.3064516208473447</v>
      </c>
      <c r="BQ3">
        <f t="shared" si="2"/>
        <v>1.1762918922861128</v>
      </c>
      <c r="BR3">
        <f t="shared" si="2"/>
        <v>1.0624822751160838</v>
      </c>
      <c r="BS3">
        <f t="shared" si="2"/>
        <v>1.1168196964965695</v>
      </c>
      <c r="BT3">
        <f t="shared" ref="BT3:BT66" si="3">IF(MAX(AM3:BS3)&gt;3,1,0)</f>
        <v>0</v>
      </c>
    </row>
    <row r="4" spans="1:72" x14ac:dyDescent="0.45">
      <c r="A4" t="s">
        <v>514</v>
      </c>
      <c r="B4" t="s">
        <v>128</v>
      </c>
      <c r="C4">
        <f>VLOOKUP($B4,'Credit to GDP'!$B$2:$BP$267,MATCH('Credit to GDP norm'!C$1,'Credit to GDP'!$B$1:$BP$1,0),FALSE)</f>
        <v>13.017126540748249</v>
      </c>
      <c r="D4">
        <f>VLOOKUP($B4,'Credit to GDP'!$B$2:$BP$267,MATCH('Credit to GDP norm'!D$1,'Credit to GDP'!$B$1:$BP$1,0),FALSE)</f>
        <v>11.917802312582904</v>
      </c>
      <c r="E4">
        <f>VLOOKUP($B4,'Credit to GDP'!$B$2:$BP$267,MATCH('Credit to GDP norm'!E$1,'Credit to GDP'!$B$1:$BP$1,0),FALSE)</f>
        <v>11.800799460527786</v>
      </c>
      <c r="F4">
        <f>VLOOKUP($B4,'Credit to GDP'!$B$2:$BP$267,MATCH('Credit to GDP norm'!F$1,'Credit to GDP'!$B$1:$BP$1,0),FALSE)</f>
        <v>10.064482896103582</v>
      </c>
      <c r="G4">
        <f>VLOOKUP($B4,'Credit to GDP'!$B$2:$BP$267,MATCH('Credit to GDP norm'!G$1,'Credit to GDP'!$B$1:$BP$1,0),FALSE)</f>
        <v>8.4130740222235243</v>
      </c>
      <c r="H4">
        <f>VLOOKUP($B4,'Credit to GDP'!$B$2:$BP$267,MATCH('Credit to GDP norm'!H$1,'Credit to GDP'!$B$1:$BP$1,0),FALSE)</f>
        <v>7.3180855166983187</v>
      </c>
      <c r="I4">
        <f>VLOOKUP($B4,'Credit to GDP'!$B$2:$BP$267,MATCH('Credit to GDP norm'!I$1,'Credit to GDP'!$B$1:$BP$1,0),FALSE)</f>
        <v>6.7732976240453624</v>
      </c>
      <c r="J4">
        <f>VLOOKUP($B4,'Credit to GDP'!$B$2:$BP$267,MATCH('Credit to GDP norm'!J$1,'Credit to GDP'!$B$1:$BP$1,0),FALSE)</f>
        <v>7.4100577812674473</v>
      </c>
      <c r="K4">
        <f>VLOOKUP($B4,'Credit to GDP'!$B$2:$BP$267,MATCH('Credit to GDP norm'!K$1,'Credit to GDP'!$B$1:$BP$1,0),FALSE)</f>
        <v>7.9264435211563571</v>
      </c>
      <c r="L4">
        <f>VLOOKUP($B4,'Credit to GDP'!$B$2:$BP$267,MATCH('Credit to GDP norm'!L$1,'Credit to GDP'!$B$1:$BP$1,0),FALSE)</f>
        <v>8.8532955488121896</v>
      </c>
      <c r="M4">
        <f>VLOOKUP($B4,'Credit to GDP'!$B$2:$BP$267,MATCH('Credit to GDP norm'!M$1,'Credit to GDP'!$B$1:$BP$1,0),FALSE)</f>
        <v>8.6210576420839118</v>
      </c>
      <c r="N4">
        <f>VLOOKUP($B4,'Credit to GDP'!$B$2:$BP$267,MATCH('Credit to GDP norm'!N$1,'Credit to GDP'!$B$1:$BP$1,0),FALSE)</f>
        <v>9.2326237975076459</v>
      </c>
      <c r="O4">
        <f>VLOOKUP($B4,'Credit to GDP'!$B$2:$BP$267,MATCH('Credit to GDP norm'!O$1,'Credit to GDP'!$B$1:$BP$1,0),FALSE)</f>
        <v>8.3359152327794064</v>
      </c>
      <c r="P4">
        <f>VLOOKUP($B4,'Credit to GDP'!$B$2:$BP$267,MATCH('Credit to GDP norm'!P$1,'Credit to GDP'!$B$1:$BP$1,0),FALSE)</f>
        <v>8.9622889459647794</v>
      </c>
      <c r="Q4">
        <f>VLOOKUP($B4,'Credit to GDP'!$B$2:$BP$267,MATCH('Credit to GDP norm'!Q$1,'Credit to GDP'!$B$1:$BP$1,0),FALSE)</f>
        <v>8.7081067292109253</v>
      </c>
      <c r="R4">
        <f>VLOOKUP($B4,'Credit to GDP'!$B$2:$BP$267,MATCH('Credit to GDP norm'!R$1,'Credit to GDP'!$B$1:$BP$1,0),FALSE)</f>
        <v>8.7458038176347337</v>
      </c>
      <c r="S4">
        <f>VLOOKUP($B4,'Credit to GDP'!$B$2:$BP$267,MATCH('Credit to GDP norm'!S$1,'Credit to GDP'!$B$1:$BP$1,0),FALSE)</f>
        <v>8.5685088985653621</v>
      </c>
      <c r="T4">
        <f>VLOOKUP($B4,'Credit to GDP'!$B$2:$BP$267,MATCH('Credit to GDP norm'!T$1,'Credit to GDP'!$B$1:$BP$1,0),FALSE)</f>
        <v>12.415757819725293</v>
      </c>
      <c r="U4">
        <f>VLOOKUP($B4,'Credit to GDP'!$B$2:$BP$267,MATCH('Credit to GDP norm'!U$1,'Credit to GDP'!$B$1:$BP$1,0),FALSE)</f>
        <v>15.319989826454313</v>
      </c>
      <c r="V4">
        <f>VLOOKUP($B4,'Credit to GDP'!$B$2:$BP$267,MATCH('Credit to GDP norm'!V$1,'Credit to GDP'!$B$1:$BP$1,0),FALSE)</f>
        <v>16.487731603221565</v>
      </c>
      <c r="W4">
        <f>VLOOKUP($B4,'Credit to GDP'!$B$2:$BP$267,MATCH('Credit to GDP norm'!W$1,'Credit to GDP'!$B$1:$BP$1,0),FALSE)</f>
        <v>13.101463546941369</v>
      </c>
      <c r="X4">
        <f>VLOOKUP($B4,'Credit to GDP'!$B$2:$BP$267,MATCH('Credit to GDP norm'!X$1,'Credit to GDP'!$B$1:$BP$1,0),FALSE)</f>
        <v>11.950178582303655</v>
      </c>
      <c r="Y4">
        <f>VLOOKUP($B4,'Credit to GDP'!$B$2:$BP$267,MATCH('Credit to GDP norm'!Y$1,'Credit to GDP'!$B$1:$BP$1,0),FALSE)</f>
        <v>11.710970662487474</v>
      </c>
      <c r="Z4">
        <f>VLOOKUP($B4,'Credit to GDP'!$B$2:$BP$267,MATCH('Credit to GDP norm'!Z$1,'Credit to GDP'!$B$1:$BP$1,0),FALSE)</f>
        <v>12.657947022636327</v>
      </c>
      <c r="AA4">
        <f>VLOOKUP($B4,'Credit to GDP'!$B$2:$BP$267,MATCH('Credit to GDP norm'!AA$1,'Credit to GDP'!$B$1:$BP$1,0),FALSE)</f>
        <v>14.054141616625575</v>
      </c>
      <c r="AB4">
        <f>VLOOKUP($B4,'Credit to GDP'!$B$2:$BP$267,MATCH('Credit to GDP norm'!AB$1,'Credit to GDP'!$B$1:$BP$1,0),FALSE)</f>
        <v>14.528590727250142</v>
      </c>
      <c r="AC4">
        <f>VLOOKUP($B4,'Credit to GDP'!$B$2:$BP$267,MATCH('Credit to GDP norm'!AC$1,'Credit to GDP'!$B$1:$BP$1,0),FALSE)</f>
        <v>15.958737973252042</v>
      </c>
      <c r="AD4">
        <f>VLOOKUP($B4,'Credit to GDP'!$B$2:$BP$267,MATCH('Credit to GDP norm'!AD$1,'Credit to GDP'!$B$1:$BP$1,0),FALSE)</f>
        <v>15.039484647151491</v>
      </c>
      <c r="AE4">
        <f>VLOOKUP($B4,'Credit to GDP'!$B$2:$BP$267,MATCH('Credit to GDP norm'!AE$1,'Credit to GDP'!$B$1:$BP$1,0),FALSE)</f>
        <v>13.390122301947597</v>
      </c>
      <c r="AF4">
        <f>VLOOKUP($B4,'Credit to GDP'!$B$2:$BP$267,MATCH('Credit to GDP norm'!AF$1,'Credit to GDP'!$B$1:$BP$1,0),FALSE)</f>
        <v>13.72978497245766</v>
      </c>
      <c r="AG4">
        <f>VLOOKUP($B4,'Credit to GDP'!$B$2:$BP$267,MATCH('Credit to GDP norm'!AG$1,'Credit to GDP'!$B$1:$BP$1,0),FALSE)</f>
        <v>14.513648158963093</v>
      </c>
      <c r="AH4">
        <f>VLOOKUP($B4,'Credit to GDP'!$B$2:$BP$267,MATCH('Credit to GDP norm'!AH$1,'Credit to GDP'!$B$1:$BP$1,0),FALSE)</f>
        <v>15.504185877822964</v>
      </c>
      <c r="AI4">
        <f>VLOOKUP($B4,'Credit to GDP'!$B$2:$BP$267,MATCH('Credit to GDP norm'!AI$1,'Credit to GDP'!$B$1:$BP$1,0),FALSE)</f>
        <v>15.43062219683422</v>
      </c>
      <c r="AJ4">
        <f>VLOOKUP($B4,'Credit to GDP'!$B$2:$BP$267,MATCH('Credit to GDP norm'!AJ$1,'Credit to GDP'!$B$1:$BP$1,0),FALSE)</f>
        <v>15.43062219683422</v>
      </c>
      <c r="AK4" t="str">
        <f t="shared" si="0"/>
        <v>AFW</v>
      </c>
      <c r="AL4">
        <f t="shared" si="1"/>
        <v>1</v>
      </c>
      <c r="AM4">
        <f t="shared" si="2"/>
        <v>0.91554785729983734</v>
      </c>
      <c r="AN4">
        <f t="shared" si="2"/>
        <v>0.90655947943557857</v>
      </c>
      <c r="AO4">
        <f t="shared" si="2"/>
        <v>0.7731723944296125</v>
      </c>
      <c r="AP4">
        <f t="shared" si="2"/>
        <v>0.64630807696979831</v>
      </c>
      <c r="AQ4">
        <f t="shared" si="2"/>
        <v>0.56218901258969101</v>
      </c>
      <c r="AR4">
        <f t="shared" si="2"/>
        <v>0.52033738804355356</v>
      </c>
      <c r="AS4">
        <f t="shared" si="2"/>
        <v>0.56925449392162886</v>
      </c>
      <c r="AT4">
        <f t="shared" si="2"/>
        <v>0.60892421198670543</v>
      </c>
      <c r="AU4">
        <f t="shared" si="2"/>
        <v>0.68012671775896294</v>
      </c>
      <c r="AV4">
        <f t="shared" si="2"/>
        <v>0.66228576753071633</v>
      </c>
      <c r="AW4">
        <f t="shared" si="2"/>
        <v>0.70926742308344626</v>
      </c>
      <c r="AX4">
        <f t="shared" si="2"/>
        <v>0.64038059449487705</v>
      </c>
      <c r="AY4">
        <f t="shared" si="2"/>
        <v>0.68849979432170516</v>
      </c>
      <c r="AZ4">
        <f t="shared" si="2"/>
        <v>0.66897304116630085</v>
      </c>
      <c r="BA4">
        <f t="shared" si="2"/>
        <v>0.67186900198421273</v>
      </c>
      <c r="BB4">
        <f t="shared" si="2"/>
        <v>0.65824887479912508</v>
      </c>
      <c r="BC4">
        <f t="shared" si="2"/>
        <v>0.95380173042487859</v>
      </c>
      <c r="BD4">
        <f t="shared" si="2"/>
        <v>1.1769102634515598</v>
      </c>
      <c r="BE4">
        <f t="shared" si="2"/>
        <v>1.2666183701609632</v>
      </c>
      <c r="BF4">
        <f t="shared" si="2"/>
        <v>1.0064789265072529</v>
      </c>
      <c r="BG4">
        <f t="shared" si="2"/>
        <v>0.9180350628762296</v>
      </c>
      <c r="BH4">
        <f t="shared" si="2"/>
        <v>0.8996586632101915</v>
      </c>
      <c r="BI4">
        <f t="shared" si="2"/>
        <v>0.97240715783260134</v>
      </c>
      <c r="BJ4">
        <f t="shared" si="2"/>
        <v>1.0796654371171011</v>
      </c>
      <c r="BK4">
        <f t="shared" si="2"/>
        <v>1.1161135049098947</v>
      </c>
      <c r="BL4">
        <f t="shared" si="2"/>
        <v>1.2259800904059355</v>
      </c>
      <c r="BM4">
        <f t="shared" si="2"/>
        <v>1.1553613310950417</v>
      </c>
      <c r="BN4">
        <f t="shared" si="2"/>
        <v>1.0286542317946852</v>
      </c>
      <c r="BO4">
        <f t="shared" si="2"/>
        <v>1.0547477532371323</v>
      </c>
      <c r="BP4">
        <f t="shared" si="2"/>
        <v>1.1149655888747949</v>
      </c>
      <c r="BQ4">
        <f t="shared" si="2"/>
        <v>1.1910605485234651</v>
      </c>
      <c r="BR4">
        <f t="shared" si="2"/>
        <v>1.1854092490021411</v>
      </c>
      <c r="BS4">
        <f t="shared" si="2"/>
        <v>1.1854092490021411</v>
      </c>
      <c r="BT4">
        <f t="shared" si="3"/>
        <v>0</v>
      </c>
    </row>
    <row r="5" spans="1:72" x14ac:dyDescent="0.45">
      <c r="A5" t="s">
        <v>82</v>
      </c>
      <c r="B5" t="s">
        <v>456</v>
      </c>
      <c r="C5">
        <f>VLOOKUP($B5,'Credit to GDP'!$B$2:$BP$267,MATCH('Credit to GDP norm'!C$1,'Credit to GDP'!$B$1:$BP$1,0),FALSE)</f>
        <v>21.287782164082028</v>
      </c>
      <c r="D5">
        <f>VLOOKUP($B5,'Credit to GDP'!$B$2:$BP$267,MATCH('Credit to GDP norm'!D$1,'Credit to GDP'!$B$1:$BP$1,0),FALSE)</f>
        <v>21.287782164082028</v>
      </c>
      <c r="E5">
        <f>VLOOKUP($B5,'Credit to GDP'!$B$2:$BP$267,MATCH('Credit to GDP norm'!E$1,'Credit to GDP'!$B$1:$BP$1,0),FALSE)</f>
        <v>20.653134554800012</v>
      </c>
      <c r="F5">
        <f>VLOOKUP($B5,'Credit to GDP'!$B$2:$BP$267,MATCH('Credit to GDP norm'!F$1,'Credit to GDP'!$B$1:$BP$1,0),FALSE)</f>
        <v>21.635812214357969</v>
      </c>
      <c r="G5">
        <f>VLOOKUP($B5,'Credit to GDP'!$B$2:$BP$267,MATCH('Credit to GDP norm'!G$1,'Credit to GDP'!$B$1:$BP$1,0),FALSE)</f>
        <v>23.493290402269661</v>
      </c>
      <c r="H5">
        <f>VLOOKUP($B5,'Credit to GDP'!$B$2:$BP$267,MATCH('Credit to GDP norm'!H$1,'Credit to GDP'!$B$1:$BP$1,0),FALSE)</f>
        <v>26.069788184682153</v>
      </c>
      <c r="I5">
        <f>VLOOKUP($B5,'Credit to GDP'!$B$2:$BP$267,MATCH('Credit to GDP norm'!I$1,'Credit to GDP'!$B$1:$BP$1,0),FALSE)</f>
        <v>26.201510113128968</v>
      </c>
      <c r="J5">
        <f>VLOOKUP($B5,'Credit to GDP'!$B$2:$BP$267,MATCH('Credit to GDP norm'!J$1,'Credit to GDP'!$B$1:$BP$1,0),FALSE)</f>
        <v>28.126226178049386</v>
      </c>
      <c r="K5">
        <f>VLOOKUP($B5,'Credit to GDP'!$B$2:$BP$267,MATCH('Credit to GDP norm'!K$1,'Credit to GDP'!$B$1:$BP$1,0),FALSE)</f>
        <v>34.353519688982509</v>
      </c>
      <c r="L5">
        <f>VLOOKUP($B5,'Credit to GDP'!$B$2:$BP$267,MATCH('Credit to GDP norm'!L$1,'Credit to GDP'!$B$1:$BP$1,0),FALSE)</f>
        <v>34.504524563094705</v>
      </c>
      <c r="M5">
        <f>VLOOKUP($B5,'Credit to GDP'!$B$2:$BP$267,MATCH('Credit to GDP norm'!M$1,'Credit to GDP'!$B$1:$BP$1,0),FALSE)</f>
        <v>31.892561829195134</v>
      </c>
      <c r="N5">
        <f>VLOOKUP($B5,'Credit to GDP'!$B$2:$BP$267,MATCH('Credit to GDP norm'!N$1,'Credit to GDP'!$B$1:$BP$1,0),FALSE)</f>
        <v>34.207038549581405</v>
      </c>
      <c r="O5">
        <f>VLOOKUP($B5,'Credit to GDP'!$B$2:$BP$267,MATCH('Credit to GDP norm'!O$1,'Credit to GDP'!$B$1:$BP$1,0),FALSE)</f>
        <v>34.910590226413447</v>
      </c>
      <c r="P5">
        <f>VLOOKUP($B5,'Credit to GDP'!$B$2:$BP$267,MATCH('Credit to GDP norm'!P$1,'Credit to GDP'!$B$1:$BP$1,0),FALSE)</f>
        <v>33.511943657706446</v>
      </c>
      <c r="Q5">
        <f>VLOOKUP($B5,'Credit to GDP'!$B$2:$BP$267,MATCH('Credit to GDP norm'!Q$1,'Credit to GDP'!$B$1:$BP$1,0),FALSE)</f>
        <v>32.162748372749263</v>
      </c>
      <c r="R5">
        <f>VLOOKUP($B5,'Credit to GDP'!$B$2:$BP$267,MATCH('Credit to GDP norm'!R$1,'Credit to GDP'!$B$1:$BP$1,0),FALSE)</f>
        <v>32.07141168361396</v>
      </c>
      <c r="S5">
        <f>VLOOKUP($B5,'Credit to GDP'!$B$2:$BP$267,MATCH('Credit to GDP norm'!S$1,'Credit to GDP'!$B$1:$BP$1,0),FALSE)</f>
        <v>31.193678917580044</v>
      </c>
      <c r="T5">
        <f>VLOOKUP($B5,'Credit to GDP'!$B$2:$BP$267,MATCH('Credit to GDP norm'!T$1,'Credit to GDP'!$B$1:$BP$1,0),FALSE)</f>
        <v>33.073304061461954</v>
      </c>
      <c r="U5">
        <f>VLOOKUP($B5,'Credit to GDP'!$B$2:$BP$267,MATCH('Credit to GDP norm'!U$1,'Credit to GDP'!$B$1:$BP$1,0),FALSE)</f>
        <v>32.654018715921545</v>
      </c>
      <c r="V5">
        <f>VLOOKUP($B5,'Credit to GDP'!$B$2:$BP$267,MATCH('Credit to GDP norm'!V$1,'Credit to GDP'!$B$1:$BP$1,0),FALSE)</f>
        <v>38.22580997782854</v>
      </c>
      <c r="W5">
        <f>VLOOKUP($B5,'Credit to GDP'!$B$2:$BP$267,MATCH('Credit to GDP norm'!W$1,'Credit to GDP'!$B$1:$BP$1,0),FALSE)</f>
        <v>37.423946698377549</v>
      </c>
      <c r="X5">
        <f>VLOOKUP($B5,'Credit to GDP'!$B$2:$BP$267,MATCH('Credit to GDP norm'!X$1,'Credit to GDP'!$B$1:$BP$1,0),FALSE)</f>
        <v>34.943299428789636</v>
      </c>
      <c r="Y5">
        <f>VLOOKUP($B5,'Credit to GDP'!$B$2:$BP$267,MATCH('Credit to GDP norm'!Y$1,'Credit to GDP'!$B$1:$BP$1,0),FALSE)</f>
        <v>34.514729957588912</v>
      </c>
      <c r="Z5">
        <f>VLOOKUP($B5,'Credit to GDP'!$B$2:$BP$267,MATCH('Credit to GDP norm'!Z$1,'Credit to GDP'!$B$1:$BP$1,0),FALSE)</f>
        <v>36.530408334540624</v>
      </c>
      <c r="AA5">
        <f>VLOOKUP($B5,'Credit to GDP'!$B$2:$BP$267,MATCH('Credit to GDP norm'!AA$1,'Credit to GDP'!$B$1:$BP$1,0),FALSE)</f>
        <v>39.726014720049484</v>
      </c>
      <c r="AB5">
        <f>VLOOKUP($B5,'Credit to GDP'!$B$2:$BP$267,MATCH('Credit to GDP norm'!AB$1,'Credit to GDP'!$B$1:$BP$1,0),FALSE)</f>
        <v>48.317799799958408</v>
      </c>
      <c r="AC5">
        <f>VLOOKUP($B5,'Credit to GDP'!$B$2:$BP$267,MATCH('Credit to GDP norm'!AC$1,'Credit to GDP'!$B$1:$BP$1,0),FALSE)</f>
        <v>56.545097504436811</v>
      </c>
      <c r="AD5">
        <f>VLOOKUP($B5,'Credit to GDP'!$B$2:$BP$267,MATCH('Credit to GDP norm'!AD$1,'Credit to GDP'!$B$1:$BP$1,0),FALSE)</f>
        <v>54.517054272862467</v>
      </c>
      <c r="AE5">
        <f>VLOOKUP($B5,'Credit to GDP'!$B$2:$BP$267,MATCH('Credit to GDP norm'!AE$1,'Credit to GDP'!$B$1:$BP$1,0),FALSE)</f>
        <v>54.517054272862467</v>
      </c>
      <c r="AF5">
        <f>VLOOKUP($B5,'Credit to GDP'!$B$2:$BP$267,MATCH('Credit to GDP norm'!AF$1,'Credit to GDP'!$B$1:$BP$1,0),FALSE)</f>
        <v>54.517054272862467</v>
      </c>
      <c r="AG5">
        <f>VLOOKUP($B5,'Credit to GDP'!$B$2:$BP$267,MATCH('Credit to GDP norm'!AG$1,'Credit to GDP'!$B$1:$BP$1,0),FALSE)</f>
        <v>54.517054272862467</v>
      </c>
      <c r="AH5">
        <f>VLOOKUP($B5,'Credit to GDP'!$B$2:$BP$267,MATCH('Credit to GDP norm'!AH$1,'Credit to GDP'!$B$1:$BP$1,0),FALSE)</f>
        <v>54.517054272862467</v>
      </c>
      <c r="AI5">
        <f>VLOOKUP($B5,'Credit to GDP'!$B$2:$BP$267,MATCH('Credit to GDP norm'!AI$1,'Credit to GDP'!$B$1:$BP$1,0),FALSE)</f>
        <v>54.517054272862467</v>
      </c>
      <c r="AJ5">
        <f>VLOOKUP($B5,'Credit to GDP'!$B$2:$BP$267,MATCH('Credit to GDP norm'!AJ$1,'Credit to GDP'!$B$1:$BP$1,0),FALSE)</f>
        <v>54.517054272862467</v>
      </c>
      <c r="AK5" t="str">
        <f t="shared" si="0"/>
        <v>ARB</v>
      </c>
      <c r="AL5">
        <f t="shared" si="1"/>
        <v>1</v>
      </c>
      <c r="AM5">
        <f t="shared" si="2"/>
        <v>1</v>
      </c>
      <c r="AN5">
        <f t="shared" si="2"/>
        <v>0.97018723677317453</v>
      </c>
      <c r="AO5">
        <f t="shared" si="2"/>
        <v>1.0163488167810717</v>
      </c>
      <c r="AP5">
        <f t="shared" si="2"/>
        <v>1.103604415959728</v>
      </c>
      <c r="AQ5">
        <f t="shared" si="2"/>
        <v>1.224636177866786</v>
      </c>
      <c r="AR5">
        <f t="shared" si="2"/>
        <v>1.2308238552599278</v>
      </c>
      <c r="AS5">
        <f t="shared" si="2"/>
        <v>1.3212379740293272</v>
      </c>
      <c r="AT5">
        <f t="shared" si="2"/>
        <v>1.6137669684982847</v>
      </c>
      <c r="AU5">
        <f t="shared" si="2"/>
        <v>1.620860468091069</v>
      </c>
      <c r="AV5">
        <f t="shared" si="2"/>
        <v>1.4981627293709394</v>
      </c>
      <c r="AW5">
        <f t="shared" si="2"/>
        <v>1.6068859727105576</v>
      </c>
      <c r="AX5">
        <f t="shared" si="2"/>
        <v>1.6399355253323009</v>
      </c>
      <c r="AY5">
        <f t="shared" si="2"/>
        <v>1.5742336801176839</v>
      </c>
      <c r="AZ5">
        <f t="shared" si="2"/>
        <v>1.5108548239006365</v>
      </c>
      <c r="BA5">
        <f t="shared" si="2"/>
        <v>1.5065642553279548</v>
      </c>
      <c r="BB5">
        <f t="shared" si="2"/>
        <v>1.4653324934060916</v>
      </c>
      <c r="BC5">
        <f t="shared" si="2"/>
        <v>1.5536284525339206</v>
      </c>
      <c r="BD5">
        <f t="shared" si="2"/>
        <v>1.5339323967255398</v>
      </c>
      <c r="BE5">
        <f t="shared" si="2"/>
        <v>1.7956689749637389</v>
      </c>
      <c r="BF5">
        <f t="shared" si="2"/>
        <v>1.7580012051007072</v>
      </c>
      <c r="BG5">
        <f t="shared" si="2"/>
        <v>1.6414720499981432</v>
      </c>
      <c r="BH5">
        <f t="shared" si="2"/>
        <v>1.6213398695813486</v>
      </c>
      <c r="BI5">
        <f t="shared" si="2"/>
        <v>1.7160269704458377</v>
      </c>
      <c r="BJ5">
        <f t="shared" si="2"/>
        <v>1.8661415460685005</v>
      </c>
      <c r="BK5">
        <f t="shared" si="2"/>
        <v>2.2697432465032916</v>
      </c>
      <c r="BL5">
        <f t="shared" si="2"/>
        <v>2.6562230423347226</v>
      </c>
      <c r="BM5">
        <f t="shared" si="2"/>
        <v>2.5609550986878653</v>
      </c>
      <c r="BN5">
        <f t="shared" si="2"/>
        <v>2.5609550986878653</v>
      </c>
      <c r="BO5">
        <f t="shared" si="2"/>
        <v>2.5609550986878653</v>
      </c>
      <c r="BP5">
        <f t="shared" si="2"/>
        <v>2.5609550986878653</v>
      </c>
      <c r="BQ5">
        <f t="shared" si="2"/>
        <v>2.5609550986878653</v>
      </c>
      <c r="BR5">
        <f t="shared" si="2"/>
        <v>2.5609550986878653</v>
      </c>
      <c r="BS5">
        <f t="shared" si="2"/>
        <v>2.5609550986878653</v>
      </c>
      <c r="BT5">
        <f t="shared" si="3"/>
        <v>0</v>
      </c>
    </row>
    <row r="6" spans="1:72" x14ac:dyDescent="0.45">
      <c r="A6" t="s">
        <v>227</v>
      </c>
      <c r="B6" t="s">
        <v>360</v>
      </c>
      <c r="C6">
        <f>VLOOKUP($B6,'Credit to GDP'!$B$2:$BP$267,MATCH('Credit to GDP norm'!C$1,'Credit to GDP'!$B$1:$BP$1,0),FALSE)</f>
        <v>15.601694814211495</v>
      </c>
      <c r="D6">
        <f>VLOOKUP($B6,'Credit to GDP'!$B$2:$BP$267,MATCH('Credit to GDP norm'!D$1,'Credit to GDP'!$B$1:$BP$1,0),FALSE)</f>
        <v>12.58720349071843</v>
      </c>
      <c r="E6">
        <f>VLOOKUP($B6,'Credit to GDP'!$B$2:$BP$267,MATCH('Credit to GDP norm'!E$1,'Credit to GDP'!$B$1:$BP$1,0),FALSE)</f>
        <v>15.445335447407722</v>
      </c>
      <c r="F6">
        <f>VLOOKUP($B6,'Credit to GDP'!$B$2:$BP$267,MATCH('Credit to GDP norm'!F$1,'Credit to GDP'!$B$1:$BP$1,0),FALSE)</f>
        <v>18.284604926741302</v>
      </c>
      <c r="G6">
        <f>VLOOKUP($B6,'Credit to GDP'!$B$2:$BP$267,MATCH('Credit to GDP norm'!G$1,'Credit to GDP'!$B$1:$BP$1,0),FALSE)</f>
        <v>20.280577998756989</v>
      </c>
      <c r="H6">
        <f>VLOOKUP($B6,'Credit to GDP'!$B$2:$BP$267,MATCH('Credit to GDP norm'!H$1,'Credit to GDP'!$B$1:$BP$1,0),FALSE)</f>
        <v>19.960607560891248</v>
      </c>
      <c r="I6">
        <f>VLOOKUP($B6,'Credit to GDP'!$B$2:$BP$267,MATCH('Credit to GDP norm'!I$1,'Credit to GDP'!$B$1:$BP$1,0),FALSE)</f>
        <v>20.187001825281854</v>
      </c>
      <c r="J6">
        <f>VLOOKUP($B6,'Credit to GDP'!$B$2:$BP$267,MATCH('Credit to GDP norm'!J$1,'Credit to GDP'!$B$1:$BP$1,0),FALSE)</f>
        <v>21.933458763432231</v>
      </c>
      <c r="K6">
        <f>VLOOKUP($B6,'Credit to GDP'!$B$2:$BP$267,MATCH('Credit to GDP norm'!K$1,'Credit to GDP'!$B$1:$BP$1,0),FALSE)</f>
        <v>24.153298773282668</v>
      </c>
      <c r="L6">
        <f>VLOOKUP($B6,'Credit to GDP'!$B$2:$BP$267,MATCH('Credit to GDP norm'!L$1,'Credit to GDP'!$B$1:$BP$1,0),FALSE)</f>
        <v>24.89334374988978</v>
      </c>
      <c r="M6">
        <f>VLOOKUP($B6,'Credit to GDP'!$B$2:$BP$267,MATCH('Credit to GDP norm'!M$1,'Credit to GDP'!$B$1:$BP$1,0),FALSE)</f>
        <v>23.894733619806217</v>
      </c>
      <c r="N6">
        <f>VLOOKUP($B6,'Credit to GDP'!$B$2:$BP$267,MATCH('Credit to GDP norm'!N$1,'Credit to GDP'!$B$1:$BP$1,0),FALSE)</f>
        <v>20.833574652466027</v>
      </c>
      <c r="O6">
        <f>VLOOKUP($B6,'Credit to GDP'!$B$2:$BP$267,MATCH('Credit to GDP norm'!O$1,'Credit to GDP'!$B$1:$BP$1,0),FALSE)</f>
        <v>15.331858404248514</v>
      </c>
      <c r="P6">
        <f>VLOOKUP($B6,'Credit to GDP'!$B$2:$BP$267,MATCH('Credit to GDP norm'!P$1,'Credit to GDP'!$B$1:$BP$1,0),FALSE)</f>
        <v>10.762705917248699</v>
      </c>
      <c r="Q6">
        <f>VLOOKUP($B6,'Credit to GDP'!$B$2:$BP$267,MATCH('Credit to GDP norm'!Q$1,'Credit to GDP'!$B$1:$BP$1,0),FALSE)</f>
        <v>9.6825181963322251</v>
      </c>
      <c r="R6">
        <f>VLOOKUP($B6,'Credit to GDP'!$B$2:$BP$267,MATCH('Credit to GDP norm'!R$1,'Credit to GDP'!$B$1:$BP$1,0),FALSE)</f>
        <v>10.653492918935887</v>
      </c>
      <c r="S6">
        <f>VLOOKUP($B6,'Credit to GDP'!$B$2:$BP$267,MATCH('Credit to GDP norm'!S$1,'Credit to GDP'!$B$1:$BP$1,0),FALSE)</f>
        <v>11.91026166075606</v>
      </c>
      <c r="T6">
        <f>VLOOKUP($B6,'Credit to GDP'!$B$2:$BP$267,MATCH('Credit to GDP norm'!T$1,'Credit to GDP'!$B$1:$BP$1,0),FALSE)</f>
        <v>13.098541349354445</v>
      </c>
      <c r="U6">
        <f>VLOOKUP($B6,'Credit to GDP'!$B$2:$BP$267,MATCH('Credit to GDP norm'!U$1,'Credit to GDP'!$B$1:$BP$1,0),FALSE)</f>
        <v>12.313946714342004</v>
      </c>
      <c r="V6">
        <f>VLOOKUP($B6,'Credit to GDP'!$B$2:$BP$267,MATCH('Credit to GDP norm'!V$1,'Credit to GDP'!$B$1:$BP$1,0),FALSE)</f>
        <v>12.416207541680489</v>
      </c>
      <c r="W6">
        <f>VLOOKUP($B6,'Credit to GDP'!$B$2:$BP$267,MATCH('Credit to GDP norm'!W$1,'Credit to GDP'!$B$1:$BP$1,0),FALSE)</f>
        <v>12.690106245474947</v>
      </c>
      <c r="X6">
        <f>VLOOKUP($B6,'Credit to GDP'!$B$2:$BP$267,MATCH('Credit to GDP norm'!X$1,'Credit to GDP'!$B$1:$BP$1,0),FALSE)</f>
        <v>14.008715116812443</v>
      </c>
      <c r="Y6">
        <f>VLOOKUP($B6,'Credit to GDP'!$B$2:$BP$267,MATCH('Credit to GDP norm'!Y$1,'Credit to GDP'!$B$1:$BP$1,0),FALSE)</f>
        <v>15.212815015692444</v>
      </c>
      <c r="Z6">
        <f>VLOOKUP($B6,'Credit to GDP'!$B$2:$BP$267,MATCH('Credit to GDP norm'!Z$1,'Credit to GDP'!$B$1:$BP$1,0),FALSE)</f>
        <v>15.729092013356382</v>
      </c>
      <c r="AA6">
        <f>VLOOKUP($B6,'Credit to GDP'!$B$2:$BP$267,MATCH('Credit to GDP norm'!AA$1,'Credit to GDP'!$B$1:$BP$1,0),FALSE)</f>
        <v>13.823769245515058</v>
      </c>
      <c r="AB6">
        <f>VLOOKUP($B6,'Credit to GDP'!$B$2:$BP$267,MATCH('Credit to GDP norm'!AB$1,'Credit to GDP'!$B$1:$BP$1,0),FALSE)</f>
        <v>14.414233041706447</v>
      </c>
      <c r="AC6">
        <f>VLOOKUP($B6,'Credit to GDP'!$B$2:$BP$267,MATCH('Credit to GDP norm'!AC$1,'Credit to GDP'!$B$1:$BP$1,0),FALSE)</f>
        <v>13.667633427351367</v>
      </c>
      <c r="AD6">
        <f>VLOOKUP($B6,'Credit to GDP'!$B$2:$BP$267,MATCH('Credit to GDP norm'!AD$1,'Credit to GDP'!$B$1:$BP$1,0),FALSE)</f>
        <v>15.958497342058303</v>
      </c>
      <c r="AE6">
        <f>VLOOKUP($B6,'Credit to GDP'!$B$2:$BP$267,MATCH('Credit to GDP norm'!AE$1,'Credit to GDP'!$B$1:$BP$1,0),FALSE)</f>
        <v>15.958497342058303</v>
      </c>
      <c r="AF6">
        <f>VLOOKUP($B6,'Credit to GDP'!$B$2:$BP$267,MATCH('Credit to GDP norm'!AF$1,'Credit to GDP'!$B$1:$BP$1,0),FALSE)</f>
        <v>15.958497342058303</v>
      </c>
      <c r="AG6">
        <f>VLOOKUP($B6,'Credit to GDP'!$B$2:$BP$267,MATCH('Credit to GDP norm'!AG$1,'Credit to GDP'!$B$1:$BP$1,0),FALSE)</f>
        <v>15.958497342058303</v>
      </c>
      <c r="AH6">
        <f>VLOOKUP($B6,'Credit to GDP'!$B$2:$BP$267,MATCH('Credit to GDP norm'!AH$1,'Credit to GDP'!$B$1:$BP$1,0),FALSE)</f>
        <v>15.958497342058303</v>
      </c>
      <c r="AI6">
        <f>VLOOKUP($B6,'Credit to GDP'!$B$2:$BP$267,MATCH('Credit to GDP norm'!AI$1,'Credit to GDP'!$B$1:$BP$1,0),FALSE)</f>
        <v>15.958497342058303</v>
      </c>
      <c r="AJ6">
        <f>VLOOKUP($B6,'Credit to GDP'!$B$2:$BP$267,MATCH('Credit to GDP norm'!AJ$1,'Credit to GDP'!$B$1:$BP$1,0),FALSE)</f>
        <v>15.958497342058303</v>
      </c>
      <c r="AK6" t="str">
        <f t="shared" si="0"/>
        <v>ARG</v>
      </c>
      <c r="AL6">
        <f t="shared" si="1"/>
        <v>1</v>
      </c>
      <c r="AM6">
        <f t="shared" si="2"/>
        <v>0.80678436801960884</v>
      </c>
      <c r="AN6">
        <f t="shared" si="2"/>
        <v>0.98997805247021331</v>
      </c>
      <c r="AO6">
        <f t="shared" si="2"/>
        <v>1.1719627351052886</v>
      </c>
      <c r="AP6">
        <f t="shared" si="2"/>
        <v>1.2998958280021942</v>
      </c>
      <c r="AQ6">
        <f t="shared" si="2"/>
        <v>1.2793871306025832</v>
      </c>
      <c r="AR6">
        <f t="shared" si="2"/>
        <v>1.2938980069584254</v>
      </c>
      <c r="AS6">
        <f t="shared" si="2"/>
        <v>1.405838213387764</v>
      </c>
      <c r="AT6">
        <f t="shared" si="2"/>
        <v>1.5481201921269199</v>
      </c>
      <c r="AU6">
        <f t="shared" si="2"/>
        <v>1.5955538193975296</v>
      </c>
      <c r="AV6">
        <f t="shared" si="2"/>
        <v>1.5315473033122429</v>
      </c>
      <c r="AW6">
        <f t="shared" si="2"/>
        <v>1.3353404806693721</v>
      </c>
      <c r="AX6">
        <f t="shared" si="2"/>
        <v>0.98270467323093713</v>
      </c>
      <c r="AY6">
        <f t="shared" si="2"/>
        <v>0.68984210019574355</v>
      </c>
      <c r="AZ6">
        <f t="shared" si="2"/>
        <v>0.62060681942787876</v>
      </c>
      <c r="BA6">
        <f t="shared" si="2"/>
        <v>0.68284202747202061</v>
      </c>
      <c r="BB6">
        <f t="shared" si="2"/>
        <v>0.76339537483498721</v>
      </c>
      <c r="BC6">
        <f t="shared" si="2"/>
        <v>0.83955887519496009</v>
      </c>
      <c r="BD6">
        <f t="shared" si="2"/>
        <v>0.78926981081089342</v>
      </c>
      <c r="BE6">
        <f t="shared" si="2"/>
        <v>0.7958242799603179</v>
      </c>
      <c r="BF6">
        <f t="shared" si="2"/>
        <v>0.81337998189245453</v>
      </c>
      <c r="BG6">
        <f t="shared" si="2"/>
        <v>0.89789700950001816</v>
      </c>
      <c r="BH6">
        <f t="shared" si="2"/>
        <v>0.97507451574012183</v>
      </c>
      <c r="BI6">
        <f t="shared" si="2"/>
        <v>1.0081655999980748</v>
      </c>
      <c r="BJ6">
        <f t="shared" si="2"/>
        <v>0.88604279279473308</v>
      </c>
      <c r="BK6">
        <f t="shared" si="2"/>
        <v>0.9238889244632964</v>
      </c>
      <c r="BL6">
        <f t="shared" si="2"/>
        <v>0.87603517374930306</v>
      </c>
      <c r="BM6">
        <f t="shared" si="2"/>
        <v>1.0228694723294933</v>
      </c>
      <c r="BN6">
        <f t="shared" si="2"/>
        <v>1.0228694723294933</v>
      </c>
      <c r="BO6">
        <f t="shared" si="2"/>
        <v>1.0228694723294933</v>
      </c>
      <c r="BP6">
        <f t="shared" si="2"/>
        <v>1.0228694723294933</v>
      </c>
      <c r="BQ6">
        <f t="shared" si="2"/>
        <v>1.0228694723294933</v>
      </c>
      <c r="BR6">
        <f t="shared" si="2"/>
        <v>1.0228694723294933</v>
      </c>
      <c r="BS6">
        <f t="shared" si="2"/>
        <v>1.0228694723294933</v>
      </c>
      <c r="BT6">
        <f t="shared" si="3"/>
        <v>0</v>
      </c>
    </row>
    <row r="7" spans="1:72" x14ac:dyDescent="0.45">
      <c r="A7" t="s">
        <v>297</v>
      </c>
      <c r="B7" t="s">
        <v>359</v>
      </c>
      <c r="C7">
        <f>VLOOKUP($B7,'Credit to GDP'!$B$2:$BP$267,MATCH('Credit to GDP norm'!C$1,'Credit to GDP'!$B$1:$BP$1,0),FALSE)</f>
        <v>38.924539834580301</v>
      </c>
      <c r="D7">
        <f>VLOOKUP($B7,'Credit to GDP'!$B$2:$BP$267,MATCH('Credit to GDP norm'!D$1,'Credit to GDP'!$B$1:$BP$1,0),FALSE)</f>
        <v>40.20526868532567</v>
      </c>
      <c r="E7">
        <f>VLOOKUP($B7,'Credit to GDP'!$B$2:$BP$267,MATCH('Credit to GDP norm'!E$1,'Credit to GDP'!$B$1:$BP$1,0),FALSE)</f>
        <v>42.820042601814102</v>
      </c>
      <c r="F7">
        <f>VLOOKUP($B7,'Credit to GDP'!$B$2:$BP$267,MATCH('Credit to GDP norm'!F$1,'Credit to GDP'!$B$1:$BP$1,0),FALSE)</f>
        <v>40.943943531014071</v>
      </c>
      <c r="G7">
        <f>VLOOKUP($B7,'Credit to GDP'!$B$2:$BP$267,MATCH('Credit to GDP norm'!G$1,'Credit to GDP'!$B$1:$BP$1,0),FALSE)</f>
        <v>36.371856557085636</v>
      </c>
      <c r="H7">
        <f>VLOOKUP($B7,'Credit to GDP'!$B$2:$BP$267,MATCH('Credit to GDP norm'!H$1,'Credit to GDP'!$B$1:$BP$1,0),FALSE)</f>
        <v>42.498797527716988</v>
      </c>
      <c r="I7">
        <f>VLOOKUP($B7,'Credit to GDP'!$B$2:$BP$267,MATCH('Credit to GDP norm'!I$1,'Credit to GDP'!$B$1:$BP$1,0),FALSE)</f>
        <v>46.375218150087264</v>
      </c>
      <c r="J7">
        <f>VLOOKUP($B7,'Credit to GDP'!$B$2:$BP$267,MATCH('Credit to GDP norm'!J$1,'Credit to GDP'!$B$1:$BP$1,0),FALSE)</f>
        <v>51.793974360267491</v>
      </c>
      <c r="K7">
        <f>VLOOKUP($B7,'Credit to GDP'!$B$2:$BP$267,MATCH('Credit to GDP norm'!K$1,'Credit to GDP'!$B$1:$BP$1,0),FALSE)</f>
        <v>51.740794237370793</v>
      </c>
      <c r="L7">
        <f>VLOOKUP($B7,'Credit to GDP'!$B$2:$BP$267,MATCH('Credit to GDP norm'!L$1,'Credit to GDP'!$B$1:$BP$1,0),FALSE)</f>
        <v>53.017079733497638</v>
      </c>
      <c r="M7">
        <f>VLOOKUP($B7,'Credit to GDP'!$B$2:$BP$267,MATCH('Credit to GDP norm'!M$1,'Credit to GDP'!$B$1:$BP$1,0),FALSE)</f>
        <v>53.798329419409498</v>
      </c>
      <c r="N7">
        <f>VLOOKUP($B7,'Credit to GDP'!$B$2:$BP$267,MATCH('Credit to GDP norm'!N$1,'Credit to GDP'!$B$1:$BP$1,0),FALSE)</f>
        <v>56.924479485415461</v>
      </c>
      <c r="O7">
        <f>VLOOKUP($B7,'Credit to GDP'!$B$2:$BP$267,MATCH('Credit to GDP norm'!O$1,'Credit to GDP'!$B$1:$BP$1,0),FALSE)</f>
        <v>60.094779692893994</v>
      </c>
      <c r="P7">
        <f>VLOOKUP($B7,'Credit to GDP'!$B$2:$BP$267,MATCH('Credit to GDP norm'!P$1,'Credit to GDP'!$B$1:$BP$1,0),FALSE)</f>
        <v>58.277931454826756</v>
      </c>
      <c r="Q7">
        <f>VLOOKUP($B7,'Credit to GDP'!$B$2:$BP$267,MATCH('Credit to GDP norm'!Q$1,'Credit to GDP'!$B$1:$BP$1,0),FALSE)</f>
        <v>54.430773561820345</v>
      </c>
      <c r="R7">
        <f>VLOOKUP($B7,'Credit to GDP'!$B$2:$BP$267,MATCH('Credit to GDP norm'!R$1,'Credit to GDP'!$B$1:$BP$1,0),FALSE)</f>
        <v>53.938886604080913</v>
      </c>
      <c r="S7">
        <f>VLOOKUP($B7,'Credit to GDP'!$B$2:$BP$267,MATCH('Credit to GDP norm'!S$1,'Credit to GDP'!$B$1:$BP$1,0),FALSE)</f>
        <v>56.980179453230221</v>
      </c>
      <c r="T7">
        <f>VLOOKUP($B7,'Credit to GDP'!$B$2:$BP$267,MATCH('Credit to GDP norm'!T$1,'Credit to GDP'!$B$1:$BP$1,0),FALSE)</f>
        <v>56.870018004288156</v>
      </c>
      <c r="U7">
        <f>VLOOKUP($B7,'Credit to GDP'!$B$2:$BP$267,MATCH('Credit to GDP norm'!U$1,'Credit to GDP'!$B$1:$BP$1,0),FALSE)</f>
        <v>58.659401335438588</v>
      </c>
      <c r="V7">
        <f>VLOOKUP($B7,'Credit to GDP'!$B$2:$BP$267,MATCH('Credit to GDP norm'!V$1,'Credit to GDP'!$B$1:$BP$1,0),FALSE)</f>
        <v>65.795560185927229</v>
      </c>
      <c r="W7">
        <f>VLOOKUP($B7,'Credit to GDP'!$B$2:$BP$267,MATCH('Credit to GDP norm'!W$1,'Credit to GDP'!$B$1:$BP$1,0),FALSE)</f>
        <v>69.972270482613425</v>
      </c>
      <c r="X7">
        <f>VLOOKUP($B7,'Credit to GDP'!$B$2:$BP$267,MATCH('Credit to GDP norm'!X$1,'Credit to GDP'!$B$1:$BP$1,0),FALSE)</f>
        <v>68.034113671772261</v>
      </c>
      <c r="Y7">
        <f>VLOOKUP($B7,'Credit to GDP'!$B$2:$BP$267,MATCH('Credit to GDP norm'!Y$1,'Credit to GDP'!$B$1:$BP$1,0),FALSE)</f>
        <v>63.632377853253665</v>
      </c>
      <c r="Z7">
        <f>VLOOKUP($B7,'Credit to GDP'!$B$2:$BP$267,MATCH('Credit to GDP norm'!Z$1,'Credit to GDP'!$B$1:$BP$1,0),FALSE)</f>
        <v>61.281488829586571</v>
      </c>
      <c r="AA7">
        <f>VLOOKUP($B7,'Credit to GDP'!$B$2:$BP$267,MATCH('Credit to GDP norm'!AA$1,'Credit to GDP'!$B$1:$BP$1,0),FALSE)</f>
        <v>56.028327835738303</v>
      </c>
      <c r="AB7">
        <f>VLOOKUP($B7,'Credit to GDP'!$B$2:$BP$267,MATCH('Credit to GDP norm'!AB$1,'Credit to GDP'!$B$1:$BP$1,0),FALSE)</f>
        <v>48.62259591853558</v>
      </c>
      <c r="AC7">
        <f>VLOOKUP($B7,'Credit to GDP'!$B$2:$BP$267,MATCH('Credit to GDP norm'!AC$1,'Credit to GDP'!$B$1:$BP$1,0),FALSE)</f>
        <v>47.010618646153695</v>
      </c>
      <c r="AD7">
        <f>VLOOKUP($B7,'Credit to GDP'!$B$2:$BP$267,MATCH('Credit to GDP norm'!AD$1,'Credit to GDP'!$B$1:$BP$1,0),FALSE)</f>
        <v>44.333605056469231</v>
      </c>
      <c r="AE7">
        <f>VLOOKUP($B7,'Credit to GDP'!$B$2:$BP$267,MATCH('Credit to GDP norm'!AE$1,'Credit to GDP'!$B$1:$BP$1,0),FALSE)</f>
        <v>41.654187462244742</v>
      </c>
      <c r="AF7">
        <f>VLOOKUP($B7,'Credit to GDP'!$B$2:$BP$267,MATCH('Credit to GDP norm'!AF$1,'Credit to GDP'!$B$1:$BP$1,0),FALSE)</f>
        <v>41.975785937382604</v>
      </c>
      <c r="AG7">
        <f>VLOOKUP($B7,'Credit to GDP'!$B$2:$BP$267,MATCH('Credit to GDP norm'!AG$1,'Credit to GDP'!$B$1:$BP$1,0),FALSE)</f>
        <v>53.802449365343982</v>
      </c>
      <c r="AH7">
        <f>VLOOKUP($B7,'Credit to GDP'!$B$2:$BP$267,MATCH('Credit to GDP norm'!AH$1,'Credit to GDP'!$B$1:$BP$1,0),FALSE)</f>
        <v>45.456288494318507</v>
      </c>
      <c r="AI7">
        <f>VLOOKUP($B7,'Credit to GDP'!$B$2:$BP$267,MATCH('Credit to GDP norm'!AI$1,'Credit to GDP'!$B$1:$BP$1,0),FALSE)</f>
        <v>38.146099054508539</v>
      </c>
      <c r="AJ7">
        <f>VLOOKUP($B7,'Credit to GDP'!$B$2:$BP$267,MATCH('Credit to GDP norm'!AJ$1,'Credit to GDP'!$B$1:$BP$1,0),FALSE)</f>
        <v>37.501425492728622</v>
      </c>
      <c r="AK7" t="str">
        <f t="shared" si="0"/>
        <v>ATG</v>
      </c>
      <c r="AL7">
        <f t="shared" si="1"/>
        <v>1</v>
      </c>
      <c r="AM7">
        <f t="shared" si="2"/>
        <v>1.0329028642647582</v>
      </c>
      <c r="AN7">
        <f t="shared" si="2"/>
        <v>1.1000783254930881</v>
      </c>
      <c r="AO7">
        <f t="shared" si="2"/>
        <v>1.0518799632575166</v>
      </c>
      <c r="AP7">
        <f t="shared" si="2"/>
        <v>0.93441969286360382</v>
      </c>
      <c r="AQ7">
        <f t="shared" si="2"/>
        <v>1.0918253037370873</v>
      </c>
      <c r="AR7">
        <f t="shared" si="2"/>
        <v>1.1914133949218284</v>
      </c>
      <c r="AS7">
        <f t="shared" si="2"/>
        <v>1.3306252194728343</v>
      </c>
      <c r="AT7">
        <f t="shared" si="2"/>
        <v>1.3292589830799906</v>
      </c>
      <c r="AU7">
        <f t="shared" si="2"/>
        <v>1.3620476943030582</v>
      </c>
      <c r="AV7">
        <f t="shared" si="2"/>
        <v>1.3821185721922247</v>
      </c>
      <c r="AW7">
        <f t="shared" si="2"/>
        <v>1.4624316620653826</v>
      </c>
      <c r="AX7">
        <f t="shared" si="2"/>
        <v>1.5438790014803514</v>
      </c>
      <c r="AY7">
        <f t="shared" si="2"/>
        <v>1.4972028366293757</v>
      </c>
      <c r="AZ7">
        <f t="shared" si="2"/>
        <v>1.3983665264416154</v>
      </c>
      <c r="BA7">
        <f t="shared" si="2"/>
        <v>1.3857295894391528</v>
      </c>
      <c r="BB7">
        <f t="shared" si="2"/>
        <v>1.4638626351238047</v>
      </c>
      <c r="BC7">
        <f t="shared" si="2"/>
        <v>1.4610325066390435</v>
      </c>
      <c r="BD7">
        <f t="shared" si="2"/>
        <v>1.5070030778713528</v>
      </c>
      <c r="BE7">
        <f t="shared" si="2"/>
        <v>1.6903362368711907</v>
      </c>
      <c r="BF7">
        <f t="shared" si="2"/>
        <v>1.7976389902097321</v>
      </c>
      <c r="BG7">
        <f t="shared" si="2"/>
        <v>1.7478463190804687</v>
      </c>
      <c r="BH7">
        <f t="shared" si="2"/>
        <v>1.6347624949113229</v>
      </c>
      <c r="BI7">
        <f t="shared" si="2"/>
        <v>1.5743664302781175</v>
      </c>
      <c r="BJ7">
        <f t="shared" si="2"/>
        <v>1.4394088683859818</v>
      </c>
      <c r="BK7">
        <f t="shared" si="2"/>
        <v>1.2491501794284434</v>
      </c>
      <c r="BL7">
        <f t="shared" si="2"/>
        <v>1.2077373000666736</v>
      </c>
      <c r="BM7">
        <f t="shared" si="2"/>
        <v>1.1389628559483587</v>
      </c>
      <c r="BN7">
        <f t="shared" si="2"/>
        <v>1.0701266511888072</v>
      </c>
      <c r="BO7">
        <f t="shared" si="2"/>
        <v>1.0783887520769506</v>
      </c>
      <c r="BP7">
        <f t="shared" si="2"/>
        <v>1.3822244166274316</v>
      </c>
      <c r="BQ7">
        <f t="shared" si="2"/>
        <v>1.1678054175462711</v>
      </c>
      <c r="BR7">
        <f t="shared" si="2"/>
        <v>0.98000128496367733</v>
      </c>
      <c r="BS7">
        <f t="shared" si="2"/>
        <v>0.96343914795397545</v>
      </c>
      <c r="BT7">
        <f t="shared" si="3"/>
        <v>0</v>
      </c>
    </row>
    <row r="8" spans="1:72" x14ac:dyDescent="0.45">
      <c r="A8" t="s">
        <v>313</v>
      </c>
      <c r="B8" t="s">
        <v>220</v>
      </c>
      <c r="C8">
        <f>VLOOKUP($B8,'Credit to GDP'!$B$2:$BP$267,MATCH('Credit to GDP norm'!C$1,'Credit to GDP'!$B$1:$BP$1,0),FALSE)</f>
        <v>60.555765586121183</v>
      </c>
      <c r="D8">
        <f>VLOOKUP($B8,'Credit to GDP'!$B$2:$BP$267,MATCH('Credit to GDP norm'!D$1,'Credit to GDP'!$B$1:$BP$1,0),FALSE)</f>
        <v>60.114607350264372</v>
      </c>
      <c r="E8">
        <f>VLOOKUP($B8,'Credit to GDP'!$B$2:$BP$267,MATCH('Credit to GDP norm'!E$1,'Credit to GDP'!$B$1:$BP$1,0),FALSE)</f>
        <v>61.860143167643166</v>
      </c>
      <c r="F8">
        <f>VLOOKUP($B8,'Credit to GDP'!$B$2:$BP$267,MATCH('Credit to GDP norm'!F$1,'Credit to GDP'!$B$1:$BP$1,0),FALSE)</f>
        <v>63.280125340758929</v>
      </c>
      <c r="G8">
        <f>VLOOKUP($B8,'Credit to GDP'!$B$2:$BP$267,MATCH('Credit to GDP norm'!G$1,'Credit to GDP'!$B$1:$BP$1,0),FALSE)</f>
        <v>66.769015273768417</v>
      </c>
      <c r="H8">
        <f>VLOOKUP($B8,'Credit to GDP'!$B$2:$BP$267,MATCH('Credit to GDP norm'!H$1,'Credit to GDP'!$B$1:$BP$1,0),FALSE)</f>
        <v>69.773748583229462</v>
      </c>
      <c r="I8">
        <f>VLOOKUP($B8,'Credit to GDP'!$B$2:$BP$267,MATCH('Credit to GDP norm'!I$1,'Credit to GDP'!$B$1:$BP$1,0),FALSE)</f>
        <v>71.496768978900462</v>
      </c>
      <c r="J8">
        <f>VLOOKUP($B8,'Credit to GDP'!$B$2:$BP$267,MATCH('Credit to GDP norm'!J$1,'Credit to GDP'!$B$1:$BP$1,0),FALSE)</f>
        <v>75.318730439312702</v>
      </c>
      <c r="K8">
        <f>VLOOKUP($B8,'Credit to GDP'!$B$2:$BP$267,MATCH('Credit to GDP norm'!K$1,'Credit to GDP'!$B$1:$BP$1,0),FALSE)</f>
        <v>79.110666892946853</v>
      </c>
      <c r="L8">
        <f>VLOOKUP($B8,'Credit to GDP'!$B$2:$BP$267,MATCH('Credit to GDP norm'!L$1,'Credit to GDP'!$B$1:$BP$1,0),FALSE)</f>
        <v>84.054479348093537</v>
      </c>
      <c r="M8">
        <f>VLOOKUP($B8,'Credit to GDP'!$B$2:$BP$267,MATCH('Credit to GDP norm'!M$1,'Credit to GDP'!$B$1:$BP$1,0),FALSE)</f>
        <v>87.535178685145326</v>
      </c>
      <c r="N8">
        <f>VLOOKUP($B8,'Credit to GDP'!$B$2:$BP$267,MATCH('Credit to GDP norm'!N$1,'Credit to GDP'!$B$1:$BP$1,0),FALSE)</f>
        <v>88.359078713376547</v>
      </c>
      <c r="O8">
        <f>VLOOKUP($B8,'Credit to GDP'!$B$2:$BP$267,MATCH('Credit to GDP norm'!O$1,'Credit to GDP'!$B$1:$BP$1,0),FALSE)</f>
        <v>91.217703353644538</v>
      </c>
      <c r="P8">
        <f>VLOOKUP($B8,'Credit to GDP'!$B$2:$BP$267,MATCH('Credit to GDP norm'!P$1,'Credit to GDP'!$B$1:$BP$1,0),FALSE)</f>
        <v>99.134710527574128</v>
      </c>
      <c r="Q8">
        <f>VLOOKUP($B8,'Credit to GDP'!$B$2:$BP$267,MATCH('Credit to GDP norm'!Q$1,'Credit to GDP'!$B$1:$BP$1,0),FALSE)</f>
        <v>102.61154576235434</v>
      </c>
      <c r="R8">
        <f>VLOOKUP($B8,'Credit to GDP'!$B$2:$BP$267,MATCH('Credit to GDP norm'!R$1,'Credit to GDP'!$B$1:$BP$1,0),FALSE)</f>
        <v>108.43307824027437</v>
      </c>
      <c r="S8">
        <f>VLOOKUP($B8,'Credit to GDP'!$B$2:$BP$267,MATCH('Credit to GDP norm'!S$1,'Credit to GDP'!$B$1:$BP$1,0),FALSE)</f>
        <v>113.60150973145153</v>
      </c>
      <c r="T8">
        <f>VLOOKUP($B8,'Credit to GDP'!$B$2:$BP$267,MATCH('Credit to GDP norm'!T$1,'Credit to GDP'!$B$1:$BP$1,0),FALSE)</f>
        <v>120.51180319528696</v>
      </c>
      <c r="U8">
        <f>VLOOKUP($B8,'Credit to GDP'!$B$2:$BP$267,MATCH('Credit to GDP norm'!U$1,'Credit to GDP'!$B$1:$BP$1,0),FALSE)</f>
        <v>121.71342028777099</v>
      </c>
      <c r="V8">
        <f>VLOOKUP($B8,'Credit to GDP'!$B$2:$BP$267,MATCH('Credit to GDP norm'!V$1,'Credit to GDP'!$B$1:$BP$1,0),FALSE)</f>
        <v>122.50745535870249</v>
      </c>
      <c r="W8">
        <f>VLOOKUP($B8,'Credit to GDP'!$B$2:$BP$267,MATCH('Credit to GDP norm'!W$1,'Credit to GDP'!$B$1:$BP$1,0),FALSE)</f>
        <v>125.19633264252079</v>
      </c>
      <c r="X8">
        <f>VLOOKUP($B8,'Credit to GDP'!$B$2:$BP$267,MATCH('Credit to GDP norm'!X$1,'Credit to GDP'!$B$1:$BP$1,0),FALSE)</f>
        <v>122.1677968569478</v>
      </c>
      <c r="Y8">
        <f>VLOOKUP($B8,'Credit to GDP'!$B$2:$BP$267,MATCH('Credit to GDP norm'!Y$1,'Credit to GDP'!$B$1:$BP$1,0),FALSE)</f>
        <v>121.18027931898108</v>
      </c>
      <c r="Z8">
        <f>VLOOKUP($B8,'Credit to GDP'!$B$2:$BP$267,MATCH('Credit to GDP norm'!Z$1,'Credit to GDP'!$B$1:$BP$1,0),FALSE)</f>
        <v>124.70407488229726</v>
      </c>
      <c r="AA8">
        <f>VLOOKUP($B8,'Credit to GDP'!$B$2:$BP$267,MATCH('Credit to GDP norm'!AA$1,'Credit to GDP'!$B$1:$BP$1,0),FALSE)</f>
        <v>128.44229453342675</v>
      </c>
      <c r="AB8">
        <f>VLOOKUP($B8,'Credit to GDP'!$B$2:$BP$267,MATCH('Credit to GDP norm'!AB$1,'Credit to GDP'!$B$1:$BP$1,0),FALSE)</f>
        <v>136.35397385148306</v>
      </c>
      <c r="AC8">
        <f>VLOOKUP($B8,'Credit to GDP'!$B$2:$BP$267,MATCH('Credit to GDP norm'!AC$1,'Credit to GDP'!$B$1:$BP$1,0),FALSE)</f>
        <v>142.66370240764658</v>
      </c>
      <c r="AD8">
        <f>VLOOKUP($B8,'Credit to GDP'!$B$2:$BP$267,MATCH('Credit to GDP norm'!AD$1,'Credit to GDP'!$B$1:$BP$1,0),FALSE)</f>
        <v>140.66908755455648</v>
      </c>
      <c r="AE8">
        <f>VLOOKUP($B8,'Credit to GDP'!$B$2:$BP$267,MATCH('Credit to GDP norm'!AE$1,'Credit to GDP'!$B$1:$BP$1,0),FALSE)</f>
        <v>140.01938812374399</v>
      </c>
      <c r="AF8">
        <f>VLOOKUP($B8,'Credit to GDP'!$B$2:$BP$267,MATCH('Credit to GDP norm'!AF$1,'Credit to GDP'!$B$1:$BP$1,0),FALSE)</f>
        <v>136.21472648698031</v>
      </c>
      <c r="AG8">
        <f>VLOOKUP($B8,'Credit to GDP'!$B$2:$BP$267,MATCH('Credit to GDP norm'!AG$1,'Credit to GDP'!$B$1:$BP$1,0),FALSE)</f>
        <v>142.22983253700352</v>
      </c>
      <c r="AH8">
        <f>VLOOKUP($B8,'Credit to GDP'!$B$2:$BP$267,MATCH('Credit to GDP norm'!AH$1,'Credit to GDP'!$B$1:$BP$1,0),FALSE)</f>
        <v>138.6845170390767</v>
      </c>
      <c r="AI8">
        <f>VLOOKUP($B8,'Credit to GDP'!$B$2:$BP$267,MATCH('Credit to GDP norm'!AI$1,'Credit to GDP'!$B$1:$BP$1,0),FALSE)</f>
        <v>134.02084331268588</v>
      </c>
      <c r="AJ8">
        <f>VLOOKUP($B8,'Credit to GDP'!$B$2:$BP$267,MATCH('Credit to GDP norm'!AJ$1,'Credit to GDP'!$B$1:$BP$1,0),FALSE)</f>
        <v>127.4318907291823</v>
      </c>
      <c r="AK8" t="str">
        <f t="shared" si="0"/>
        <v>AUS</v>
      </c>
      <c r="AL8">
        <f t="shared" si="1"/>
        <v>1</v>
      </c>
      <c r="AM8">
        <f t="shared" si="2"/>
        <v>0.99271484339126381</v>
      </c>
      <c r="AN8">
        <f t="shared" si="2"/>
        <v>1.02154010553573</v>
      </c>
      <c r="AO8">
        <f t="shared" si="2"/>
        <v>1.0449892711002591</v>
      </c>
      <c r="AP8">
        <f t="shared" si="2"/>
        <v>1.1026037674118887</v>
      </c>
      <c r="AQ8">
        <f t="shared" si="2"/>
        <v>1.1522230444597164</v>
      </c>
      <c r="AR8">
        <f t="shared" si="2"/>
        <v>1.1806764935903453</v>
      </c>
      <c r="AS8">
        <f t="shared" si="2"/>
        <v>1.2437912345802304</v>
      </c>
      <c r="AT8">
        <f t="shared" si="2"/>
        <v>1.3064101514898241</v>
      </c>
      <c r="AU8">
        <f t="shared" si="2"/>
        <v>1.3880508079540825</v>
      </c>
      <c r="AV8">
        <f t="shared" si="2"/>
        <v>1.4455300471869119</v>
      </c>
      <c r="AW8">
        <f t="shared" si="2"/>
        <v>1.4591356885367761</v>
      </c>
      <c r="AX8">
        <f t="shared" si="2"/>
        <v>1.5063421702416853</v>
      </c>
      <c r="AY8">
        <f t="shared" si="2"/>
        <v>1.6370812847966847</v>
      </c>
      <c r="AZ8">
        <f t="shared" si="2"/>
        <v>1.6944967133876341</v>
      </c>
      <c r="BA8">
        <f t="shared" si="2"/>
        <v>1.7906317786712322</v>
      </c>
      <c r="BB8">
        <f t="shared" si="2"/>
        <v>1.8759817274523556</v>
      </c>
      <c r="BC8">
        <f t="shared" si="2"/>
        <v>1.9900962695929838</v>
      </c>
      <c r="BD8">
        <f t="shared" si="2"/>
        <v>2.0099394188101316</v>
      </c>
      <c r="BE8">
        <f t="shared" si="2"/>
        <v>2.0230518790894463</v>
      </c>
      <c r="BF8">
        <f t="shared" si="2"/>
        <v>2.0674552031625972</v>
      </c>
      <c r="BG8">
        <f t="shared" si="2"/>
        <v>2.0174428590652238</v>
      </c>
      <c r="BH8">
        <f t="shared" si="2"/>
        <v>2.0011352865589807</v>
      </c>
      <c r="BI8">
        <f t="shared" si="2"/>
        <v>2.0593262041241251</v>
      </c>
      <c r="BJ8">
        <f t="shared" si="2"/>
        <v>2.121058057647025</v>
      </c>
      <c r="BK8">
        <f t="shared" si="2"/>
        <v>2.2517091895661561</v>
      </c>
      <c r="BL8">
        <f t="shared" si="2"/>
        <v>2.3559061804734869</v>
      </c>
      <c r="BM8">
        <f t="shared" si="2"/>
        <v>2.3229677008128937</v>
      </c>
      <c r="BN8">
        <f t="shared" si="2"/>
        <v>2.3122387565988451</v>
      </c>
      <c r="BO8">
        <f t="shared" si="2"/>
        <v>2.2494096997792634</v>
      </c>
      <c r="BP8">
        <f t="shared" si="2"/>
        <v>2.3487413817719327</v>
      </c>
      <c r="BQ8">
        <f t="shared" si="2"/>
        <v>2.2901950903724004</v>
      </c>
      <c r="BR8">
        <f t="shared" si="2"/>
        <v>2.2131805620074965</v>
      </c>
      <c r="BS8">
        <f t="shared" si="2"/>
        <v>2.1043725481094158</v>
      </c>
      <c r="BT8">
        <f t="shared" si="3"/>
        <v>0</v>
      </c>
    </row>
    <row r="9" spans="1:72" x14ac:dyDescent="0.45">
      <c r="A9" t="s">
        <v>340</v>
      </c>
      <c r="B9" t="s">
        <v>242</v>
      </c>
      <c r="C9">
        <f>VLOOKUP($B9,'Credit to GDP'!$B$2:$BP$267,MATCH('Credit to GDP norm'!C$1,'Credit to GDP'!$B$1:$BP$1,0),FALSE)</f>
        <v>19.127689037696051</v>
      </c>
      <c r="D9">
        <f>VLOOKUP($B9,'Credit to GDP'!$B$2:$BP$267,MATCH('Credit to GDP norm'!D$1,'Credit to GDP'!$B$1:$BP$1,0),FALSE)</f>
        <v>15.383810263628625</v>
      </c>
      <c r="E9">
        <f>VLOOKUP($B9,'Credit to GDP'!$B$2:$BP$267,MATCH('Credit to GDP norm'!E$1,'Credit to GDP'!$B$1:$BP$1,0),FALSE)</f>
        <v>11.674476617866235</v>
      </c>
      <c r="F9">
        <f>VLOOKUP($B9,'Credit to GDP'!$B$2:$BP$267,MATCH('Credit to GDP norm'!F$1,'Credit to GDP'!$B$1:$BP$1,0),FALSE)</f>
        <v>10.514544707075855</v>
      </c>
      <c r="G9">
        <f>VLOOKUP($B9,'Credit to GDP'!$B$2:$BP$267,MATCH('Credit to GDP norm'!G$1,'Credit to GDP'!$B$1:$BP$1,0),FALSE)</f>
        <v>8.4526251406014339</v>
      </c>
      <c r="H9">
        <f>VLOOKUP($B9,'Credit to GDP'!$B$2:$BP$267,MATCH('Credit to GDP norm'!H$1,'Credit to GDP'!$B$1:$BP$1,0),FALSE)</f>
        <v>7.4284051541475815</v>
      </c>
      <c r="I9">
        <f>VLOOKUP($B9,'Credit to GDP'!$B$2:$BP$267,MATCH('Credit to GDP norm'!I$1,'Credit to GDP'!$B$1:$BP$1,0),FALSE)</f>
        <v>8.4776407461342806</v>
      </c>
      <c r="J9">
        <f>VLOOKUP($B9,'Credit to GDP'!$B$2:$BP$267,MATCH('Credit to GDP norm'!J$1,'Credit to GDP'!$B$1:$BP$1,0),FALSE)</f>
        <v>5.4152829894463403</v>
      </c>
      <c r="K9">
        <f>VLOOKUP($B9,'Credit to GDP'!$B$2:$BP$267,MATCH('Credit to GDP norm'!K$1,'Credit to GDP'!$B$1:$BP$1,0),FALSE)</f>
        <v>6.9132109867838505</v>
      </c>
      <c r="L9">
        <f>VLOOKUP($B9,'Credit to GDP'!$B$2:$BP$267,MATCH('Credit to GDP norm'!L$1,'Credit to GDP'!$B$1:$BP$1,0),FALSE)</f>
        <v>7.1423269524922919</v>
      </c>
      <c r="M9">
        <f>VLOOKUP($B9,'Credit to GDP'!$B$2:$BP$267,MATCH('Credit to GDP norm'!M$1,'Credit to GDP'!$B$1:$BP$1,0),FALSE)</f>
        <v>7.7614297383202535</v>
      </c>
      <c r="N9">
        <f>VLOOKUP($B9,'Credit to GDP'!$B$2:$BP$267,MATCH('Credit to GDP norm'!N$1,'Credit to GDP'!$B$1:$BP$1,0),FALSE)</f>
        <v>5.1360800015008197</v>
      </c>
      <c r="O9">
        <f>VLOOKUP($B9,'Credit to GDP'!$B$2:$BP$267,MATCH('Credit to GDP norm'!O$1,'Credit to GDP'!$B$1:$BP$1,0),FALSE)</f>
        <v>4.8331896888577432</v>
      </c>
      <c r="P9">
        <f>VLOOKUP($B9,'Credit to GDP'!$B$2:$BP$267,MATCH('Credit to GDP norm'!P$1,'Credit to GDP'!$B$1:$BP$1,0),FALSE)</f>
        <v>7.6712846477337839</v>
      </c>
      <c r="Q9">
        <f>VLOOKUP($B9,'Credit to GDP'!$B$2:$BP$267,MATCH('Credit to GDP norm'!Q$1,'Credit to GDP'!$B$1:$BP$1,0),FALSE)</f>
        <v>7.8044719759382613</v>
      </c>
      <c r="R9">
        <f>VLOOKUP($B9,'Credit to GDP'!$B$2:$BP$267,MATCH('Credit to GDP norm'!R$1,'Credit to GDP'!$B$1:$BP$1,0),FALSE)</f>
        <v>9.0343103357131174</v>
      </c>
      <c r="S9">
        <f>VLOOKUP($B9,'Credit to GDP'!$B$2:$BP$267,MATCH('Credit to GDP norm'!S$1,'Credit to GDP'!$B$1:$BP$1,0),FALSE)</f>
        <v>10.335066664497823</v>
      </c>
      <c r="T9">
        <f>VLOOKUP($B9,'Credit to GDP'!$B$2:$BP$267,MATCH('Credit to GDP norm'!T$1,'Credit to GDP'!$B$1:$BP$1,0),FALSE)</f>
        <v>12.309183207447809</v>
      </c>
      <c r="U9">
        <f>VLOOKUP($B9,'Credit to GDP'!$B$2:$BP$267,MATCH('Credit to GDP norm'!U$1,'Credit to GDP'!$B$1:$BP$1,0),FALSE)</f>
        <v>12.780565908830029</v>
      </c>
      <c r="V9">
        <f>VLOOKUP($B9,'Credit to GDP'!$B$2:$BP$267,MATCH('Credit to GDP norm'!V$1,'Credit to GDP'!$B$1:$BP$1,0),FALSE)</f>
        <v>15.129711649095768</v>
      </c>
      <c r="W9">
        <f>VLOOKUP($B9,'Credit to GDP'!$B$2:$BP$267,MATCH('Credit to GDP norm'!W$1,'Credit to GDP'!$B$1:$BP$1,0),FALSE)</f>
        <v>15.834837680315658</v>
      </c>
      <c r="X9">
        <f>VLOOKUP($B9,'Credit to GDP'!$B$2:$BP$267,MATCH('Credit to GDP norm'!X$1,'Credit to GDP'!$B$1:$BP$1,0),FALSE)</f>
        <v>16.574340444037077</v>
      </c>
      <c r="Y9">
        <f>VLOOKUP($B9,'Credit to GDP'!$B$2:$BP$267,MATCH('Credit to GDP norm'!Y$1,'Credit to GDP'!$B$1:$BP$1,0),FALSE)</f>
        <v>15.647592407948274</v>
      </c>
      <c r="Z9">
        <f>VLOOKUP($B9,'Credit to GDP'!$B$2:$BP$267,MATCH('Credit to GDP norm'!Z$1,'Credit to GDP'!$B$1:$BP$1,0),FALSE)</f>
        <v>16.453949848264287</v>
      </c>
      <c r="AA9">
        <f>VLOOKUP($B9,'Credit to GDP'!$B$2:$BP$267,MATCH('Credit to GDP norm'!AA$1,'Credit to GDP'!$B$1:$BP$1,0),FALSE)</f>
        <v>16.737109135635588</v>
      </c>
      <c r="AB9">
        <f>VLOOKUP($B9,'Credit to GDP'!$B$2:$BP$267,MATCH('Credit to GDP norm'!AB$1,'Credit to GDP'!$B$1:$BP$1,0),FALSE)</f>
        <v>16.735706436467574</v>
      </c>
      <c r="AC9">
        <f>VLOOKUP($B9,'Credit to GDP'!$B$2:$BP$267,MATCH('Credit to GDP norm'!AC$1,'Credit to GDP'!$B$1:$BP$1,0),FALSE)</f>
        <v>17.482372279853337</v>
      </c>
      <c r="AD9">
        <f>VLOOKUP($B9,'Credit to GDP'!$B$2:$BP$267,MATCH('Credit to GDP norm'!AD$1,'Credit to GDP'!$B$1:$BP$1,0),FALSE)</f>
        <v>16.577919509506557</v>
      </c>
      <c r="AE9">
        <f>VLOOKUP($B9,'Credit to GDP'!$B$2:$BP$267,MATCH('Credit to GDP norm'!AE$1,'Credit to GDP'!$B$1:$BP$1,0),FALSE)</f>
        <v>16.746415437675378</v>
      </c>
      <c r="AF9">
        <f>VLOOKUP($B9,'Credit to GDP'!$B$2:$BP$267,MATCH('Credit to GDP norm'!AF$1,'Credit to GDP'!$B$1:$BP$1,0),FALSE)</f>
        <v>17.61070253651927</v>
      </c>
      <c r="AG9">
        <f>VLOOKUP($B9,'Credit to GDP'!$B$2:$BP$267,MATCH('Credit to GDP norm'!AG$1,'Credit to GDP'!$B$1:$BP$1,0),FALSE)</f>
        <v>15.537120761512426</v>
      </c>
      <c r="AH9">
        <f>VLOOKUP($B9,'Credit to GDP'!$B$2:$BP$267,MATCH('Credit to GDP norm'!AH$1,'Credit to GDP'!$B$1:$BP$1,0),FALSE)</f>
        <v>15.586079279462062</v>
      </c>
      <c r="AI9">
        <f>VLOOKUP($B9,'Credit to GDP'!$B$2:$BP$267,MATCH('Credit to GDP norm'!AI$1,'Credit to GDP'!$B$1:$BP$1,0),FALSE)</f>
        <v>17.10002835240233</v>
      </c>
      <c r="AJ9">
        <f>VLOOKUP($B9,'Credit to GDP'!$B$2:$BP$267,MATCH('Credit to GDP norm'!AJ$1,'Credit to GDP'!$B$1:$BP$1,0),FALSE)</f>
        <v>18.608336507256141</v>
      </c>
      <c r="AK9" t="str">
        <f t="shared" si="0"/>
        <v>BEN</v>
      </c>
      <c r="AL9">
        <f t="shared" si="1"/>
        <v>1</v>
      </c>
      <c r="AM9">
        <f t="shared" si="2"/>
        <v>0.80426915312722069</v>
      </c>
      <c r="AN9">
        <f t="shared" si="2"/>
        <v>0.61034433353964845</v>
      </c>
      <c r="AO9">
        <f t="shared" si="2"/>
        <v>0.54970282538336068</v>
      </c>
      <c r="AP9">
        <f t="shared" si="2"/>
        <v>0.44190519429416453</v>
      </c>
      <c r="AQ9">
        <f t="shared" si="2"/>
        <v>0.38835873688180472</v>
      </c>
      <c r="AR9">
        <f t="shared" si="2"/>
        <v>0.44321301592821277</v>
      </c>
      <c r="AS9">
        <f t="shared" si="2"/>
        <v>0.283112245225972</v>
      </c>
      <c r="AT9">
        <f t="shared" si="2"/>
        <v>0.3614242668395321</v>
      </c>
      <c r="AU9">
        <f t="shared" si="2"/>
        <v>0.37340250243594469</v>
      </c>
      <c r="AV9">
        <f t="shared" si="2"/>
        <v>0.40576933904688389</v>
      </c>
      <c r="AW9">
        <f t="shared" si="2"/>
        <v>0.2685154485405345</v>
      </c>
      <c r="AX9">
        <f t="shared" si="2"/>
        <v>0.2526802730498543</v>
      </c>
      <c r="AY9">
        <f t="shared" si="2"/>
        <v>0.40105653289404364</v>
      </c>
      <c r="AZ9">
        <f t="shared" si="2"/>
        <v>0.40801959716918934</v>
      </c>
      <c r="BA9">
        <f t="shared" si="2"/>
        <v>0.47231583062170635</v>
      </c>
      <c r="BB9">
        <f t="shared" si="2"/>
        <v>0.54031967187096708</v>
      </c>
      <c r="BC9">
        <f t="shared" si="2"/>
        <v>0.64352694061417381</v>
      </c>
      <c r="BD9">
        <f t="shared" si="2"/>
        <v>0.66817093709766107</v>
      </c>
      <c r="BE9">
        <f t="shared" si="2"/>
        <v>0.79098481888108718</v>
      </c>
      <c r="BF9">
        <f t="shared" si="2"/>
        <v>0.82784897062624874</v>
      </c>
      <c r="BG9">
        <f t="shared" si="2"/>
        <v>0.86651034588512277</v>
      </c>
      <c r="BH9">
        <f t="shared" si="2"/>
        <v>0.81805974454680086</v>
      </c>
      <c r="BI9">
        <f t="shared" si="2"/>
        <v>0.860216297736623</v>
      </c>
      <c r="BJ9">
        <f t="shared" si="2"/>
        <v>0.87501993066965866</v>
      </c>
      <c r="BK9">
        <f t="shared" ref="BK9:BK36" si="4">AB9/$C9</f>
        <v>0.87494659723323309</v>
      </c>
      <c r="BL9">
        <f t="shared" ref="BL9:BL36" si="5">AC9/$C9</f>
        <v>0.91398245995111105</v>
      </c>
      <c r="BM9">
        <f t="shared" ref="BM9:BM36" si="6">AD9/$C9</f>
        <v>0.86669746025437189</v>
      </c>
      <c r="BN9">
        <f t="shared" ref="BN9:BN36" si="7">AE9/$C9</f>
        <v>0.87550646628937978</v>
      </c>
      <c r="BO9">
        <f t="shared" ref="BO9:BO36" si="8">AF9/$C9</f>
        <v>0.92069159540459033</v>
      </c>
      <c r="BP9">
        <f t="shared" ref="BP9:BP36" si="9">AG9/$C9</f>
        <v>0.81228426136019449</v>
      </c>
      <c r="BQ9">
        <f t="shared" ref="BQ9:BQ36" si="10">AH9/$C9</f>
        <v>0.8148438239844692</v>
      </c>
      <c r="BR9">
        <f t="shared" ref="BR9:BR36" si="11">AI9/$C9</f>
        <v>0.89399343113024832</v>
      </c>
      <c r="BS9">
        <f t="shared" ref="BS9:BS36" si="12">AJ9/$C9</f>
        <v>0.97284812977582436</v>
      </c>
      <c r="BT9">
        <f t="shared" si="3"/>
        <v>0</v>
      </c>
    </row>
    <row r="10" spans="1:72" x14ac:dyDescent="0.45">
      <c r="A10" t="s">
        <v>462</v>
      </c>
      <c r="B10" t="s">
        <v>329</v>
      </c>
      <c r="C10">
        <f>VLOOKUP($B10,'Credit to GDP'!$B$2:$BP$267,MATCH('Credit to GDP norm'!C$1,'Credit to GDP'!$B$1:$BP$1,0),FALSE)</f>
        <v>16.906943025204374</v>
      </c>
      <c r="D10">
        <f>VLOOKUP($B10,'Credit to GDP'!$B$2:$BP$267,MATCH('Credit to GDP norm'!D$1,'Credit to GDP'!$B$1:$BP$1,0),FALSE)</f>
        <v>12.464128680603874</v>
      </c>
      <c r="E10">
        <f>VLOOKUP($B10,'Credit to GDP'!$B$2:$BP$267,MATCH('Credit to GDP norm'!E$1,'Credit to GDP'!$B$1:$BP$1,0),FALSE)</f>
        <v>10.926078058660943</v>
      </c>
      <c r="F10">
        <f>VLOOKUP($B10,'Credit to GDP'!$B$2:$BP$267,MATCH('Credit to GDP norm'!F$1,'Credit to GDP'!$B$1:$BP$1,0),FALSE)</f>
        <v>9.7738383449955037</v>
      </c>
      <c r="G10">
        <f>VLOOKUP($B10,'Credit to GDP'!$B$2:$BP$267,MATCH('Credit to GDP norm'!G$1,'Credit to GDP'!$B$1:$BP$1,0),FALSE)</f>
        <v>7.0260294934401797</v>
      </c>
      <c r="H10">
        <f>VLOOKUP($B10,'Credit to GDP'!$B$2:$BP$267,MATCH('Credit to GDP norm'!H$1,'Credit to GDP'!$B$1:$BP$1,0),FALSE)</f>
        <v>6.7851801383330166</v>
      </c>
      <c r="I10">
        <f>VLOOKUP($B10,'Credit to GDP'!$B$2:$BP$267,MATCH('Credit to GDP norm'!I$1,'Credit to GDP'!$B$1:$BP$1,0),FALSE)</f>
        <v>6.9123356009796657</v>
      </c>
      <c r="J10">
        <f>VLOOKUP($B10,'Credit to GDP'!$B$2:$BP$267,MATCH('Credit to GDP norm'!J$1,'Credit to GDP'!$B$1:$BP$1,0),FALSE)</f>
        <v>11.55207850828068</v>
      </c>
      <c r="K10">
        <f>VLOOKUP($B10,'Credit to GDP'!$B$2:$BP$267,MATCH('Credit to GDP norm'!K$1,'Credit to GDP'!$B$1:$BP$1,0),FALSE)</f>
        <v>11.019296830463658</v>
      </c>
      <c r="L10">
        <f>VLOOKUP($B10,'Credit to GDP'!$B$2:$BP$267,MATCH('Credit to GDP norm'!L$1,'Credit to GDP'!$B$1:$BP$1,0),FALSE)</f>
        <v>8.9927658548168008</v>
      </c>
      <c r="M10">
        <f>VLOOKUP($B10,'Credit to GDP'!$B$2:$BP$267,MATCH('Credit to GDP norm'!M$1,'Credit to GDP'!$B$1:$BP$1,0),FALSE)</f>
        <v>10.336397053519647</v>
      </c>
      <c r="N10">
        <f>VLOOKUP($B10,'Credit to GDP'!$B$2:$BP$267,MATCH('Credit to GDP norm'!N$1,'Credit to GDP'!$B$1:$BP$1,0),FALSE)</f>
        <v>9.7086681082892508</v>
      </c>
      <c r="O10">
        <f>VLOOKUP($B10,'Credit to GDP'!$B$2:$BP$267,MATCH('Credit to GDP norm'!O$1,'Credit to GDP'!$B$1:$BP$1,0),FALSE)</f>
        <v>8.8587138512077228</v>
      </c>
      <c r="P10">
        <f>VLOOKUP($B10,'Credit to GDP'!$B$2:$BP$267,MATCH('Credit to GDP norm'!P$1,'Credit to GDP'!$B$1:$BP$1,0),FALSE)</f>
        <v>11.353478138291461</v>
      </c>
      <c r="Q10">
        <f>VLOOKUP($B10,'Credit to GDP'!$B$2:$BP$267,MATCH('Credit to GDP norm'!Q$1,'Credit to GDP'!$B$1:$BP$1,0),FALSE)</f>
        <v>12.953429460370355</v>
      </c>
      <c r="R10">
        <f>VLOOKUP($B10,'Credit to GDP'!$B$2:$BP$267,MATCH('Credit to GDP norm'!R$1,'Credit to GDP'!$B$1:$BP$1,0),FALSE)</f>
        <v>13.29620371277454</v>
      </c>
      <c r="S10">
        <f>VLOOKUP($B10,'Credit to GDP'!$B$2:$BP$267,MATCH('Credit to GDP norm'!S$1,'Credit to GDP'!$B$1:$BP$1,0),FALSE)</f>
        <v>14.677884433703273</v>
      </c>
      <c r="T10">
        <f>VLOOKUP($B10,'Credit to GDP'!$B$2:$BP$267,MATCH('Credit to GDP norm'!T$1,'Credit to GDP'!$B$1:$BP$1,0),FALSE)</f>
        <v>12.78455817715281</v>
      </c>
      <c r="U10">
        <f>VLOOKUP($B10,'Credit to GDP'!$B$2:$BP$267,MATCH('Credit to GDP norm'!U$1,'Credit to GDP'!$B$1:$BP$1,0),FALSE)</f>
        <v>15.09095690486204</v>
      </c>
      <c r="V10">
        <f>VLOOKUP($B10,'Credit to GDP'!$B$2:$BP$267,MATCH('Credit to GDP norm'!V$1,'Credit to GDP'!$B$1:$BP$1,0),FALSE)</f>
        <v>16.083101798088808</v>
      </c>
      <c r="W10">
        <f>VLOOKUP($B10,'Credit to GDP'!$B$2:$BP$267,MATCH('Credit to GDP norm'!W$1,'Credit to GDP'!$B$1:$BP$1,0),FALSE)</f>
        <v>15.634526298698326</v>
      </c>
      <c r="X10">
        <f>VLOOKUP($B10,'Credit to GDP'!$B$2:$BP$267,MATCH('Credit to GDP norm'!X$1,'Credit to GDP'!$B$1:$BP$1,0),FALSE)</f>
        <v>15.370342137342123</v>
      </c>
      <c r="Y10">
        <f>VLOOKUP($B10,'Credit to GDP'!$B$2:$BP$267,MATCH('Credit to GDP norm'!Y$1,'Credit to GDP'!$B$1:$BP$1,0),FALSE)</f>
        <v>16.642459171329488</v>
      </c>
      <c r="Z10">
        <f>VLOOKUP($B10,'Credit to GDP'!$B$2:$BP$267,MATCH('Credit to GDP norm'!Z$1,'Credit to GDP'!$B$1:$BP$1,0),FALSE)</f>
        <v>20.82103798382018</v>
      </c>
      <c r="AA10">
        <f>VLOOKUP($B10,'Credit to GDP'!$B$2:$BP$267,MATCH('Credit to GDP norm'!AA$1,'Credit to GDP'!$B$1:$BP$1,0),FALSE)</f>
        <v>23.405608156112866</v>
      </c>
      <c r="AB10">
        <f>VLOOKUP($B10,'Credit to GDP'!$B$2:$BP$267,MATCH('Credit to GDP norm'!AB$1,'Credit to GDP'!$B$1:$BP$1,0),FALSE)</f>
        <v>25.037770562270357</v>
      </c>
      <c r="AC10">
        <f>VLOOKUP($B10,'Credit to GDP'!$B$2:$BP$267,MATCH('Credit to GDP norm'!AC$1,'Credit to GDP'!$B$1:$BP$1,0),FALSE)</f>
        <v>25.809945602652579</v>
      </c>
      <c r="AD10">
        <f>VLOOKUP($B10,'Credit to GDP'!$B$2:$BP$267,MATCH('Credit to GDP norm'!AD$1,'Credit to GDP'!$B$1:$BP$1,0),FALSE)</f>
        <v>27.421601890354264</v>
      </c>
      <c r="AE10">
        <f>VLOOKUP($B10,'Credit to GDP'!$B$2:$BP$267,MATCH('Credit to GDP norm'!AE$1,'Credit to GDP'!$B$1:$BP$1,0),FALSE)</f>
        <v>27.149713713934869</v>
      </c>
      <c r="AF10">
        <f>VLOOKUP($B10,'Credit to GDP'!$B$2:$BP$267,MATCH('Credit to GDP norm'!AF$1,'Credit to GDP'!$B$1:$BP$1,0),FALSE)</f>
        <v>28.347857887695753</v>
      </c>
      <c r="AG10">
        <f>VLOOKUP($B10,'Credit to GDP'!$B$2:$BP$267,MATCH('Credit to GDP norm'!AG$1,'Credit to GDP'!$B$1:$BP$1,0),FALSE)</f>
        <v>28.673890525550412</v>
      </c>
      <c r="AH10">
        <f>VLOOKUP($B10,'Credit to GDP'!$B$2:$BP$267,MATCH('Credit to GDP norm'!AH$1,'Credit to GDP'!$B$1:$BP$1,0),FALSE)</f>
        <v>29.481969653848346</v>
      </c>
      <c r="AI10">
        <f>VLOOKUP($B10,'Credit to GDP'!$B$2:$BP$267,MATCH('Credit to GDP norm'!AI$1,'Credit to GDP'!$B$1:$BP$1,0),FALSE)</f>
        <v>31.316676849120583</v>
      </c>
      <c r="AJ10">
        <f>VLOOKUP($B10,'Credit to GDP'!$B$2:$BP$267,MATCH('Credit to GDP norm'!AJ$1,'Credit to GDP'!$B$1:$BP$1,0),FALSE)</f>
        <v>31.577391816775314</v>
      </c>
      <c r="AK10" t="str">
        <f t="shared" si="0"/>
        <v>BFA</v>
      </c>
      <c r="AL10">
        <f t="shared" si="1"/>
        <v>1</v>
      </c>
      <c r="AM10">
        <f t="shared" ref="AM10:AM41" si="13">D10/$C10</f>
        <v>0.73721953531296092</v>
      </c>
      <c r="AN10">
        <f t="shared" ref="AN10:AN41" si="14">E10/$C10</f>
        <v>0.64624799659954302</v>
      </c>
      <c r="AO10">
        <f t="shared" ref="AO10:AO41" si="15">F10/$C10</f>
        <v>0.57809613070943411</v>
      </c>
      <c r="AP10">
        <f t="shared" ref="AP10:AP41" si="16">G10/$C10</f>
        <v>0.41557066129376441</v>
      </c>
      <c r="AQ10">
        <f t="shared" ref="AQ10:AQ41" si="17">H10/$C10</f>
        <v>0.40132507267682094</v>
      </c>
      <c r="AR10">
        <f t="shared" ref="AR10:AR41" si="18">I10/$C10</f>
        <v>0.40884597473800904</v>
      </c>
      <c r="AS10">
        <f t="shared" ref="AS10:AS41" si="19">J10/$C10</f>
        <v>0.68327423183831526</v>
      </c>
      <c r="AT10">
        <f t="shared" ref="AT10:AT41" si="20">K10/$C10</f>
        <v>0.65176163508899354</v>
      </c>
      <c r="AU10">
        <f t="shared" ref="AU10:AU41" si="21">L10/$C10</f>
        <v>0.53189780325222902</v>
      </c>
      <c r="AV10">
        <f t="shared" ref="AV10:AV41" si="22">M10/$C10</f>
        <v>0.61136995837215813</v>
      </c>
      <c r="AW10">
        <f t="shared" ref="AW10:AW41" si="23">N10/$C10</f>
        <v>0.57424148728814273</v>
      </c>
      <c r="AX10">
        <f t="shared" ref="AX10:AX41" si="24">O10/$C10</f>
        <v>0.5239689894264985</v>
      </c>
      <c r="AY10">
        <f t="shared" ref="AY10:AY41" si="25">P10/$C10</f>
        <v>0.67152755654088558</v>
      </c>
      <c r="AZ10">
        <f t="shared" ref="AZ10:AZ41" si="26">Q10/$C10</f>
        <v>0.76616035442124353</v>
      </c>
      <c r="BA10">
        <f t="shared" ref="BA10:BA41" si="27">R10/$C10</f>
        <v>0.78643452532802349</v>
      </c>
      <c r="BB10">
        <f t="shared" ref="BB10:BB41" si="28">S10/$C10</f>
        <v>0.86815720688369946</v>
      </c>
      <c r="BC10">
        <f t="shared" ref="BC10:BC41" si="29">T10/$C10</f>
        <v>0.75617207428297162</v>
      </c>
      <c r="BD10">
        <f t="shared" ref="BD10:BD41" si="30">U10/$C10</f>
        <v>0.89258932749491637</v>
      </c>
      <c r="BE10">
        <f t="shared" ref="BE10:BE41" si="31">V10/$C10</f>
        <v>0.9512720173074809</v>
      </c>
      <c r="BF10">
        <f t="shared" ref="BF10:BF41" si="32">W10/$C10</f>
        <v>0.92473998850004013</v>
      </c>
      <c r="BG10">
        <f t="shared" ref="BG10:BG41" si="33">X10/$C10</f>
        <v>0.90911420914049734</v>
      </c>
      <c r="BH10">
        <f t="shared" ref="BH10:BH41" si="34">Y10/$C10</f>
        <v>0.98435649463769992</v>
      </c>
      <c r="BI10">
        <f t="shared" ref="BI10:BI41" si="35">Z10/$C10</f>
        <v>1.2315081415239164</v>
      </c>
      <c r="BJ10">
        <f t="shared" ref="BJ10:BJ41" si="36">AA10/$C10</f>
        <v>1.3843784841068236</v>
      </c>
      <c r="BK10">
        <f t="shared" si="4"/>
        <v>1.4809164805810715</v>
      </c>
      <c r="BL10">
        <f t="shared" si="5"/>
        <v>1.526588547922346</v>
      </c>
      <c r="BM10">
        <f t="shared" si="6"/>
        <v>1.6219136628942883</v>
      </c>
      <c r="BN10">
        <f t="shared" si="7"/>
        <v>1.6058322118588129</v>
      </c>
      <c r="BO10">
        <f t="shared" si="8"/>
        <v>1.6766992025368277</v>
      </c>
      <c r="BP10">
        <f t="shared" si="9"/>
        <v>1.6959831521762521</v>
      </c>
      <c r="BQ10">
        <f t="shared" si="10"/>
        <v>1.7437788493104573</v>
      </c>
      <c r="BR10">
        <f t="shared" si="11"/>
        <v>1.8522968228162005</v>
      </c>
      <c r="BS10">
        <f t="shared" si="12"/>
        <v>1.8677174087415251</v>
      </c>
      <c r="BT10">
        <f t="shared" si="3"/>
        <v>0</v>
      </c>
    </row>
    <row r="11" spans="1:72" x14ac:dyDescent="0.45">
      <c r="A11" t="s">
        <v>85</v>
      </c>
      <c r="B11" t="s">
        <v>110</v>
      </c>
      <c r="C11">
        <f>VLOOKUP($B11,'Credit to GDP'!$B$2:$BP$267,MATCH('Credit to GDP norm'!C$1,'Credit to GDP'!$B$1:$BP$1,0),FALSE)</f>
        <v>16.074099153044457</v>
      </c>
      <c r="D11">
        <f>VLOOKUP($B11,'Credit to GDP'!$B$2:$BP$267,MATCH('Credit to GDP norm'!D$1,'Credit to GDP'!$B$1:$BP$1,0),FALSE)</f>
        <v>15.919909283879086</v>
      </c>
      <c r="E11">
        <f>VLOOKUP($B11,'Credit to GDP'!$B$2:$BP$267,MATCH('Credit to GDP norm'!E$1,'Credit to GDP'!$B$1:$BP$1,0),FALSE)</f>
        <v>14.545543403043659</v>
      </c>
      <c r="F11">
        <f>VLOOKUP($B11,'Credit to GDP'!$B$2:$BP$267,MATCH('Credit to GDP norm'!F$1,'Credit to GDP'!$B$1:$BP$1,0),FALSE)</f>
        <v>15.294316924438064</v>
      </c>
      <c r="G11">
        <f>VLOOKUP($B11,'Credit to GDP'!$B$2:$BP$267,MATCH('Credit to GDP norm'!G$1,'Credit to GDP'!$B$1:$BP$1,0),FALSE)</f>
        <v>16.2711918310691</v>
      </c>
      <c r="H11">
        <f>VLOOKUP($B11,'Credit to GDP'!$B$2:$BP$267,MATCH('Credit to GDP norm'!H$1,'Credit to GDP'!$B$1:$BP$1,0),FALSE)</f>
        <v>20.881760737261615</v>
      </c>
      <c r="I11">
        <f>VLOOKUP($B11,'Credit to GDP'!$B$2:$BP$267,MATCH('Credit to GDP norm'!I$1,'Credit to GDP'!$B$1:$BP$1,0),FALSE)</f>
        <v>18.911997573886424</v>
      </c>
      <c r="J11">
        <f>VLOOKUP($B11,'Credit to GDP'!$B$2:$BP$267,MATCH('Credit to GDP norm'!J$1,'Credit to GDP'!$B$1:$BP$1,0),FALSE)</f>
        <v>19.986631275630671</v>
      </c>
      <c r="K11">
        <f>VLOOKUP($B11,'Credit to GDP'!$B$2:$BP$267,MATCH('Credit to GDP norm'!K$1,'Credit to GDP'!$B$1:$BP$1,0),FALSE)</f>
        <v>20.496637948547107</v>
      </c>
      <c r="L11">
        <f>VLOOKUP($B11,'Credit to GDP'!$B$2:$BP$267,MATCH('Credit to GDP norm'!L$1,'Credit to GDP'!$B$1:$BP$1,0),FALSE)</f>
        <v>20.987234132317329</v>
      </c>
      <c r="M11">
        <f>VLOOKUP($B11,'Credit to GDP'!$B$2:$BP$267,MATCH('Credit to GDP norm'!M$1,'Credit to GDP'!$B$1:$BP$1,0),FALSE)</f>
        <v>21.779389013323481</v>
      </c>
      <c r="N11">
        <f>VLOOKUP($B11,'Credit to GDP'!$B$2:$BP$267,MATCH('Credit to GDP norm'!N$1,'Credit to GDP'!$B$1:$BP$1,0),FALSE)</f>
        <v>24.179592705354967</v>
      </c>
      <c r="O11">
        <f>VLOOKUP($B11,'Credit to GDP'!$B$2:$BP$267,MATCH('Credit to GDP norm'!O$1,'Credit to GDP'!$B$1:$BP$1,0),FALSE)</f>
        <v>26.208124973749559</v>
      </c>
      <c r="P11">
        <f>VLOOKUP($B11,'Credit to GDP'!$B$2:$BP$267,MATCH('Credit to GDP norm'!P$1,'Credit to GDP'!$B$1:$BP$1,0),FALSE)</f>
        <v>26.038627676488474</v>
      </c>
      <c r="Q11">
        <f>VLOOKUP($B11,'Credit to GDP'!$B$2:$BP$267,MATCH('Credit to GDP norm'!Q$1,'Credit to GDP'!$B$1:$BP$1,0),FALSE)</f>
        <v>27.913403288337413</v>
      </c>
      <c r="R11">
        <f>VLOOKUP($B11,'Credit to GDP'!$B$2:$BP$267,MATCH('Credit to GDP norm'!R$1,'Credit to GDP'!$B$1:$BP$1,0),FALSE)</f>
        <v>29.343830496862257</v>
      </c>
      <c r="S11">
        <f>VLOOKUP($B11,'Credit to GDP'!$B$2:$BP$267,MATCH('Credit to GDP norm'!S$1,'Credit to GDP'!$B$1:$BP$1,0),FALSE)</f>
        <v>31.165701696138893</v>
      </c>
      <c r="T11">
        <f>VLOOKUP($B11,'Credit to GDP'!$B$2:$BP$267,MATCH('Credit to GDP norm'!T$1,'Credit to GDP'!$B$1:$BP$1,0),FALSE)</f>
        <v>32.042833053564777</v>
      </c>
      <c r="U11">
        <f>VLOOKUP($B11,'Credit to GDP'!$B$2:$BP$267,MATCH('Credit to GDP norm'!U$1,'Credit to GDP'!$B$1:$BP$1,0),FALSE)</f>
        <v>34.04219174648177</v>
      </c>
      <c r="V11">
        <f>VLOOKUP($B11,'Credit to GDP'!$B$2:$BP$267,MATCH('Credit to GDP norm'!V$1,'Credit to GDP'!$B$1:$BP$1,0),FALSE)</f>
        <v>36.191037565252223</v>
      </c>
      <c r="W11">
        <f>VLOOKUP($B11,'Credit to GDP'!$B$2:$BP$267,MATCH('Credit to GDP norm'!W$1,'Credit to GDP'!$B$1:$BP$1,0),FALSE)</f>
        <v>40.961322629234168</v>
      </c>
      <c r="X11">
        <f>VLOOKUP($B11,'Credit to GDP'!$B$2:$BP$267,MATCH('Credit to GDP norm'!X$1,'Credit to GDP'!$B$1:$BP$1,0),FALSE)</f>
        <v>42.470241162977182</v>
      </c>
      <c r="Y11">
        <f>VLOOKUP($B11,'Credit to GDP'!$B$2:$BP$267,MATCH('Credit to GDP norm'!Y$1,'Credit to GDP'!$B$1:$BP$1,0),FALSE)</f>
        <v>43.00066937509142</v>
      </c>
      <c r="Z11">
        <f>VLOOKUP($B11,'Credit to GDP'!$B$2:$BP$267,MATCH('Credit to GDP norm'!Z$1,'Credit to GDP'!$B$1:$BP$1,0),FALSE)</f>
        <v>41.794754805339167</v>
      </c>
      <c r="AA11">
        <f>VLOOKUP($B11,'Credit to GDP'!$B$2:$BP$267,MATCH('Credit to GDP norm'!AA$1,'Credit to GDP'!$B$1:$BP$1,0),FALSE)</f>
        <v>43.736123870485287</v>
      </c>
      <c r="AB11">
        <f>VLOOKUP($B11,'Credit to GDP'!$B$2:$BP$267,MATCH('Credit to GDP norm'!AB$1,'Credit to GDP'!$B$1:$BP$1,0),FALSE)</f>
        <v>44.406971806283707</v>
      </c>
      <c r="AC11">
        <f>VLOOKUP($B11,'Credit to GDP'!$B$2:$BP$267,MATCH('Credit to GDP norm'!AC$1,'Credit to GDP'!$B$1:$BP$1,0),FALSE)</f>
        <v>37.798642667231775</v>
      </c>
      <c r="AD11">
        <f>VLOOKUP($B11,'Credit to GDP'!$B$2:$BP$267,MATCH('Credit to GDP norm'!AD$1,'Credit to GDP'!$B$1:$BP$1,0),FALSE)</f>
        <v>40.448956144867601</v>
      </c>
      <c r="AE11">
        <f>VLOOKUP($B11,'Credit to GDP'!$B$2:$BP$267,MATCH('Credit to GDP norm'!AE$1,'Credit to GDP'!$B$1:$BP$1,0),FALSE)</f>
        <v>40.024736590697934</v>
      </c>
      <c r="AF11">
        <f>VLOOKUP($B11,'Credit to GDP'!$B$2:$BP$267,MATCH('Credit to GDP norm'!AF$1,'Credit to GDP'!$B$1:$BP$1,0),FALSE)</f>
        <v>39.034470935006553</v>
      </c>
      <c r="AG11">
        <f>VLOOKUP($B11,'Credit to GDP'!$B$2:$BP$267,MATCH('Credit to GDP norm'!AG$1,'Credit to GDP'!$B$1:$BP$1,0),FALSE)</f>
        <v>39.161059242520999</v>
      </c>
      <c r="AH11">
        <f>VLOOKUP($B11,'Credit to GDP'!$B$2:$BP$267,MATCH('Credit to GDP norm'!AH$1,'Credit to GDP'!$B$1:$BP$1,0),FALSE)</f>
        <v>39.08201632957006</v>
      </c>
      <c r="AI11">
        <f>VLOOKUP($B11,'Credit to GDP'!$B$2:$BP$267,MATCH('Credit to GDP norm'!AI$1,'Credit to GDP'!$B$1:$BP$1,0),FALSE)</f>
        <v>38.955568428803225</v>
      </c>
      <c r="AJ11">
        <f>VLOOKUP($B11,'Credit to GDP'!$B$2:$BP$267,MATCH('Credit to GDP norm'!AJ$1,'Credit to GDP'!$B$1:$BP$1,0),FALSE)</f>
        <v>37.641380233910269</v>
      </c>
      <c r="AK11" t="str">
        <f t="shared" si="0"/>
        <v>BGD</v>
      </c>
      <c r="AL11">
        <f t="shared" si="1"/>
        <v>1</v>
      </c>
      <c r="AM11">
        <f t="shared" si="13"/>
        <v>0.99040755766794142</v>
      </c>
      <c r="AN11">
        <f t="shared" si="14"/>
        <v>0.90490566622445601</v>
      </c>
      <c r="AO11">
        <f t="shared" si="15"/>
        <v>0.95148827805639724</v>
      </c>
      <c r="AP11">
        <f t="shared" si="16"/>
        <v>1.0122615069216687</v>
      </c>
      <c r="AQ11">
        <f t="shared" si="17"/>
        <v>1.2990936872071353</v>
      </c>
      <c r="AR11">
        <f t="shared" si="18"/>
        <v>1.176551008788848</v>
      </c>
      <c r="AS11">
        <f t="shared" si="19"/>
        <v>1.2434059965248612</v>
      </c>
      <c r="AT11">
        <f t="shared" si="20"/>
        <v>1.2751344727561305</v>
      </c>
      <c r="AU11">
        <f t="shared" si="21"/>
        <v>1.3056553858784874</v>
      </c>
      <c r="AV11">
        <f t="shared" si="22"/>
        <v>1.3549368338441805</v>
      </c>
      <c r="AW11">
        <f t="shared" si="23"/>
        <v>1.5042580287166709</v>
      </c>
      <c r="AX11">
        <f t="shared" si="24"/>
        <v>1.6304568439087737</v>
      </c>
      <c r="AY11">
        <f t="shared" si="25"/>
        <v>1.6199120976279857</v>
      </c>
      <c r="AZ11">
        <f t="shared" si="26"/>
        <v>1.7365454214614928</v>
      </c>
      <c r="BA11">
        <f t="shared" si="27"/>
        <v>1.8255349937482805</v>
      </c>
      <c r="BB11">
        <f t="shared" si="28"/>
        <v>1.9388770343771373</v>
      </c>
      <c r="BC11">
        <f t="shared" si="29"/>
        <v>1.9934450290793322</v>
      </c>
      <c r="BD11">
        <f t="shared" si="30"/>
        <v>2.1178289011632812</v>
      </c>
      <c r="BE11">
        <f t="shared" si="31"/>
        <v>2.2515126490555204</v>
      </c>
      <c r="BF11">
        <f t="shared" si="32"/>
        <v>2.5482810725026561</v>
      </c>
      <c r="BG11">
        <f t="shared" si="33"/>
        <v>2.642153738048409</v>
      </c>
      <c r="BH11">
        <f t="shared" si="34"/>
        <v>2.675152676717627</v>
      </c>
      <c r="BI11">
        <f t="shared" si="35"/>
        <v>2.6001304587836378</v>
      </c>
      <c r="BJ11">
        <f t="shared" si="36"/>
        <v>2.7209066868423295</v>
      </c>
      <c r="BK11">
        <f t="shared" si="4"/>
        <v>2.7626414011433393</v>
      </c>
      <c r="BL11">
        <f t="shared" si="5"/>
        <v>2.3515247919864084</v>
      </c>
      <c r="BM11">
        <f t="shared" si="6"/>
        <v>2.5164057879540023</v>
      </c>
      <c r="BN11">
        <f t="shared" si="7"/>
        <v>2.4900142900460578</v>
      </c>
      <c r="BO11">
        <f t="shared" si="8"/>
        <v>2.4284079974468349</v>
      </c>
      <c r="BP11">
        <f t="shared" si="9"/>
        <v>2.4362832946133617</v>
      </c>
      <c r="BQ11">
        <f t="shared" si="10"/>
        <v>2.4313658860420722</v>
      </c>
      <c r="BR11">
        <f t="shared" si="11"/>
        <v>2.4234993238439109</v>
      </c>
      <c r="BS11">
        <f t="shared" si="12"/>
        <v>2.3417411996479403</v>
      </c>
      <c r="BT11">
        <f t="shared" si="3"/>
        <v>0</v>
      </c>
    </row>
    <row r="12" spans="1:72" x14ac:dyDescent="0.45">
      <c r="A12" t="s">
        <v>24</v>
      </c>
      <c r="B12" t="s">
        <v>49</v>
      </c>
      <c r="C12">
        <f>VLOOKUP($B12,'Credit to GDP'!$B$2:$BP$267,MATCH('Credit to GDP norm'!C$1,'Credit to GDP'!$B$1:$BP$1,0),FALSE)</f>
        <v>26.245314236722137</v>
      </c>
      <c r="D12">
        <f>VLOOKUP($B12,'Credit to GDP'!$B$2:$BP$267,MATCH('Credit to GDP norm'!D$1,'Credit to GDP'!$B$1:$BP$1,0),FALSE)</f>
        <v>31.014537665511781</v>
      </c>
      <c r="E12">
        <f>VLOOKUP($B12,'Credit to GDP'!$B$2:$BP$267,MATCH('Credit to GDP norm'!E$1,'Credit to GDP'!$B$1:$BP$1,0),FALSE)</f>
        <v>33.299866081762694</v>
      </c>
      <c r="F12">
        <f>VLOOKUP($B12,'Credit to GDP'!$B$2:$BP$267,MATCH('Credit to GDP norm'!F$1,'Credit to GDP'!$B$1:$BP$1,0),FALSE)</f>
        <v>36.814836977514922</v>
      </c>
      <c r="G12">
        <f>VLOOKUP($B12,'Credit to GDP'!$B$2:$BP$267,MATCH('Credit to GDP norm'!G$1,'Credit to GDP'!$B$1:$BP$1,0),FALSE)</f>
        <v>38.440272701596228</v>
      </c>
      <c r="H12">
        <f>VLOOKUP($B12,'Credit to GDP'!$B$2:$BP$267,MATCH('Credit to GDP norm'!H$1,'Credit to GDP'!$B$1:$BP$1,0),FALSE)</f>
        <v>37.899205228314919</v>
      </c>
      <c r="I12">
        <f>VLOOKUP($B12,'Credit to GDP'!$B$2:$BP$267,MATCH('Credit to GDP norm'!I$1,'Credit to GDP'!$B$1:$BP$1,0),FALSE)</f>
        <v>36.596061095450786</v>
      </c>
      <c r="J12">
        <f>VLOOKUP($B12,'Credit to GDP'!$B$2:$BP$267,MATCH('Credit to GDP norm'!J$1,'Credit to GDP'!$B$1:$BP$1,0),FALSE)</f>
        <v>39.576388600570723</v>
      </c>
      <c r="K12">
        <f>VLOOKUP($B12,'Credit to GDP'!$B$2:$BP$267,MATCH('Credit to GDP norm'!K$1,'Credit to GDP'!$B$1:$BP$1,0),FALSE)</f>
        <v>44.035564032332289</v>
      </c>
      <c r="L12">
        <f>VLOOKUP($B12,'Credit to GDP'!$B$2:$BP$267,MATCH('Credit to GDP norm'!L$1,'Credit to GDP'!$B$1:$BP$1,0),FALSE)</f>
        <v>46.01328206505773</v>
      </c>
      <c r="M12">
        <f>VLOOKUP($B12,'Credit to GDP'!$B$2:$BP$267,MATCH('Credit to GDP norm'!M$1,'Credit to GDP'!$B$1:$BP$1,0),FALSE)</f>
        <v>40.511789649758633</v>
      </c>
      <c r="N12">
        <f>VLOOKUP($B12,'Credit to GDP'!$B$2:$BP$267,MATCH('Credit to GDP norm'!N$1,'Credit to GDP'!$B$1:$BP$1,0),FALSE)</f>
        <v>41.815676804788076</v>
      </c>
      <c r="O12">
        <f>VLOOKUP($B12,'Credit to GDP'!$B$2:$BP$267,MATCH('Credit to GDP norm'!O$1,'Credit to GDP'!$B$1:$BP$1,0),FALSE)</f>
        <v>44.538307144678917</v>
      </c>
      <c r="P12">
        <f>VLOOKUP($B12,'Credit to GDP'!$B$2:$BP$267,MATCH('Credit to GDP norm'!P$1,'Credit to GDP'!$B$1:$BP$1,0),FALSE)</f>
        <v>42.125485995874293</v>
      </c>
      <c r="Q12">
        <f>VLOOKUP($B12,'Credit to GDP'!$B$2:$BP$267,MATCH('Credit to GDP norm'!Q$1,'Credit to GDP'!$B$1:$BP$1,0),FALSE)</f>
        <v>43.942919631340125</v>
      </c>
      <c r="R12">
        <f>VLOOKUP($B12,'Credit to GDP'!$B$2:$BP$267,MATCH('Credit to GDP norm'!R$1,'Credit to GDP'!$B$1:$BP$1,0),FALSE)</f>
        <v>43.684350905004457</v>
      </c>
      <c r="S12">
        <f>VLOOKUP($B12,'Credit to GDP'!$B$2:$BP$267,MATCH('Credit to GDP norm'!S$1,'Credit to GDP'!$B$1:$BP$1,0),FALSE)</f>
        <v>44.877755724159542</v>
      </c>
      <c r="T12">
        <f>VLOOKUP($B12,'Credit to GDP'!$B$2:$BP$267,MATCH('Credit to GDP norm'!T$1,'Credit to GDP'!$B$1:$BP$1,0),FALSE)</f>
        <v>53.118054263641788</v>
      </c>
      <c r="U12">
        <f>VLOOKUP($B12,'Credit to GDP'!$B$2:$BP$267,MATCH('Credit to GDP norm'!U$1,'Credit to GDP'!$B$1:$BP$1,0),FALSE)</f>
        <v>64.213379123436738</v>
      </c>
      <c r="V12">
        <f>VLOOKUP($B12,'Credit to GDP'!$B$2:$BP$267,MATCH('Credit to GDP norm'!V$1,'Credit to GDP'!$B$1:$BP$1,0),FALSE)</f>
        <v>71.437267312635583</v>
      </c>
      <c r="W12">
        <f>VLOOKUP($B12,'Credit to GDP'!$B$2:$BP$267,MATCH('Credit to GDP norm'!W$1,'Credit to GDP'!$B$1:$BP$1,0),FALSE)</f>
        <v>64.937667736542622</v>
      </c>
      <c r="X12">
        <f>VLOOKUP($B12,'Credit to GDP'!$B$2:$BP$267,MATCH('Credit to GDP norm'!X$1,'Credit to GDP'!$B$1:$BP$1,0),FALSE)</f>
        <v>66.906592507770327</v>
      </c>
      <c r="Y12">
        <f>VLOOKUP($B12,'Credit to GDP'!$B$2:$BP$267,MATCH('Credit to GDP norm'!Y$1,'Credit to GDP'!$B$1:$BP$1,0),FALSE)</f>
        <v>66.517227148068272</v>
      </c>
      <c r="Z12">
        <f>VLOOKUP($B12,'Credit to GDP'!$B$2:$BP$267,MATCH('Credit to GDP norm'!Z$1,'Credit to GDP'!$B$1:$BP$1,0),FALSE)</f>
        <v>66.98763993435854</v>
      </c>
      <c r="AA12">
        <f>VLOOKUP($B12,'Credit to GDP'!$B$2:$BP$267,MATCH('Credit to GDP norm'!AA$1,'Credit to GDP'!$B$1:$BP$1,0),FALSE)</f>
        <v>61.334799804504506</v>
      </c>
      <c r="AB12">
        <f>VLOOKUP($B12,'Credit to GDP'!$B$2:$BP$267,MATCH('Credit to GDP norm'!AB$1,'Credit to GDP'!$B$1:$BP$1,0),FALSE)</f>
        <v>70.550080302500007</v>
      </c>
      <c r="AC12">
        <f>VLOOKUP($B12,'Credit to GDP'!$B$2:$BP$267,MATCH('Credit to GDP norm'!AC$1,'Credit to GDP'!$B$1:$BP$1,0),FALSE)</f>
        <v>70.550080302500007</v>
      </c>
      <c r="AD12">
        <f>VLOOKUP($B12,'Credit to GDP'!$B$2:$BP$267,MATCH('Credit to GDP norm'!AD$1,'Credit to GDP'!$B$1:$BP$1,0),FALSE)</f>
        <v>70.550080302500007</v>
      </c>
      <c r="AE12">
        <f>VLOOKUP($B12,'Credit to GDP'!$B$2:$BP$267,MATCH('Credit to GDP norm'!AE$1,'Credit to GDP'!$B$1:$BP$1,0),FALSE)</f>
        <v>70.550080302500007</v>
      </c>
      <c r="AF12">
        <f>VLOOKUP($B12,'Credit to GDP'!$B$2:$BP$267,MATCH('Credit to GDP norm'!AF$1,'Credit to GDP'!$B$1:$BP$1,0),FALSE)</f>
        <v>70.550080302500007</v>
      </c>
      <c r="AG12">
        <f>VLOOKUP($B12,'Credit to GDP'!$B$2:$BP$267,MATCH('Credit to GDP norm'!AG$1,'Credit to GDP'!$B$1:$BP$1,0),FALSE)</f>
        <v>70.550080302500007</v>
      </c>
      <c r="AH12">
        <f>VLOOKUP($B12,'Credit to GDP'!$B$2:$BP$267,MATCH('Credit to GDP norm'!AH$1,'Credit to GDP'!$B$1:$BP$1,0),FALSE)</f>
        <v>70.550080302500007</v>
      </c>
      <c r="AI12">
        <f>VLOOKUP($B12,'Credit to GDP'!$B$2:$BP$267,MATCH('Credit to GDP norm'!AI$1,'Credit to GDP'!$B$1:$BP$1,0),FALSE)</f>
        <v>70.550080302500007</v>
      </c>
      <c r="AJ12">
        <f>VLOOKUP($B12,'Credit to GDP'!$B$2:$BP$267,MATCH('Credit to GDP norm'!AJ$1,'Credit to GDP'!$B$1:$BP$1,0),FALSE)</f>
        <v>70.550080302500007</v>
      </c>
      <c r="AK12" t="str">
        <f t="shared" si="0"/>
        <v>BHR</v>
      </c>
      <c r="AL12">
        <f t="shared" si="1"/>
        <v>1</v>
      </c>
      <c r="AM12">
        <f t="shared" si="13"/>
        <v>1.1817171395157693</v>
      </c>
      <c r="AN12">
        <f t="shared" si="14"/>
        <v>1.2687928131250914</v>
      </c>
      <c r="AO12">
        <f t="shared" si="15"/>
        <v>1.4027203730715494</v>
      </c>
      <c r="AP12">
        <f t="shared" si="16"/>
        <v>1.4646527892514636</v>
      </c>
      <c r="AQ12">
        <f t="shared" si="17"/>
        <v>1.4440370150069224</v>
      </c>
      <c r="AR12">
        <f t="shared" si="18"/>
        <v>1.3943845657693061</v>
      </c>
      <c r="AS12">
        <f t="shared" si="19"/>
        <v>1.5079411221221311</v>
      </c>
      <c r="AT12">
        <f t="shared" si="20"/>
        <v>1.6778448006051396</v>
      </c>
      <c r="AU12">
        <f t="shared" si="21"/>
        <v>1.7531998912276876</v>
      </c>
      <c r="AV12">
        <f t="shared" si="22"/>
        <v>1.5435818098559859</v>
      </c>
      <c r="AW12">
        <f t="shared" si="23"/>
        <v>1.5932625697535017</v>
      </c>
      <c r="AX12">
        <f t="shared" si="24"/>
        <v>1.6970003385351522</v>
      </c>
      <c r="AY12">
        <f t="shared" si="25"/>
        <v>1.6050669317928303</v>
      </c>
      <c r="AZ12">
        <f t="shared" si="26"/>
        <v>1.6743148599781559</v>
      </c>
      <c r="BA12">
        <f t="shared" si="27"/>
        <v>1.6644628641512633</v>
      </c>
      <c r="BB12">
        <f t="shared" si="28"/>
        <v>1.709934021722137</v>
      </c>
      <c r="BC12">
        <f t="shared" si="29"/>
        <v>2.0239062022476997</v>
      </c>
      <c r="BD12">
        <f t="shared" si="30"/>
        <v>2.4466607084319123</v>
      </c>
      <c r="BE12">
        <f t="shared" si="31"/>
        <v>2.7219055816326021</v>
      </c>
      <c r="BF12">
        <f t="shared" si="32"/>
        <v>2.4742575817851171</v>
      </c>
      <c r="BG12">
        <f t="shared" si="33"/>
        <v>2.5492776312106562</v>
      </c>
      <c r="BH12">
        <f t="shared" si="34"/>
        <v>2.5344420168914628</v>
      </c>
      <c r="BI12">
        <f t="shared" si="35"/>
        <v>2.5523657034607043</v>
      </c>
      <c r="BJ12">
        <f t="shared" si="36"/>
        <v>2.3369809654892824</v>
      </c>
      <c r="BK12">
        <f t="shared" si="4"/>
        <v>2.6881019471196561</v>
      </c>
      <c r="BL12">
        <f t="shared" si="5"/>
        <v>2.6881019471196561</v>
      </c>
      <c r="BM12">
        <f t="shared" si="6"/>
        <v>2.6881019471196561</v>
      </c>
      <c r="BN12">
        <f t="shared" si="7"/>
        <v>2.6881019471196561</v>
      </c>
      <c r="BO12">
        <f t="shared" si="8"/>
        <v>2.6881019471196561</v>
      </c>
      <c r="BP12">
        <f t="shared" si="9"/>
        <v>2.6881019471196561</v>
      </c>
      <c r="BQ12">
        <f t="shared" si="10"/>
        <v>2.6881019471196561</v>
      </c>
      <c r="BR12">
        <f t="shared" si="11"/>
        <v>2.6881019471196561</v>
      </c>
      <c r="BS12">
        <f t="shared" si="12"/>
        <v>2.6881019471196561</v>
      </c>
      <c r="BT12">
        <f t="shared" si="3"/>
        <v>0</v>
      </c>
    </row>
    <row r="13" spans="1:72" x14ac:dyDescent="0.45">
      <c r="A13" t="s">
        <v>264</v>
      </c>
      <c r="B13" t="s">
        <v>214</v>
      </c>
      <c r="C13">
        <f>VLOOKUP($B13,'Credit to GDP'!$B$2:$BP$267,MATCH('Credit to GDP norm'!C$1,'Credit to GDP'!$B$1:$BP$1,0),FALSE)</f>
        <v>46.310802274162981</v>
      </c>
      <c r="D13">
        <f>VLOOKUP($B13,'Credit to GDP'!$B$2:$BP$267,MATCH('Credit to GDP norm'!D$1,'Credit to GDP'!$B$1:$BP$1,0),FALSE)</f>
        <v>48.705306059476207</v>
      </c>
      <c r="E13">
        <f>VLOOKUP($B13,'Credit to GDP'!$B$2:$BP$267,MATCH('Credit to GDP norm'!E$1,'Credit to GDP'!$B$1:$BP$1,0),FALSE)</f>
        <v>50.813766484400126</v>
      </c>
      <c r="F13">
        <f>VLOOKUP($B13,'Credit to GDP'!$B$2:$BP$267,MATCH('Credit to GDP norm'!F$1,'Credit to GDP'!$B$1:$BP$1,0),FALSE)</f>
        <v>53.948900388098323</v>
      </c>
      <c r="G13">
        <f>VLOOKUP($B13,'Credit to GDP'!$B$2:$BP$267,MATCH('Credit to GDP norm'!G$1,'Credit to GDP'!$B$1:$BP$1,0),FALSE)</f>
        <v>57.026695305308372</v>
      </c>
      <c r="H13">
        <f>VLOOKUP($B13,'Credit to GDP'!$B$2:$BP$267,MATCH('Credit to GDP norm'!H$1,'Credit to GDP'!$B$1:$BP$1,0),FALSE)</f>
        <v>60.078740157480311</v>
      </c>
      <c r="I13">
        <f>VLOOKUP($B13,'Credit to GDP'!$B$2:$BP$267,MATCH('Credit to GDP norm'!I$1,'Credit to GDP'!$B$1:$BP$1,0),FALSE)</f>
        <v>62.349681352175111</v>
      </c>
      <c r="J13">
        <f>VLOOKUP($B13,'Credit to GDP'!$B$2:$BP$267,MATCH('Credit to GDP norm'!J$1,'Credit to GDP'!$B$1:$BP$1,0),FALSE)</f>
        <v>40.284585841613548</v>
      </c>
      <c r="K13">
        <f>VLOOKUP($B13,'Credit to GDP'!$B$2:$BP$267,MATCH('Credit to GDP norm'!K$1,'Credit to GDP'!$B$1:$BP$1,0),FALSE)</f>
        <v>41.514834880188253</v>
      </c>
      <c r="L13">
        <f>VLOOKUP($B13,'Credit to GDP'!$B$2:$BP$267,MATCH('Credit to GDP norm'!L$1,'Credit to GDP'!$B$1:$BP$1,0),FALSE)</f>
        <v>41.108191575338985</v>
      </c>
      <c r="M13">
        <f>VLOOKUP($B13,'Credit to GDP'!$B$2:$BP$267,MATCH('Credit to GDP norm'!M$1,'Credit to GDP'!$B$1:$BP$1,0),FALSE)</f>
        <v>44.806703918915069</v>
      </c>
      <c r="N13">
        <f>VLOOKUP($B13,'Credit to GDP'!$B$2:$BP$267,MATCH('Credit to GDP norm'!N$1,'Credit to GDP'!$B$1:$BP$1,0),FALSE)</f>
        <v>46.913678206936183</v>
      </c>
      <c r="O13">
        <f>VLOOKUP($B13,'Credit to GDP'!$B$2:$BP$267,MATCH('Credit to GDP norm'!O$1,'Credit to GDP'!$B$1:$BP$1,0),FALSE)</f>
        <v>45.823968940994192</v>
      </c>
      <c r="P13">
        <f>VLOOKUP($B13,'Credit to GDP'!$B$2:$BP$267,MATCH('Credit to GDP norm'!P$1,'Credit to GDP'!$B$1:$BP$1,0),FALSE)</f>
        <v>46.160749214495006</v>
      </c>
      <c r="Q13">
        <f>VLOOKUP($B13,'Credit to GDP'!$B$2:$BP$267,MATCH('Credit to GDP norm'!Q$1,'Credit to GDP'!$B$1:$BP$1,0),FALSE)</f>
        <v>47.921159896590829</v>
      </c>
      <c r="R13">
        <f>VLOOKUP($B13,'Credit to GDP'!$B$2:$BP$267,MATCH('Credit to GDP norm'!R$1,'Credit to GDP'!$B$1:$BP$1,0),FALSE)</f>
        <v>50.363961692523539</v>
      </c>
      <c r="S13">
        <f>VLOOKUP($B13,'Credit to GDP'!$B$2:$BP$267,MATCH('Credit to GDP norm'!S$1,'Credit to GDP'!$B$1:$BP$1,0),FALSE)</f>
        <v>56.610194497037057</v>
      </c>
      <c r="T13">
        <f>VLOOKUP($B13,'Credit to GDP'!$B$2:$BP$267,MATCH('Credit to GDP norm'!T$1,'Credit to GDP'!$B$1:$BP$1,0),FALSE)</f>
        <v>58.562826204472643</v>
      </c>
      <c r="U13">
        <f>VLOOKUP($B13,'Credit to GDP'!$B$2:$BP$267,MATCH('Credit to GDP norm'!U$1,'Credit to GDP'!$B$1:$BP$1,0),FALSE)</f>
        <v>62.101463043891314</v>
      </c>
      <c r="V13">
        <f>VLOOKUP($B13,'Credit to GDP'!$B$2:$BP$267,MATCH('Credit to GDP norm'!V$1,'Credit to GDP'!$B$1:$BP$1,0),FALSE)</f>
        <v>66.079206889228175</v>
      </c>
      <c r="W13">
        <f>VLOOKUP($B13,'Credit to GDP'!$B$2:$BP$267,MATCH('Credit to GDP norm'!W$1,'Credit to GDP'!$B$1:$BP$1,0),FALSE)</f>
        <v>65.148141397973021</v>
      </c>
      <c r="X13">
        <f>VLOOKUP($B13,'Credit to GDP'!$B$2:$BP$267,MATCH('Credit to GDP norm'!X$1,'Credit to GDP'!$B$1:$BP$1,0),FALSE)</f>
        <v>66.013931850115938</v>
      </c>
      <c r="Y13">
        <f>VLOOKUP($B13,'Credit to GDP'!$B$2:$BP$267,MATCH('Credit to GDP norm'!Y$1,'Credit to GDP'!$B$1:$BP$1,0),FALSE)</f>
        <v>61.841908883996865</v>
      </c>
      <c r="Z13">
        <f>VLOOKUP($B13,'Credit to GDP'!$B$2:$BP$267,MATCH('Credit to GDP norm'!Z$1,'Credit to GDP'!$B$1:$BP$1,0),FALSE)</f>
        <v>62.666653840974242</v>
      </c>
      <c r="AA13">
        <f>VLOOKUP($B13,'Credit to GDP'!$B$2:$BP$267,MATCH('Credit to GDP norm'!AA$1,'Credit to GDP'!$B$1:$BP$1,0),FALSE)</f>
        <v>58.94059649538459</v>
      </c>
      <c r="AB13">
        <f>VLOOKUP($B13,'Credit to GDP'!$B$2:$BP$267,MATCH('Credit to GDP norm'!AB$1,'Credit to GDP'!$B$1:$BP$1,0),FALSE)</f>
        <v>54.851395231281963</v>
      </c>
      <c r="AC13">
        <f>VLOOKUP($B13,'Credit to GDP'!$B$2:$BP$267,MATCH('Credit to GDP norm'!AC$1,'Credit to GDP'!$B$1:$BP$1,0),FALSE)</f>
        <v>52.542762513729123</v>
      </c>
      <c r="AD13">
        <f>VLOOKUP($B13,'Credit to GDP'!$B$2:$BP$267,MATCH('Credit to GDP norm'!AD$1,'Credit to GDP'!$B$1:$BP$1,0),FALSE)</f>
        <v>52.542762513729123</v>
      </c>
      <c r="AE13">
        <f>VLOOKUP($B13,'Credit to GDP'!$B$2:$BP$267,MATCH('Credit to GDP norm'!AE$1,'Credit to GDP'!$B$1:$BP$1,0),FALSE)</f>
        <v>52.542762513729123</v>
      </c>
      <c r="AF13">
        <f>VLOOKUP($B13,'Credit to GDP'!$B$2:$BP$267,MATCH('Credit to GDP norm'!AF$1,'Credit to GDP'!$B$1:$BP$1,0),FALSE)</f>
        <v>52.542762513729123</v>
      </c>
      <c r="AG13">
        <f>VLOOKUP($B13,'Credit to GDP'!$B$2:$BP$267,MATCH('Credit to GDP norm'!AG$1,'Credit to GDP'!$B$1:$BP$1,0),FALSE)</f>
        <v>52.542762513729123</v>
      </c>
      <c r="AH13">
        <f>VLOOKUP($B13,'Credit to GDP'!$B$2:$BP$267,MATCH('Credit to GDP norm'!AH$1,'Credit to GDP'!$B$1:$BP$1,0),FALSE)</f>
        <v>52.542762513729123</v>
      </c>
      <c r="AI13">
        <f>VLOOKUP($B13,'Credit to GDP'!$B$2:$BP$267,MATCH('Credit to GDP norm'!AI$1,'Credit to GDP'!$B$1:$BP$1,0),FALSE)</f>
        <v>52.542762513729123</v>
      </c>
      <c r="AJ13">
        <f>VLOOKUP($B13,'Credit to GDP'!$B$2:$BP$267,MATCH('Credit to GDP norm'!AJ$1,'Credit to GDP'!$B$1:$BP$1,0),FALSE)</f>
        <v>52.542762513729123</v>
      </c>
      <c r="AK13" t="str">
        <f t="shared" si="0"/>
        <v>BHS</v>
      </c>
      <c r="AL13">
        <f t="shared" si="1"/>
        <v>1</v>
      </c>
      <c r="AM13">
        <f t="shared" si="13"/>
        <v>1.0517050810551198</v>
      </c>
      <c r="AN13">
        <f t="shared" si="14"/>
        <v>1.0972335608348847</v>
      </c>
      <c r="AO13">
        <f t="shared" si="15"/>
        <v>1.1649312414999269</v>
      </c>
      <c r="AP13">
        <f t="shared" si="16"/>
        <v>1.2313907880003159</v>
      </c>
      <c r="AQ13">
        <f t="shared" si="17"/>
        <v>1.2972943073153913</v>
      </c>
      <c r="AR13">
        <f t="shared" si="18"/>
        <v>1.3463312724115837</v>
      </c>
      <c r="AS13">
        <f t="shared" si="19"/>
        <v>0.86987449716647458</v>
      </c>
      <c r="AT13">
        <f t="shared" si="20"/>
        <v>0.89643955279413456</v>
      </c>
      <c r="AU13">
        <f t="shared" si="21"/>
        <v>0.8876588086722359</v>
      </c>
      <c r="AV13">
        <f t="shared" si="22"/>
        <v>0.96752165193892448</v>
      </c>
      <c r="AW13">
        <f t="shared" si="23"/>
        <v>1.0130180412164778</v>
      </c>
      <c r="AX13">
        <f t="shared" si="24"/>
        <v>0.98948769381522039</v>
      </c>
      <c r="AY13">
        <f t="shared" si="25"/>
        <v>0.99675986913852943</v>
      </c>
      <c r="AZ13">
        <f t="shared" si="26"/>
        <v>1.034772829304369</v>
      </c>
      <c r="BA13">
        <f t="shared" si="27"/>
        <v>1.0875208206147151</v>
      </c>
      <c r="BB13">
        <f t="shared" si="28"/>
        <v>1.2223971884982903</v>
      </c>
      <c r="BC13">
        <f t="shared" si="29"/>
        <v>1.2645608222845477</v>
      </c>
      <c r="BD13">
        <f t="shared" si="30"/>
        <v>1.340971436345382</v>
      </c>
      <c r="BE13">
        <f t="shared" si="31"/>
        <v>1.4268637908286483</v>
      </c>
      <c r="BF13">
        <f t="shared" si="32"/>
        <v>1.4067590756103028</v>
      </c>
      <c r="BG13">
        <f t="shared" si="33"/>
        <v>1.4254542916209729</v>
      </c>
      <c r="BH13">
        <f t="shared" si="34"/>
        <v>1.3353668225803716</v>
      </c>
      <c r="BI13">
        <f t="shared" si="35"/>
        <v>1.3531757336006305</v>
      </c>
      <c r="BJ13">
        <f t="shared" si="36"/>
        <v>1.2727181046541236</v>
      </c>
      <c r="BK13">
        <f t="shared" si="4"/>
        <v>1.1844190240229076</v>
      </c>
      <c r="BL13">
        <f t="shared" si="5"/>
        <v>1.1345681770458764</v>
      </c>
      <c r="BM13">
        <f t="shared" si="6"/>
        <v>1.1345681770458764</v>
      </c>
      <c r="BN13">
        <f t="shared" si="7"/>
        <v>1.1345681770458764</v>
      </c>
      <c r="BO13">
        <f t="shared" si="8"/>
        <v>1.1345681770458764</v>
      </c>
      <c r="BP13">
        <f t="shared" si="9"/>
        <v>1.1345681770458764</v>
      </c>
      <c r="BQ13">
        <f t="shared" si="10"/>
        <v>1.1345681770458764</v>
      </c>
      <c r="BR13">
        <f t="shared" si="11"/>
        <v>1.1345681770458764</v>
      </c>
      <c r="BS13">
        <f t="shared" si="12"/>
        <v>1.1345681770458764</v>
      </c>
      <c r="BT13">
        <f t="shared" si="3"/>
        <v>0</v>
      </c>
    </row>
    <row r="14" spans="1:72" x14ac:dyDescent="0.45">
      <c r="A14" t="s">
        <v>123</v>
      </c>
      <c r="B14" t="s">
        <v>211</v>
      </c>
      <c r="C14">
        <f>VLOOKUP($B14,'Credit to GDP'!$B$2:$BP$267,MATCH('Credit to GDP norm'!C$1,'Credit to GDP'!$B$1:$BP$1,0),FALSE)</f>
        <v>24.522799963446953</v>
      </c>
      <c r="D14">
        <f>VLOOKUP($B14,'Credit to GDP'!$B$2:$BP$267,MATCH('Credit to GDP norm'!D$1,'Credit to GDP'!$B$1:$BP$1,0),FALSE)</f>
        <v>27.725841567576619</v>
      </c>
      <c r="E14">
        <f>VLOOKUP($B14,'Credit to GDP'!$B$2:$BP$267,MATCH('Credit to GDP norm'!E$1,'Credit to GDP'!$B$1:$BP$1,0),FALSE)</f>
        <v>26.715188509874327</v>
      </c>
      <c r="F14">
        <f>VLOOKUP($B14,'Credit to GDP'!$B$2:$BP$267,MATCH('Credit to GDP norm'!F$1,'Credit to GDP'!$B$1:$BP$1,0),FALSE)</f>
        <v>25.63545194925948</v>
      </c>
      <c r="G14">
        <f>VLOOKUP($B14,'Credit to GDP'!$B$2:$BP$267,MATCH('Credit to GDP norm'!G$1,'Credit to GDP'!$B$1:$BP$1,0),FALSE)</f>
        <v>26.237796193189176</v>
      </c>
      <c r="H14">
        <f>VLOOKUP($B14,'Credit to GDP'!$B$2:$BP$267,MATCH('Credit to GDP norm'!H$1,'Credit to GDP'!$B$1:$BP$1,0),FALSE)</f>
        <v>26.642939991453513</v>
      </c>
      <c r="I14">
        <f>VLOOKUP($B14,'Credit to GDP'!$B$2:$BP$267,MATCH('Credit to GDP norm'!I$1,'Credit to GDP'!$B$1:$BP$1,0),FALSE)</f>
        <v>28.091379209026268</v>
      </c>
      <c r="J14">
        <f>VLOOKUP($B14,'Credit to GDP'!$B$2:$BP$267,MATCH('Credit to GDP norm'!J$1,'Credit to GDP'!$B$1:$BP$1,0),FALSE)</f>
        <v>30.915273643233341</v>
      </c>
      <c r="K14">
        <f>VLOOKUP($B14,'Credit to GDP'!$B$2:$BP$267,MATCH('Credit to GDP norm'!K$1,'Credit to GDP'!$B$1:$BP$1,0),FALSE)</f>
        <v>32.852178590640129</v>
      </c>
      <c r="L14">
        <f>VLOOKUP($B14,'Credit to GDP'!$B$2:$BP$267,MATCH('Credit to GDP norm'!L$1,'Credit to GDP'!$B$1:$BP$1,0),FALSE)</f>
        <v>32.048937765558613</v>
      </c>
      <c r="M14">
        <f>VLOOKUP($B14,'Credit to GDP'!$B$2:$BP$267,MATCH('Credit to GDP norm'!M$1,'Credit to GDP'!$B$1:$BP$1,0),FALSE)</f>
        <v>29.840591799104399</v>
      </c>
      <c r="N14">
        <f>VLOOKUP($B14,'Credit to GDP'!$B$2:$BP$267,MATCH('Credit to GDP norm'!N$1,'Credit to GDP'!$B$1:$BP$1,0),FALSE)</f>
        <v>32.871333560709417</v>
      </c>
      <c r="O14">
        <f>VLOOKUP($B14,'Credit to GDP'!$B$2:$BP$267,MATCH('Credit to GDP norm'!O$1,'Credit to GDP'!$B$1:$BP$1,0),FALSE)</f>
        <v>35.516972642911661</v>
      </c>
      <c r="P14">
        <f>VLOOKUP($B14,'Credit to GDP'!$B$2:$BP$267,MATCH('Credit to GDP norm'!P$1,'Credit to GDP'!$B$1:$BP$1,0),FALSE)</f>
        <v>38.6106272442509</v>
      </c>
      <c r="Q14">
        <f>VLOOKUP($B14,'Credit to GDP'!$B$2:$BP$267,MATCH('Credit to GDP norm'!Q$1,'Credit to GDP'!$B$1:$BP$1,0),FALSE)</f>
        <v>40.151300995823966</v>
      </c>
      <c r="R14">
        <f>VLOOKUP($B14,'Credit to GDP'!$B$2:$BP$267,MATCH('Credit to GDP norm'!R$1,'Credit to GDP'!$B$1:$BP$1,0),FALSE)</f>
        <v>40.088782670599002</v>
      </c>
      <c r="S14">
        <f>VLOOKUP($B14,'Credit to GDP'!$B$2:$BP$267,MATCH('Credit to GDP norm'!S$1,'Credit to GDP'!$B$1:$BP$1,0),FALSE)</f>
        <v>42.206160723061927</v>
      </c>
      <c r="T14">
        <f>VLOOKUP($B14,'Credit to GDP'!$B$2:$BP$267,MATCH('Credit to GDP norm'!T$1,'Credit to GDP'!$B$1:$BP$1,0),FALSE)</f>
        <v>45.525752641321546</v>
      </c>
      <c r="U14">
        <f>VLOOKUP($B14,'Credit to GDP'!$B$2:$BP$267,MATCH('Credit to GDP norm'!U$1,'Credit to GDP'!$B$1:$BP$1,0),FALSE)</f>
        <v>49.393943104836389</v>
      </c>
      <c r="V14">
        <f>VLOOKUP($B14,'Credit to GDP'!$B$2:$BP$267,MATCH('Credit to GDP norm'!V$1,'Credit to GDP'!$B$1:$BP$1,0),FALSE)</f>
        <v>52.860118155759551</v>
      </c>
      <c r="W14">
        <f>VLOOKUP($B14,'Credit to GDP'!$B$2:$BP$267,MATCH('Credit to GDP norm'!W$1,'Credit to GDP'!$B$1:$BP$1,0),FALSE)</f>
        <v>49.928467515609789</v>
      </c>
      <c r="X14">
        <f>VLOOKUP($B14,'Credit to GDP'!$B$2:$BP$267,MATCH('Credit to GDP norm'!X$1,'Credit to GDP'!$B$1:$BP$1,0),FALSE)</f>
        <v>47.739792926849297</v>
      </c>
      <c r="Y14">
        <f>VLOOKUP($B14,'Credit to GDP'!$B$2:$BP$267,MATCH('Credit to GDP norm'!Y$1,'Credit to GDP'!$B$1:$BP$1,0),FALSE)</f>
        <v>46.666992012936007</v>
      </c>
      <c r="Z14">
        <f>VLOOKUP($B14,'Credit to GDP'!$B$2:$BP$267,MATCH('Credit to GDP norm'!Z$1,'Credit to GDP'!$B$1:$BP$1,0),FALSE)</f>
        <v>44.924219943180418</v>
      </c>
      <c r="AA14">
        <f>VLOOKUP($B14,'Credit to GDP'!$B$2:$BP$267,MATCH('Credit to GDP norm'!AA$1,'Credit to GDP'!$B$1:$BP$1,0),FALSE)</f>
        <v>44.694308148485909</v>
      </c>
      <c r="AB14">
        <f>VLOOKUP($B14,'Credit to GDP'!$B$2:$BP$267,MATCH('Credit to GDP norm'!AB$1,'Credit to GDP'!$B$1:$BP$1,0),FALSE)</f>
        <v>45.892158809648663</v>
      </c>
      <c r="AC14">
        <f>VLOOKUP($B14,'Credit to GDP'!$B$2:$BP$267,MATCH('Credit to GDP norm'!AC$1,'Credit to GDP'!$B$1:$BP$1,0),FALSE)</f>
        <v>44.723406307918935</v>
      </c>
      <c r="AD14">
        <f>VLOOKUP($B14,'Credit to GDP'!$B$2:$BP$267,MATCH('Credit to GDP norm'!AD$1,'Credit to GDP'!$B$1:$BP$1,0),FALSE)</f>
        <v>44.371044888364288</v>
      </c>
      <c r="AE14">
        <f>VLOOKUP($B14,'Credit to GDP'!$B$2:$BP$267,MATCH('Credit to GDP norm'!AE$1,'Credit to GDP'!$B$1:$BP$1,0),FALSE)</f>
        <v>45.185859224899168</v>
      </c>
      <c r="AF14">
        <f>VLOOKUP($B14,'Credit to GDP'!$B$2:$BP$267,MATCH('Credit to GDP norm'!AF$1,'Credit to GDP'!$B$1:$BP$1,0),FALSE)</f>
        <v>45.825775397144419</v>
      </c>
      <c r="AG14">
        <f>VLOOKUP($B14,'Credit to GDP'!$B$2:$BP$267,MATCH('Credit to GDP norm'!AG$1,'Credit to GDP'!$B$1:$BP$1,0),FALSE)</f>
        <v>55.197805986734224</v>
      </c>
      <c r="AH14">
        <f>VLOOKUP($B14,'Credit to GDP'!$B$2:$BP$267,MATCH('Credit to GDP norm'!AH$1,'Credit to GDP'!$B$1:$BP$1,0),FALSE)</f>
        <v>47.776324127780882</v>
      </c>
      <c r="AI14">
        <f>VLOOKUP($B14,'Credit to GDP'!$B$2:$BP$267,MATCH('Credit to GDP norm'!AI$1,'Credit to GDP'!$B$1:$BP$1,0),FALSE)</f>
        <v>42.485362975023712</v>
      </c>
      <c r="AJ14">
        <f>VLOOKUP($B14,'Credit to GDP'!$B$2:$BP$267,MATCH('Credit to GDP norm'!AJ$1,'Credit to GDP'!$B$1:$BP$1,0),FALSE)</f>
        <v>41.840670956681933</v>
      </c>
      <c r="AK14" t="str">
        <f t="shared" si="0"/>
        <v>BLZ</v>
      </c>
      <c r="AL14">
        <f t="shared" si="1"/>
        <v>1</v>
      </c>
      <c r="AM14">
        <f t="shared" si="13"/>
        <v>1.1306148404302949</v>
      </c>
      <c r="AN14">
        <f t="shared" si="14"/>
        <v>1.0894020482854849</v>
      </c>
      <c r="AO14">
        <f t="shared" si="15"/>
        <v>1.0453721429637324</v>
      </c>
      <c r="AP14">
        <f t="shared" si="16"/>
        <v>1.0699347640684813</v>
      </c>
      <c r="AQ14">
        <f t="shared" si="17"/>
        <v>1.0864558709106131</v>
      </c>
      <c r="AR14">
        <f t="shared" si="18"/>
        <v>1.1455208724492532</v>
      </c>
      <c r="AS14">
        <f t="shared" si="19"/>
        <v>1.260674706367741</v>
      </c>
      <c r="AT14">
        <f t="shared" si="20"/>
        <v>1.3396585479475724</v>
      </c>
      <c r="AU14">
        <f t="shared" si="21"/>
        <v>1.3069036901711846</v>
      </c>
      <c r="AV14">
        <f t="shared" si="22"/>
        <v>1.2168509241841881</v>
      </c>
      <c r="AW14">
        <f t="shared" si="23"/>
        <v>1.3404396565525376</v>
      </c>
      <c r="AX14">
        <f t="shared" si="24"/>
        <v>1.4483245263939002</v>
      </c>
      <c r="AY14">
        <f t="shared" si="25"/>
        <v>1.5744787423052382</v>
      </c>
      <c r="AZ14">
        <f t="shared" si="26"/>
        <v>1.6373049185114443</v>
      </c>
      <c r="BA14">
        <f t="shared" si="27"/>
        <v>1.634755522630136</v>
      </c>
      <c r="BB14">
        <f t="shared" si="28"/>
        <v>1.7210987646587392</v>
      </c>
      <c r="BC14">
        <f t="shared" si="29"/>
        <v>1.856466337823619</v>
      </c>
      <c r="BD14">
        <f t="shared" si="30"/>
        <v>2.0142048696911328</v>
      </c>
      <c r="BE14">
        <f t="shared" si="31"/>
        <v>2.1555498652091711</v>
      </c>
      <c r="BF14">
        <f t="shared" si="32"/>
        <v>2.0360019080215905</v>
      </c>
      <c r="BG14">
        <f t="shared" si="33"/>
        <v>1.946751308904733</v>
      </c>
      <c r="BH14">
        <f t="shared" si="34"/>
        <v>1.9030042280040047</v>
      </c>
      <c r="BI14">
        <f t="shared" si="35"/>
        <v>1.8319368102395848</v>
      </c>
      <c r="BJ14">
        <f t="shared" si="36"/>
        <v>1.8225613802300749</v>
      </c>
      <c r="BK14">
        <f t="shared" si="4"/>
        <v>1.8714077869596588</v>
      </c>
      <c r="BL14">
        <f t="shared" si="5"/>
        <v>1.8237479559667933</v>
      </c>
      <c r="BM14">
        <f t="shared" si="6"/>
        <v>1.8093792289013739</v>
      </c>
      <c r="BN14">
        <f t="shared" si="7"/>
        <v>1.8426060356995135</v>
      </c>
      <c r="BO14">
        <f t="shared" si="8"/>
        <v>1.8687007790893015</v>
      </c>
      <c r="BP14">
        <f t="shared" si="9"/>
        <v>2.2508769826043777</v>
      </c>
      <c r="BQ14">
        <f t="shared" si="10"/>
        <v>1.9482409920153907</v>
      </c>
      <c r="BR14">
        <f t="shared" si="11"/>
        <v>1.7324841795533661</v>
      </c>
      <c r="BS14">
        <f t="shared" si="12"/>
        <v>1.7061946849074554</v>
      </c>
      <c r="BT14">
        <f t="shared" si="3"/>
        <v>0</v>
      </c>
    </row>
    <row r="15" spans="1:72" x14ac:dyDescent="0.45">
      <c r="A15" t="s">
        <v>230</v>
      </c>
      <c r="B15" t="s">
        <v>281</v>
      </c>
      <c r="C15">
        <f>VLOOKUP($B15,'Credit to GDP'!$B$2:$BP$267,MATCH('Credit to GDP norm'!C$1,'Credit to GDP'!$B$1:$BP$1,0),FALSE)</f>
        <v>36.203113417346181</v>
      </c>
      <c r="D15">
        <f>VLOOKUP($B15,'Credit to GDP'!$B$2:$BP$267,MATCH('Credit to GDP norm'!D$1,'Credit to GDP'!$B$1:$BP$1,0),FALSE)</f>
        <v>37.621062992125985</v>
      </c>
      <c r="E15">
        <f>VLOOKUP($B15,'Credit to GDP'!$B$2:$BP$267,MATCH('Credit to GDP norm'!E$1,'Credit to GDP'!$B$1:$BP$1,0),FALSE)</f>
        <v>38.529381706693918</v>
      </c>
      <c r="F15">
        <f>VLOOKUP($B15,'Credit to GDP'!$B$2:$BP$267,MATCH('Credit to GDP norm'!F$1,'Credit to GDP'!$B$1:$BP$1,0),FALSE)</f>
        <v>36.923614457831327</v>
      </c>
      <c r="G15">
        <f>VLOOKUP($B15,'Credit to GDP'!$B$2:$BP$267,MATCH('Credit to GDP norm'!G$1,'Credit to GDP'!$B$1:$BP$1,0),FALSE)</f>
        <v>38.956551883522074</v>
      </c>
      <c r="H15">
        <f>VLOOKUP($B15,'Credit to GDP'!$B$2:$BP$267,MATCH('Credit to GDP norm'!H$1,'Credit to GDP'!$B$1:$BP$1,0),FALSE)</f>
        <v>42.50325185019063</v>
      </c>
      <c r="I15">
        <f>VLOOKUP($B15,'Credit to GDP'!$B$2:$BP$267,MATCH('Credit to GDP norm'!I$1,'Credit to GDP'!$B$1:$BP$1,0),FALSE)</f>
        <v>41.630416491375684</v>
      </c>
      <c r="J15">
        <f>VLOOKUP($B15,'Credit to GDP'!$B$2:$BP$267,MATCH('Credit to GDP norm'!J$1,'Credit to GDP'!$B$1:$BP$1,0),FALSE)</f>
        <v>44.196815920398009</v>
      </c>
      <c r="K15">
        <f>VLOOKUP($B15,'Credit to GDP'!$B$2:$BP$267,MATCH('Credit to GDP norm'!K$1,'Credit to GDP'!$B$1:$BP$1,0),FALSE)</f>
        <v>45.383162725026473</v>
      </c>
      <c r="L15">
        <f>VLOOKUP($B15,'Credit to GDP'!$B$2:$BP$267,MATCH('Credit to GDP norm'!L$1,'Credit to GDP'!$B$1:$BP$1,0),FALSE)</f>
        <v>47.56577395991242</v>
      </c>
      <c r="M15">
        <f>VLOOKUP($B15,'Credit to GDP'!$B$2:$BP$267,MATCH('Credit to GDP norm'!M$1,'Credit to GDP'!$B$1:$BP$1,0),FALSE)</f>
        <v>47.902108187612349</v>
      </c>
      <c r="N15">
        <f>VLOOKUP($B15,'Credit to GDP'!$B$2:$BP$267,MATCH('Credit to GDP norm'!N$1,'Credit to GDP'!$B$1:$BP$1,0),FALSE)</f>
        <v>59.248142085447697</v>
      </c>
      <c r="O15">
        <f>VLOOKUP($B15,'Credit to GDP'!$B$2:$BP$267,MATCH('Credit to GDP norm'!O$1,'Credit to GDP'!$B$1:$BP$1,0),FALSE)</f>
        <v>60.45039433446</v>
      </c>
      <c r="P15">
        <f>VLOOKUP($B15,'Credit to GDP'!$B$2:$BP$267,MATCH('Credit to GDP norm'!P$1,'Credit to GDP'!$B$1:$BP$1,0),FALSE)</f>
        <v>62.402477021342882</v>
      </c>
      <c r="Q15">
        <f>VLOOKUP($B15,'Credit to GDP'!$B$2:$BP$267,MATCH('Credit to GDP norm'!Q$1,'Credit to GDP'!$B$1:$BP$1,0),FALSE)</f>
        <v>67.268326317317459</v>
      </c>
      <c r="R15">
        <f>VLOOKUP($B15,'Credit to GDP'!$B$2:$BP$267,MATCH('Credit to GDP norm'!R$1,'Credit to GDP'!$B$1:$BP$1,0),FALSE)</f>
        <v>72.764471789501243</v>
      </c>
      <c r="S15">
        <f>VLOOKUP($B15,'Credit to GDP'!$B$2:$BP$267,MATCH('Credit to GDP norm'!S$1,'Credit to GDP'!$B$1:$BP$1,0),FALSE)</f>
        <v>73.682458395175473</v>
      </c>
      <c r="T15">
        <f>VLOOKUP($B15,'Credit to GDP'!$B$2:$BP$267,MATCH('Credit to GDP norm'!T$1,'Credit to GDP'!$B$1:$BP$1,0),FALSE)</f>
        <v>71.282304324683182</v>
      </c>
      <c r="U15">
        <f>VLOOKUP($B15,'Credit to GDP'!$B$2:$BP$267,MATCH('Credit to GDP norm'!U$1,'Credit to GDP'!$B$1:$BP$1,0),FALSE)</f>
        <v>75.532142739273439</v>
      </c>
      <c r="V15">
        <f>VLOOKUP($B15,'Credit to GDP'!$B$2:$BP$267,MATCH('Credit to GDP norm'!V$1,'Credit to GDP'!$B$1:$BP$1,0),FALSE)</f>
        <v>82.771619964616349</v>
      </c>
      <c r="W15">
        <f>VLOOKUP($B15,'Credit to GDP'!$B$2:$BP$267,MATCH('Credit to GDP norm'!W$1,'Credit to GDP'!$B$1:$BP$1,0),FALSE)</f>
        <v>82.771619964616349</v>
      </c>
      <c r="X15">
        <f>VLOOKUP($B15,'Credit to GDP'!$B$2:$BP$267,MATCH('Credit to GDP norm'!X$1,'Credit to GDP'!$B$1:$BP$1,0),FALSE)</f>
        <v>82.771619964616349</v>
      </c>
      <c r="Y15">
        <f>VLOOKUP($B15,'Credit to GDP'!$B$2:$BP$267,MATCH('Credit to GDP norm'!Y$1,'Credit to GDP'!$B$1:$BP$1,0),FALSE)</f>
        <v>74.835787959089458</v>
      </c>
      <c r="Z15">
        <f>VLOOKUP($B15,'Credit to GDP'!$B$2:$BP$267,MATCH('Credit to GDP norm'!Z$1,'Credit to GDP'!$B$1:$BP$1,0),FALSE)</f>
        <v>72.70023733771005</v>
      </c>
      <c r="AA15">
        <f>VLOOKUP($B15,'Credit to GDP'!$B$2:$BP$267,MATCH('Credit to GDP norm'!AA$1,'Credit to GDP'!$B$1:$BP$1,0),FALSE)</f>
        <v>71.765739493794115</v>
      </c>
      <c r="AB15">
        <f>VLOOKUP($B15,'Credit to GDP'!$B$2:$BP$267,MATCH('Credit to GDP norm'!AB$1,'Credit to GDP'!$B$1:$BP$1,0),FALSE)</f>
        <v>73.993093524754613</v>
      </c>
      <c r="AC15">
        <f>VLOOKUP($B15,'Credit to GDP'!$B$2:$BP$267,MATCH('Credit to GDP norm'!AC$1,'Credit to GDP'!$B$1:$BP$1,0),FALSE)</f>
        <v>74.504640930794878</v>
      </c>
      <c r="AD15">
        <f>VLOOKUP($B15,'Credit to GDP'!$B$2:$BP$267,MATCH('Credit to GDP norm'!AD$1,'Credit to GDP'!$B$1:$BP$1,0),FALSE)</f>
        <v>74.307788237485596</v>
      </c>
      <c r="AE15">
        <f>VLOOKUP($B15,'Credit to GDP'!$B$2:$BP$267,MATCH('Credit to GDP norm'!AE$1,'Credit to GDP'!$B$1:$BP$1,0),FALSE)</f>
        <v>73.083014041985564</v>
      </c>
      <c r="AF15">
        <f>VLOOKUP($B15,'Credit to GDP'!$B$2:$BP$267,MATCH('Credit to GDP norm'!AF$1,'Credit to GDP'!$B$1:$BP$1,0),FALSE)</f>
        <v>71.722495009164803</v>
      </c>
      <c r="AG15">
        <f>VLOOKUP($B15,'Credit to GDP'!$B$2:$BP$267,MATCH('Credit to GDP norm'!AG$1,'Credit to GDP'!$B$1:$BP$1,0),FALSE)</f>
        <v>79.388977456035661</v>
      </c>
      <c r="AH15">
        <f>VLOOKUP($B15,'Credit to GDP'!$B$2:$BP$267,MATCH('Credit to GDP norm'!AH$1,'Credit to GDP'!$B$1:$BP$1,0),FALSE)</f>
        <v>77.236597522739359</v>
      </c>
      <c r="AI15">
        <f>VLOOKUP($B15,'Credit to GDP'!$B$2:$BP$267,MATCH('Credit to GDP norm'!AI$1,'Credit to GDP'!$B$1:$BP$1,0),FALSE)</f>
        <v>67.19930140409322</v>
      </c>
      <c r="AJ15">
        <f>VLOOKUP($B15,'Credit to GDP'!$B$2:$BP$267,MATCH('Credit to GDP norm'!AJ$1,'Credit to GDP'!$B$1:$BP$1,0),FALSE)</f>
        <v>64.196910263074429</v>
      </c>
      <c r="AK15" t="str">
        <f t="shared" si="0"/>
        <v>BRB</v>
      </c>
      <c r="AL15">
        <f t="shared" si="1"/>
        <v>1</v>
      </c>
      <c r="AM15">
        <f t="shared" si="13"/>
        <v>1.0391665092013997</v>
      </c>
      <c r="AN15">
        <f t="shared" si="14"/>
        <v>1.0642560285501064</v>
      </c>
      <c r="AO15">
        <f t="shared" si="15"/>
        <v>1.0199016319999685</v>
      </c>
      <c r="AP15">
        <f t="shared" si="16"/>
        <v>1.0760552948702093</v>
      </c>
      <c r="AQ15">
        <f t="shared" si="17"/>
        <v>1.1740220063456153</v>
      </c>
      <c r="AR15">
        <f t="shared" si="18"/>
        <v>1.1499126058983946</v>
      </c>
      <c r="AS15">
        <f t="shared" si="19"/>
        <v>1.2208015208775322</v>
      </c>
      <c r="AT15">
        <f t="shared" si="20"/>
        <v>1.2535707137077832</v>
      </c>
      <c r="AU15">
        <f t="shared" si="21"/>
        <v>1.3138586566182451</v>
      </c>
      <c r="AV15">
        <f t="shared" si="22"/>
        <v>1.3231488583703073</v>
      </c>
      <c r="AW15">
        <f t="shared" si="23"/>
        <v>1.6365482549094752</v>
      </c>
      <c r="AX15">
        <f t="shared" si="24"/>
        <v>1.6697567868706038</v>
      </c>
      <c r="AY15">
        <f t="shared" si="25"/>
        <v>1.7236770855029189</v>
      </c>
      <c r="AZ15">
        <f t="shared" si="26"/>
        <v>1.8580812523457402</v>
      </c>
      <c r="BA15">
        <f t="shared" si="27"/>
        <v>2.0098954184044633</v>
      </c>
      <c r="BB15">
        <f t="shared" si="28"/>
        <v>2.0352519836007148</v>
      </c>
      <c r="BC15">
        <f t="shared" si="29"/>
        <v>1.9689550868994967</v>
      </c>
      <c r="BD15">
        <f t="shared" si="30"/>
        <v>2.0863438419935272</v>
      </c>
      <c r="BE15">
        <f t="shared" si="31"/>
        <v>2.2863122022250595</v>
      </c>
      <c r="BF15">
        <f t="shared" si="32"/>
        <v>2.2863122022250595</v>
      </c>
      <c r="BG15">
        <f t="shared" si="33"/>
        <v>2.2863122022250595</v>
      </c>
      <c r="BH15">
        <f t="shared" si="34"/>
        <v>2.067109176395669</v>
      </c>
      <c r="BI15">
        <f t="shared" si="35"/>
        <v>2.0081211386332543</v>
      </c>
      <c r="BJ15">
        <f t="shared" si="36"/>
        <v>1.9823085011083228</v>
      </c>
      <c r="BK15">
        <f t="shared" si="4"/>
        <v>2.0438323265673035</v>
      </c>
      <c r="BL15">
        <f t="shared" si="5"/>
        <v>2.0579622551218781</v>
      </c>
      <c r="BM15">
        <f t="shared" si="6"/>
        <v>2.052524803070725</v>
      </c>
      <c r="BN15">
        <f t="shared" si="7"/>
        <v>2.0186941713960138</v>
      </c>
      <c r="BO15">
        <f t="shared" si="8"/>
        <v>1.9811140048192661</v>
      </c>
      <c r="BP15">
        <f t="shared" si="9"/>
        <v>2.1928770749865292</v>
      </c>
      <c r="BQ15">
        <f t="shared" si="10"/>
        <v>2.1334241790854538</v>
      </c>
      <c r="BR15">
        <f t="shared" si="11"/>
        <v>1.8561746507662427</v>
      </c>
      <c r="BS15">
        <f t="shared" si="12"/>
        <v>1.7732428016070971</v>
      </c>
      <c r="BT15">
        <f t="shared" si="3"/>
        <v>0</v>
      </c>
    </row>
    <row r="16" spans="1:72" x14ac:dyDescent="0.45">
      <c r="A16" t="s">
        <v>38</v>
      </c>
      <c r="B16" t="s">
        <v>353</v>
      </c>
      <c r="C16">
        <f>VLOOKUP($B16,'Credit to GDP'!$B$2:$BP$267,MATCH('Credit to GDP norm'!C$1,'Credit to GDP'!$B$1:$BP$1,0),FALSE)</f>
        <v>7.2853118507093599</v>
      </c>
      <c r="D16">
        <f>VLOOKUP($B16,'Credit to GDP'!$B$2:$BP$267,MATCH('Credit to GDP norm'!D$1,'Credit to GDP'!$B$1:$BP$1,0),FALSE)</f>
        <v>6.7728345433348682</v>
      </c>
      <c r="E16">
        <f>VLOOKUP($B16,'Credit to GDP'!$B$2:$BP$267,MATCH('Credit to GDP norm'!E$1,'Credit to GDP'!$B$1:$BP$1,0),FALSE)</f>
        <v>4.5076166037412735</v>
      </c>
      <c r="F16">
        <f>VLOOKUP($B16,'Credit to GDP'!$B$2:$BP$267,MATCH('Credit to GDP norm'!F$1,'Credit to GDP'!$B$1:$BP$1,0),FALSE)</f>
        <v>4.3993007514436497</v>
      </c>
      <c r="G16">
        <f>VLOOKUP($B16,'Credit to GDP'!$B$2:$BP$267,MATCH('Credit to GDP norm'!G$1,'Credit to GDP'!$B$1:$BP$1,0),FALSE)</f>
        <v>3.9568238759479959</v>
      </c>
      <c r="H16">
        <f>VLOOKUP($B16,'Credit to GDP'!$B$2:$BP$267,MATCH('Credit to GDP norm'!H$1,'Credit to GDP'!$B$1:$BP$1,0),FALSE)</f>
        <v>4.1597140522142091</v>
      </c>
      <c r="I16">
        <f>VLOOKUP($B16,'Credit to GDP'!$B$2:$BP$267,MATCH('Credit to GDP norm'!I$1,'Credit to GDP'!$B$1:$BP$1,0),FALSE)</f>
        <v>4.5088819834813343</v>
      </c>
      <c r="J16">
        <f>VLOOKUP($B16,'Credit to GDP'!$B$2:$BP$267,MATCH('Credit to GDP norm'!J$1,'Credit to GDP'!$B$1:$BP$1,0),FALSE)</f>
        <v>4.4167057959443188</v>
      </c>
      <c r="K16">
        <f>VLOOKUP($B16,'Credit to GDP'!$B$2:$BP$267,MATCH('Credit to GDP norm'!K$1,'Credit to GDP'!$B$1:$BP$1,0),FALSE)</f>
        <v>4.8979906533049</v>
      </c>
      <c r="L16">
        <f>VLOOKUP($B16,'Credit to GDP'!$B$2:$BP$267,MATCH('Credit to GDP norm'!L$1,'Credit to GDP'!$B$1:$BP$1,0),FALSE)</f>
        <v>4.5126778832823957</v>
      </c>
      <c r="M16">
        <f>VLOOKUP($B16,'Credit to GDP'!$B$2:$BP$267,MATCH('Credit to GDP norm'!M$1,'Credit to GDP'!$B$1:$BP$1,0),FALSE)</f>
        <v>4.7462570232368924</v>
      </c>
      <c r="N16">
        <f>VLOOKUP($B16,'Credit to GDP'!$B$2:$BP$267,MATCH('Credit to GDP norm'!N$1,'Credit to GDP'!$B$1:$BP$1,0),FALSE)</f>
        <v>6.1094791387730538</v>
      </c>
      <c r="O16">
        <f>VLOOKUP($B16,'Credit to GDP'!$B$2:$BP$267,MATCH('Credit to GDP norm'!O$1,'Credit to GDP'!$B$1:$BP$1,0),FALSE)</f>
        <v>5.8404975804308572</v>
      </c>
      <c r="P16">
        <f>VLOOKUP($B16,'Credit to GDP'!$B$2:$BP$267,MATCH('Credit to GDP norm'!P$1,'Credit to GDP'!$B$1:$BP$1,0),FALSE)</f>
        <v>6.1834847119107934</v>
      </c>
      <c r="Q16">
        <f>VLOOKUP($B16,'Credit to GDP'!$B$2:$BP$267,MATCH('Credit to GDP norm'!Q$1,'Credit to GDP'!$B$1:$BP$1,0),FALSE)</f>
        <v>7.1605918453956159</v>
      </c>
      <c r="R16">
        <f>VLOOKUP($B16,'Credit to GDP'!$B$2:$BP$267,MATCH('Credit to GDP norm'!R$1,'Credit to GDP'!$B$1:$BP$1,0),FALSE)</f>
        <v>6.8989078784717108</v>
      </c>
      <c r="S16">
        <f>VLOOKUP($B16,'Credit to GDP'!$B$2:$BP$267,MATCH('Credit to GDP norm'!S$1,'Credit to GDP'!$B$1:$BP$1,0),FALSE)</f>
        <v>6.7056603724173867</v>
      </c>
      <c r="T16">
        <f>VLOOKUP($B16,'Credit to GDP'!$B$2:$BP$267,MATCH('Credit to GDP norm'!T$1,'Credit to GDP'!$B$1:$BP$1,0),FALSE)</f>
        <v>6.7852608264389671</v>
      </c>
      <c r="U16">
        <f>VLOOKUP($B16,'Credit to GDP'!$B$2:$BP$267,MATCH('Credit to GDP norm'!U$1,'Credit to GDP'!$B$1:$BP$1,0),FALSE)</f>
        <v>7.020111128607744</v>
      </c>
      <c r="V16">
        <f>VLOOKUP($B16,'Credit to GDP'!$B$2:$BP$267,MATCH('Credit to GDP norm'!V$1,'Credit to GDP'!$B$1:$BP$1,0),FALSE)</f>
        <v>6.9625291583871247</v>
      </c>
      <c r="W16">
        <f>VLOOKUP($B16,'Credit to GDP'!$B$2:$BP$267,MATCH('Credit to GDP norm'!W$1,'Credit to GDP'!$B$1:$BP$1,0),FALSE)</f>
        <v>8.3089812496816471</v>
      </c>
      <c r="X16">
        <f>VLOOKUP($B16,'Credit to GDP'!$B$2:$BP$267,MATCH('Credit to GDP norm'!X$1,'Credit to GDP'!$B$1:$BP$1,0),FALSE)</f>
        <v>9.1804654207169314</v>
      </c>
      <c r="Y16">
        <f>VLOOKUP($B16,'Credit to GDP'!$B$2:$BP$267,MATCH('Credit to GDP norm'!Y$1,'Credit to GDP'!$B$1:$BP$1,0),FALSE)</f>
        <v>10.771941405832418</v>
      </c>
      <c r="Z16">
        <f>VLOOKUP($B16,'Credit to GDP'!$B$2:$BP$267,MATCH('Credit to GDP norm'!Z$1,'Credit to GDP'!$B$1:$BP$1,0),FALSE)</f>
        <v>13.576825985423477</v>
      </c>
      <c r="AA16">
        <f>VLOOKUP($B16,'Credit to GDP'!$B$2:$BP$267,MATCH('Credit to GDP norm'!AA$1,'Credit to GDP'!$B$1:$BP$1,0),FALSE)</f>
        <v>12.791023303241419</v>
      </c>
      <c r="AB16">
        <f>VLOOKUP($B16,'Credit to GDP'!$B$2:$BP$267,MATCH('Credit to GDP norm'!AB$1,'Credit to GDP'!$B$1:$BP$1,0),FALSE)</f>
        <v>11.71543359611886</v>
      </c>
      <c r="AC16">
        <f>VLOOKUP($B16,'Credit to GDP'!$B$2:$BP$267,MATCH('Credit to GDP norm'!AC$1,'Credit to GDP'!$B$1:$BP$1,0),FALSE)</f>
        <v>12.314843238565125</v>
      </c>
      <c r="AD16">
        <f>VLOOKUP($B16,'Credit to GDP'!$B$2:$BP$267,MATCH('Credit to GDP norm'!AD$1,'Credit to GDP'!$B$1:$BP$1,0),FALSE)</f>
        <v>11.215017734209573</v>
      </c>
      <c r="AE16">
        <f>VLOOKUP($B16,'Credit to GDP'!$B$2:$BP$267,MATCH('Credit to GDP norm'!AE$1,'Credit to GDP'!$B$1:$BP$1,0),FALSE)</f>
        <v>12.344331994471624</v>
      </c>
      <c r="AF16">
        <f>VLOOKUP($B16,'Credit to GDP'!$B$2:$BP$267,MATCH('Credit to GDP norm'!AF$1,'Credit to GDP'!$B$1:$BP$1,0),FALSE)</f>
        <v>11.705014562500599</v>
      </c>
      <c r="AG16">
        <f>VLOOKUP($B16,'Credit to GDP'!$B$2:$BP$267,MATCH('Credit to GDP norm'!AG$1,'Credit to GDP'!$B$1:$BP$1,0),FALSE)</f>
        <v>11.703907133652871</v>
      </c>
      <c r="AH16">
        <f>VLOOKUP($B16,'Credit to GDP'!$B$2:$BP$267,MATCH('Credit to GDP norm'!AH$1,'Credit to GDP'!$B$1:$BP$1,0),FALSE)</f>
        <v>11.794688802057935</v>
      </c>
      <c r="AI16">
        <f>VLOOKUP($B16,'Credit to GDP'!$B$2:$BP$267,MATCH('Credit to GDP norm'!AI$1,'Credit to GDP'!$B$1:$BP$1,0),FALSE)</f>
        <v>13.038582654452652</v>
      </c>
      <c r="AJ16">
        <f>VLOOKUP($B16,'Credit to GDP'!$B$2:$BP$267,MATCH('Credit to GDP norm'!AJ$1,'Credit to GDP'!$B$1:$BP$1,0),FALSE)</f>
        <v>13.038582654452652</v>
      </c>
      <c r="AK16" t="str">
        <f t="shared" si="0"/>
        <v>CAF</v>
      </c>
      <c r="AL16">
        <f t="shared" si="1"/>
        <v>1</v>
      </c>
      <c r="AM16">
        <f t="shared" si="13"/>
        <v>0.92965609189061793</v>
      </c>
      <c r="AN16">
        <f t="shared" si="14"/>
        <v>0.61872665111821856</v>
      </c>
      <c r="AO16">
        <f t="shared" si="15"/>
        <v>0.603858948195237</v>
      </c>
      <c r="AP16">
        <f t="shared" si="16"/>
        <v>0.54312347323371279</v>
      </c>
      <c r="AQ16">
        <f t="shared" si="17"/>
        <v>0.5709726827698095</v>
      </c>
      <c r="AR16">
        <f t="shared" si="18"/>
        <v>0.61890034028430929</v>
      </c>
      <c r="AS16">
        <f t="shared" si="19"/>
        <v>0.60624800783432087</v>
      </c>
      <c r="AT16">
        <f t="shared" si="20"/>
        <v>0.67231036277849798</v>
      </c>
      <c r="AU16">
        <f t="shared" si="21"/>
        <v>0.61942137491931837</v>
      </c>
      <c r="AV16">
        <f t="shared" si="22"/>
        <v>0.6514830278369973</v>
      </c>
      <c r="AW16">
        <f t="shared" si="23"/>
        <v>0.83860228140792392</v>
      </c>
      <c r="AX16">
        <f t="shared" si="24"/>
        <v>0.80168120460926828</v>
      </c>
      <c r="AY16">
        <f t="shared" si="25"/>
        <v>0.84876047019301126</v>
      </c>
      <c r="AZ16">
        <f t="shared" si="26"/>
        <v>0.98288062228913364</v>
      </c>
      <c r="BA16">
        <f t="shared" si="27"/>
        <v>0.94696123101442453</v>
      </c>
      <c r="BB16">
        <f t="shared" si="28"/>
        <v>0.92043559834222699</v>
      </c>
      <c r="BC16">
        <f t="shared" si="29"/>
        <v>0.93136175437408297</v>
      </c>
      <c r="BD16">
        <f t="shared" si="30"/>
        <v>0.96359789017462671</v>
      </c>
      <c r="BE16">
        <f t="shared" si="31"/>
        <v>0.95569404591914531</v>
      </c>
      <c r="BF16">
        <f t="shared" si="32"/>
        <v>1.1405114043090159</v>
      </c>
      <c r="BG16">
        <f t="shared" si="33"/>
        <v>1.2601334862313469</v>
      </c>
      <c r="BH16">
        <f t="shared" si="34"/>
        <v>1.4785834328812666</v>
      </c>
      <c r="BI16">
        <f t="shared" si="35"/>
        <v>1.8635888570921673</v>
      </c>
      <c r="BJ16">
        <f t="shared" si="36"/>
        <v>1.7557276291468533</v>
      </c>
      <c r="BK16">
        <f t="shared" si="4"/>
        <v>1.6080895143806571</v>
      </c>
      <c r="BL16">
        <f t="shared" si="5"/>
        <v>1.6903659707258856</v>
      </c>
      <c r="BM16">
        <f t="shared" si="6"/>
        <v>1.5394011902342359</v>
      </c>
      <c r="BN16">
        <f t="shared" si="7"/>
        <v>1.6944136706062451</v>
      </c>
      <c r="BO16">
        <f t="shared" si="8"/>
        <v>1.6066593719472557</v>
      </c>
      <c r="BP16">
        <f t="shared" si="9"/>
        <v>1.6065073635129674</v>
      </c>
      <c r="BQ16">
        <f t="shared" si="10"/>
        <v>1.6189682808031758</v>
      </c>
      <c r="BR16">
        <f t="shared" si="11"/>
        <v>1.7897082405858995</v>
      </c>
      <c r="BS16">
        <f t="shared" si="12"/>
        <v>1.7897082405858995</v>
      </c>
      <c r="BT16">
        <f t="shared" si="3"/>
        <v>0</v>
      </c>
    </row>
    <row r="17" spans="1:72" x14ac:dyDescent="0.45">
      <c r="A17" t="s">
        <v>438</v>
      </c>
      <c r="B17" t="s">
        <v>473</v>
      </c>
      <c r="C17">
        <f>VLOOKUP($B17,'Credit to GDP'!$B$2:$BP$267,MATCH('Credit to GDP norm'!C$1,'Credit to GDP'!$B$1:$BP$1,0),FALSE)</f>
        <v>144.30709472838231</v>
      </c>
      <c r="D17">
        <f>VLOOKUP($B17,'Credit to GDP'!$B$2:$BP$267,MATCH('Credit to GDP norm'!D$1,'Credit to GDP'!$B$1:$BP$1,0),FALSE)</f>
        <v>143.15762463772222</v>
      </c>
      <c r="E17">
        <f>VLOOKUP($B17,'Credit to GDP'!$B$2:$BP$267,MATCH('Credit to GDP norm'!E$1,'Credit to GDP'!$B$1:$BP$1,0),FALSE)</f>
        <v>143.26383506816882</v>
      </c>
      <c r="F17">
        <f>VLOOKUP($B17,'Credit to GDP'!$B$2:$BP$267,MATCH('Credit to GDP norm'!F$1,'Credit to GDP'!$B$1:$BP$1,0),FALSE)</f>
        <v>142.77049985087936</v>
      </c>
      <c r="G17">
        <f>VLOOKUP($B17,'Credit to GDP'!$B$2:$BP$267,MATCH('Credit to GDP norm'!G$1,'Credit to GDP'!$B$1:$BP$1,0),FALSE)</f>
        <v>144.19686163536412</v>
      </c>
      <c r="H17">
        <f>VLOOKUP($B17,'Credit to GDP'!$B$2:$BP$267,MATCH('Credit to GDP norm'!H$1,'Credit to GDP'!$B$1:$BP$1,0),FALSE)</f>
        <v>146.60988717446691</v>
      </c>
      <c r="I17">
        <f>VLOOKUP($B17,'Credit to GDP'!$B$2:$BP$267,MATCH('Credit to GDP norm'!I$1,'Credit to GDP'!$B$1:$BP$1,0),FALSE)</f>
        <v>144.67544753722669</v>
      </c>
      <c r="J17">
        <f>VLOOKUP($B17,'Credit to GDP'!$B$2:$BP$267,MATCH('Credit to GDP norm'!J$1,'Credit to GDP'!$B$1:$BP$1,0),FALSE)</f>
        <v>146.23815166700683</v>
      </c>
      <c r="K17">
        <f>VLOOKUP($B17,'Credit to GDP'!$B$2:$BP$267,MATCH('Credit to GDP norm'!K$1,'Credit to GDP'!$B$1:$BP$1,0),FALSE)</f>
        <v>144.48618036578247</v>
      </c>
      <c r="L17">
        <f>VLOOKUP($B17,'Credit to GDP'!$B$2:$BP$267,MATCH('Credit to GDP norm'!L$1,'Credit to GDP'!$B$1:$BP$1,0),FALSE)</f>
        <v>151.18250817240693</v>
      </c>
      <c r="M17">
        <f>VLOOKUP($B17,'Credit to GDP'!$B$2:$BP$267,MATCH('Credit to GDP norm'!M$1,'Credit to GDP'!$B$1:$BP$1,0),FALSE)</f>
        <v>141.86366927340325</v>
      </c>
      <c r="N17">
        <f>VLOOKUP($B17,'Credit to GDP'!$B$2:$BP$267,MATCH('Credit to GDP norm'!N$1,'Credit to GDP'!$B$1:$BP$1,0),FALSE)</f>
        <v>136.66098997016601</v>
      </c>
      <c r="O17">
        <f>VLOOKUP($B17,'Credit to GDP'!$B$2:$BP$267,MATCH('Credit to GDP norm'!O$1,'Credit to GDP'!$B$1:$BP$1,0),FALSE)</f>
        <v>137.50826716659657</v>
      </c>
      <c r="P17">
        <f>VLOOKUP($B17,'Credit to GDP'!$B$2:$BP$267,MATCH('Credit to GDP norm'!P$1,'Credit to GDP'!$B$1:$BP$1,0),FALSE)</f>
        <v>140.88675463340147</v>
      </c>
      <c r="Q17">
        <f>VLOOKUP($B17,'Credit to GDP'!$B$2:$BP$267,MATCH('Credit to GDP norm'!Q$1,'Credit to GDP'!$B$1:$BP$1,0),FALSE)</f>
        <v>142.70395699742016</v>
      </c>
      <c r="R17">
        <f>VLOOKUP($B17,'Credit to GDP'!$B$2:$BP$267,MATCH('Credit to GDP norm'!R$1,'Credit to GDP'!$B$1:$BP$1,0),FALSE)</f>
        <v>146.37535569051613</v>
      </c>
      <c r="S17">
        <f>VLOOKUP($B17,'Credit to GDP'!$B$2:$BP$267,MATCH('Credit to GDP norm'!S$1,'Credit to GDP'!$B$1:$BP$1,0),FALSE)</f>
        <v>150.18284686028076</v>
      </c>
      <c r="T17">
        <f>VLOOKUP($B17,'Credit to GDP'!$B$2:$BP$267,MATCH('Credit to GDP norm'!T$1,'Credit to GDP'!$B$1:$BP$1,0),FALSE)</f>
        <v>153.60418998402869</v>
      </c>
      <c r="U17">
        <f>VLOOKUP($B17,'Credit to GDP'!$B$2:$BP$267,MATCH('Credit to GDP norm'!U$1,'Credit to GDP'!$B$1:$BP$1,0),FALSE)</f>
        <v>145.86615450135969</v>
      </c>
      <c r="V17">
        <f>VLOOKUP($B17,'Credit to GDP'!$B$2:$BP$267,MATCH('Credit to GDP norm'!V$1,'Credit to GDP'!$B$1:$BP$1,0),FALSE)</f>
        <v>155.19004277341074</v>
      </c>
      <c r="W17">
        <f>VLOOKUP($B17,'Credit to GDP'!$B$2:$BP$267,MATCH('Credit to GDP norm'!W$1,'Credit to GDP'!$B$1:$BP$1,0),FALSE)</f>
        <v>153.93753337579602</v>
      </c>
      <c r="X17">
        <f>VLOOKUP($B17,'Credit to GDP'!$B$2:$BP$267,MATCH('Credit to GDP norm'!X$1,'Credit to GDP'!$B$1:$BP$1,0),FALSE)</f>
        <v>156.32079596933923</v>
      </c>
      <c r="Y17">
        <f>VLOOKUP($B17,'Credit to GDP'!$B$2:$BP$267,MATCH('Credit to GDP norm'!Y$1,'Credit to GDP'!$B$1:$BP$1,0),FALSE)</f>
        <v>162.23023316027727</v>
      </c>
      <c r="Z17">
        <f>VLOOKUP($B17,'Credit to GDP'!$B$2:$BP$267,MATCH('Credit to GDP norm'!Z$1,'Credit to GDP'!$B$1:$BP$1,0),FALSE)</f>
        <v>164.06103915388346</v>
      </c>
      <c r="AA17">
        <f>VLOOKUP($B17,'Credit to GDP'!$B$2:$BP$267,MATCH('Credit to GDP norm'!AA$1,'Credit to GDP'!$B$1:$BP$1,0),FALSE)</f>
        <v>165.12402726928329</v>
      </c>
      <c r="AB17">
        <f>VLOOKUP($B17,'Credit to GDP'!$B$2:$BP$267,MATCH('Credit to GDP norm'!AB$1,'Credit to GDP'!$B$1:$BP$1,0),FALSE)</f>
        <v>166.77696605994251</v>
      </c>
      <c r="AC17">
        <f>VLOOKUP($B17,'Credit to GDP'!$B$2:$BP$267,MATCH('Credit to GDP norm'!AC$1,'Credit to GDP'!$B$1:$BP$1,0),FALSE)</f>
        <v>170.38555039877349</v>
      </c>
      <c r="AD17">
        <f>VLOOKUP($B17,'Credit to GDP'!$B$2:$BP$267,MATCH('Credit to GDP norm'!AD$1,'Credit to GDP'!$B$1:$BP$1,0),FALSE)</f>
        <v>170.38555039877349</v>
      </c>
      <c r="AE17">
        <f>VLOOKUP($B17,'Credit to GDP'!$B$2:$BP$267,MATCH('Credit to GDP norm'!AE$1,'Credit to GDP'!$B$1:$BP$1,0),FALSE)</f>
        <v>170.38555039877349</v>
      </c>
      <c r="AF17">
        <f>VLOOKUP($B17,'Credit to GDP'!$B$2:$BP$267,MATCH('Credit to GDP norm'!AF$1,'Credit to GDP'!$B$1:$BP$1,0),FALSE)</f>
        <v>170.38555039877349</v>
      </c>
      <c r="AG17">
        <f>VLOOKUP($B17,'Credit to GDP'!$B$2:$BP$267,MATCH('Credit to GDP norm'!AG$1,'Credit to GDP'!$B$1:$BP$1,0),FALSE)</f>
        <v>170.38555039877349</v>
      </c>
      <c r="AH17">
        <f>VLOOKUP($B17,'Credit to GDP'!$B$2:$BP$267,MATCH('Credit to GDP norm'!AH$1,'Credit to GDP'!$B$1:$BP$1,0),FALSE)</f>
        <v>170.38555039877349</v>
      </c>
      <c r="AI17">
        <f>VLOOKUP($B17,'Credit to GDP'!$B$2:$BP$267,MATCH('Credit to GDP norm'!AI$1,'Credit to GDP'!$B$1:$BP$1,0),FALSE)</f>
        <v>170.38555039877349</v>
      </c>
      <c r="AJ17">
        <f>VLOOKUP($B17,'Credit to GDP'!$B$2:$BP$267,MATCH('Credit to GDP norm'!AJ$1,'Credit to GDP'!$B$1:$BP$1,0),FALSE)</f>
        <v>170.38555039877349</v>
      </c>
      <c r="AK17" t="str">
        <f t="shared" si="0"/>
        <v>CHE</v>
      </c>
      <c r="AL17">
        <f t="shared" si="1"/>
        <v>1</v>
      </c>
      <c r="AM17">
        <f t="shared" si="13"/>
        <v>0.99203455593902956</v>
      </c>
      <c r="AN17">
        <f t="shared" si="14"/>
        <v>0.99277055877136788</v>
      </c>
      <c r="AO17">
        <f t="shared" si="15"/>
        <v>0.98935191037976922</v>
      </c>
      <c r="AP17">
        <f t="shared" si="16"/>
        <v>0.99923612145871499</v>
      </c>
      <c r="AQ17">
        <f t="shared" si="17"/>
        <v>1.0159575830309588</v>
      </c>
      <c r="AR17">
        <f t="shared" si="18"/>
        <v>1.0025525620173956</v>
      </c>
      <c r="AS17">
        <f t="shared" si="19"/>
        <v>1.0133815800412251</v>
      </c>
      <c r="AT17">
        <f t="shared" si="20"/>
        <v>1.0012410036924189</v>
      </c>
      <c r="AU17">
        <f t="shared" si="21"/>
        <v>1.0476443203084758</v>
      </c>
      <c r="AV17">
        <f t="shared" si="22"/>
        <v>0.98306787715754285</v>
      </c>
      <c r="AW17">
        <f t="shared" si="23"/>
        <v>0.94701504612362997</v>
      </c>
      <c r="AX17">
        <f t="shared" si="24"/>
        <v>0.95288639429279187</v>
      </c>
      <c r="AY17">
        <f t="shared" si="25"/>
        <v>0.97629818477450003</v>
      </c>
      <c r="AZ17">
        <f t="shared" si="26"/>
        <v>0.9888907906158072</v>
      </c>
      <c r="BA17">
        <f t="shared" si="27"/>
        <v>1.0143323581285226</v>
      </c>
      <c r="BB17">
        <f t="shared" si="28"/>
        <v>1.0407170010799394</v>
      </c>
      <c r="BC17">
        <f t="shared" si="29"/>
        <v>1.0644257669600068</v>
      </c>
      <c r="BD17">
        <f t="shared" si="30"/>
        <v>1.0108037638475909</v>
      </c>
      <c r="BE17">
        <f t="shared" si="31"/>
        <v>1.0754151974683748</v>
      </c>
      <c r="BF17">
        <f t="shared" si="32"/>
        <v>1.0667357254024157</v>
      </c>
      <c r="BG17">
        <f t="shared" si="33"/>
        <v>1.0832509396961345</v>
      </c>
      <c r="BH17">
        <f t="shared" si="34"/>
        <v>1.1242013669919018</v>
      </c>
      <c r="BI17">
        <f t="shared" si="35"/>
        <v>1.1368882414456642</v>
      </c>
      <c r="BJ17">
        <f t="shared" si="36"/>
        <v>1.1442543942838224</v>
      </c>
      <c r="BK17">
        <f t="shared" si="4"/>
        <v>1.1557087083892406</v>
      </c>
      <c r="BL17">
        <f t="shared" si="5"/>
        <v>1.1807149933929206</v>
      </c>
      <c r="BM17">
        <f t="shared" si="6"/>
        <v>1.1807149933929206</v>
      </c>
      <c r="BN17">
        <f t="shared" si="7"/>
        <v>1.1807149933929206</v>
      </c>
      <c r="BO17">
        <f t="shared" si="8"/>
        <v>1.1807149933929206</v>
      </c>
      <c r="BP17">
        <f t="shared" si="9"/>
        <v>1.1807149933929206</v>
      </c>
      <c r="BQ17">
        <f t="shared" si="10"/>
        <v>1.1807149933929206</v>
      </c>
      <c r="BR17">
        <f t="shared" si="11"/>
        <v>1.1807149933929206</v>
      </c>
      <c r="BS17">
        <f t="shared" si="12"/>
        <v>1.1807149933929206</v>
      </c>
      <c r="BT17">
        <f t="shared" si="3"/>
        <v>0</v>
      </c>
    </row>
    <row r="18" spans="1:72" x14ac:dyDescent="0.45">
      <c r="A18" t="s">
        <v>412</v>
      </c>
      <c r="B18" t="s">
        <v>239</v>
      </c>
      <c r="C18">
        <f>VLOOKUP($B18,'Credit to GDP'!$B$2:$BP$267,MATCH('Credit to GDP norm'!C$1,'Credit to GDP'!$B$1:$BP$1,0),FALSE)</f>
        <v>36.495014539895635</v>
      </c>
      <c r="D18">
        <f>VLOOKUP($B18,'Credit to GDP'!$B$2:$BP$267,MATCH('Credit to GDP norm'!D$1,'Credit to GDP'!$B$1:$BP$1,0),FALSE)</f>
        <v>36.010341544576377</v>
      </c>
      <c r="E18">
        <f>VLOOKUP($B18,'Credit to GDP'!$B$2:$BP$267,MATCH('Credit to GDP norm'!E$1,'Credit to GDP'!$B$1:$BP$1,0),FALSE)</f>
        <v>32.059448630076631</v>
      </c>
      <c r="F18">
        <f>VLOOKUP($B18,'Credit to GDP'!$B$2:$BP$267,MATCH('Credit to GDP norm'!F$1,'Credit to GDP'!$B$1:$BP$1,0),FALSE)</f>
        <v>28.655824627045668</v>
      </c>
      <c r="G18">
        <f>VLOOKUP($B18,'Credit to GDP'!$B$2:$BP$267,MATCH('Credit to GDP norm'!G$1,'Credit to GDP'!$B$1:$BP$1,0),FALSE)</f>
        <v>18.522067135136787</v>
      </c>
      <c r="H18">
        <f>VLOOKUP($B18,'Credit to GDP'!$B$2:$BP$267,MATCH('Credit to GDP norm'!H$1,'Credit to GDP'!$B$1:$BP$1,0),FALSE)</f>
        <v>18.504632309481558</v>
      </c>
      <c r="I18">
        <f>VLOOKUP($B18,'Credit to GDP'!$B$2:$BP$267,MATCH('Credit to GDP norm'!I$1,'Credit to GDP'!$B$1:$BP$1,0),FALSE)</f>
        <v>11.235645369763306</v>
      </c>
      <c r="J18">
        <f>VLOOKUP($B18,'Credit to GDP'!$B$2:$BP$267,MATCH('Credit to GDP norm'!J$1,'Credit to GDP'!$B$1:$BP$1,0),FALSE)</f>
        <v>11.101281947502152</v>
      </c>
      <c r="K18">
        <f>VLOOKUP($B18,'Credit to GDP'!$B$2:$BP$267,MATCH('Credit to GDP norm'!K$1,'Credit to GDP'!$B$1:$BP$1,0),FALSE)</f>
        <v>10.252335792672289</v>
      </c>
      <c r="L18">
        <f>VLOOKUP($B18,'Credit to GDP'!$B$2:$BP$267,MATCH('Credit to GDP norm'!L$1,'Credit to GDP'!$B$1:$BP$1,0),FALSE)</f>
        <v>9.4718901536576627</v>
      </c>
      <c r="M18">
        <f>VLOOKUP($B18,'Credit to GDP'!$B$2:$BP$267,MATCH('Credit to GDP norm'!M$1,'Credit to GDP'!$B$1:$BP$1,0),FALSE)</f>
        <v>9.7619748715727539</v>
      </c>
      <c r="N18">
        <f>VLOOKUP($B18,'Credit to GDP'!$B$2:$BP$267,MATCH('Credit to GDP norm'!N$1,'Credit to GDP'!$B$1:$BP$1,0),FALSE)</f>
        <v>9.444312816170557</v>
      </c>
      <c r="O18">
        <f>VLOOKUP($B18,'Credit to GDP'!$B$2:$BP$267,MATCH('Credit to GDP norm'!O$1,'Credit to GDP'!$B$1:$BP$1,0),FALSE)</f>
        <v>9.641545204666782</v>
      </c>
      <c r="P18">
        <f>VLOOKUP($B18,'Credit to GDP'!$B$2:$BP$267,MATCH('Credit to GDP norm'!P$1,'Credit to GDP'!$B$1:$BP$1,0),FALSE)</f>
        <v>9.0256564857585229</v>
      </c>
      <c r="Q18">
        <f>VLOOKUP($B18,'Credit to GDP'!$B$2:$BP$267,MATCH('Credit to GDP norm'!Q$1,'Credit to GDP'!$B$1:$BP$1,0),FALSE)</f>
        <v>9.4830301198371671</v>
      </c>
      <c r="R18">
        <f>VLOOKUP($B18,'Credit to GDP'!$B$2:$BP$267,MATCH('Credit to GDP norm'!R$1,'Credit to GDP'!$B$1:$BP$1,0),FALSE)</f>
        <v>8.8546354663954645</v>
      </c>
      <c r="S18">
        <f>VLOOKUP($B18,'Credit to GDP'!$B$2:$BP$267,MATCH('Credit to GDP norm'!S$1,'Credit to GDP'!$B$1:$BP$1,0),FALSE)</f>
        <v>10.149368807963977</v>
      </c>
      <c r="T18">
        <f>VLOOKUP($B18,'Credit to GDP'!$B$2:$BP$267,MATCH('Credit to GDP norm'!T$1,'Credit to GDP'!$B$1:$BP$1,0),FALSE)</f>
        <v>12.155208374595389</v>
      </c>
      <c r="U18">
        <f>VLOOKUP($B18,'Credit to GDP'!$B$2:$BP$267,MATCH('Credit to GDP norm'!U$1,'Credit to GDP'!$B$1:$BP$1,0),FALSE)</f>
        <v>12.032312209459402</v>
      </c>
      <c r="V18">
        <f>VLOOKUP($B18,'Credit to GDP'!$B$2:$BP$267,MATCH('Credit to GDP norm'!V$1,'Credit to GDP'!$B$1:$BP$1,0),FALSE)</f>
        <v>12.699282868800962</v>
      </c>
      <c r="W18">
        <f>VLOOKUP($B18,'Credit to GDP'!$B$2:$BP$267,MATCH('Credit to GDP norm'!W$1,'Credit to GDP'!$B$1:$BP$1,0),FALSE)</f>
        <v>13.087871959380495</v>
      </c>
      <c r="X18">
        <f>VLOOKUP($B18,'Credit to GDP'!$B$2:$BP$267,MATCH('Credit to GDP norm'!X$1,'Credit to GDP'!$B$1:$BP$1,0),FALSE)</f>
        <v>13.168148828706006</v>
      </c>
      <c r="Y18">
        <f>VLOOKUP($B18,'Credit to GDP'!$B$2:$BP$267,MATCH('Credit to GDP norm'!Y$1,'Credit to GDP'!$B$1:$BP$1,0),FALSE)</f>
        <v>13.683455540714325</v>
      </c>
      <c r="Z18">
        <f>VLOOKUP($B18,'Credit to GDP'!$B$2:$BP$267,MATCH('Credit to GDP norm'!Z$1,'Credit to GDP'!$B$1:$BP$1,0),FALSE)</f>
        <v>14.317568604292195</v>
      </c>
      <c r="AA18">
        <f>VLOOKUP($B18,'Credit to GDP'!$B$2:$BP$267,MATCH('Credit to GDP norm'!AA$1,'Credit to GDP'!$B$1:$BP$1,0),FALSE)</f>
        <v>14.6906998099912</v>
      </c>
      <c r="AB18">
        <f>VLOOKUP($B18,'Credit to GDP'!$B$2:$BP$267,MATCH('Credit to GDP norm'!AB$1,'Credit to GDP'!$B$1:$BP$1,0),FALSE)</f>
        <v>16.74171162918006</v>
      </c>
      <c r="AC18">
        <f>VLOOKUP($B18,'Credit to GDP'!$B$2:$BP$267,MATCH('Credit to GDP norm'!AC$1,'Credit to GDP'!$B$1:$BP$1,0),FALSE)</f>
        <v>17.669430799874338</v>
      </c>
      <c r="AD18">
        <f>VLOOKUP($B18,'Credit to GDP'!$B$2:$BP$267,MATCH('Credit to GDP norm'!AD$1,'Credit to GDP'!$B$1:$BP$1,0),FALSE)</f>
        <v>19.250513481787554</v>
      </c>
      <c r="AE18">
        <f>VLOOKUP($B18,'Credit to GDP'!$B$2:$BP$267,MATCH('Credit to GDP norm'!AE$1,'Credit to GDP'!$B$1:$BP$1,0),FALSE)</f>
        <v>19.274827827380602</v>
      </c>
      <c r="AF18">
        <f>VLOOKUP($B18,'Credit to GDP'!$B$2:$BP$267,MATCH('Credit to GDP norm'!AF$1,'Credit to GDP'!$B$1:$BP$1,0),FALSE)</f>
        <v>19.047672198888701</v>
      </c>
      <c r="AG18">
        <f>VLOOKUP($B18,'Credit to GDP'!$B$2:$BP$267,MATCH('Credit to GDP norm'!AG$1,'Credit to GDP'!$B$1:$BP$1,0),FALSE)</f>
        <v>20.573802494308527</v>
      </c>
      <c r="AH18">
        <f>VLOOKUP($B18,'Credit to GDP'!$B$2:$BP$267,MATCH('Credit to GDP norm'!AH$1,'Credit to GDP'!$B$1:$BP$1,0),FALSE)</f>
        <v>20.996303820512765</v>
      </c>
      <c r="AI18">
        <f>VLOOKUP($B18,'Credit to GDP'!$B$2:$BP$267,MATCH('Credit to GDP norm'!AI$1,'Credit to GDP'!$B$1:$BP$1,0),FALSE)</f>
        <v>21.076737447188187</v>
      </c>
      <c r="AJ18">
        <f>VLOOKUP($B18,'Credit to GDP'!$B$2:$BP$267,MATCH('Credit to GDP norm'!AJ$1,'Credit to GDP'!$B$1:$BP$1,0),FALSE)</f>
        <v>22.432596530124577</v>
      </c>
      <c r="AK18" t="str">
        <f t="shared" si="0"/>
        <v>CIV</v>
      </c>
      <c r="AL18">
        <f t="shared" si="1"/>
        <v>1</v>
      </c>
      <c r="AM18">
        <f t="shared" si="13"/>
        <v>0.98671947383965497</v>
      </c>
      <c r="AN18">
        <f t="shared" si="14"/>
        <v>0.87846104554993032</v>
      </c>
      <c r="AO18">
        <f t="shared" si="15"/>
        <v>0.7851983343017902</v>
      </c>
      <c r="AP18">
        <f t="shared" si="16"/>
        <v>0.50752321566795999</v>
      </c>
      <c r="AQ18">
        <f t="shared" si="17"/>
        <v>0.50704548395925852</v>
      </c>
      <c r="AR18">
        <f t="shared" si="18"/>
        <v>0.30786795159324348</v>
      </c>
      <c r="AS18">
        <f t="shared" si="19"/>
        <v>0.30418625906742541</v>
      </c>
      <c r="AT18">
        <f t="shared" si="20"/>
        <v>0.28092428299938438</v>
      </c>
      <c r="AU18">
        <f t="shared" si="21"/>
        <v>0.25953928976526858</v>
      </c>
      <c r="AV18">
        <f t="shared" si="22"/>
        <v>0.267487901968121</v>
      </c>
      <c r="AW18">
        <f t="shared" si="23"/>
        <v>0.25878364306023827</v>
      </c>
      <c r="AX18">
        <f t="shared" si="24"/>
        <v>0.26418800831348715</v>
      </c>
      <c r="AY18">
        <f t="shared" si="25"/>
        <v>0.24731203972783328</v>
      </c>
      <c r="AZ18">
        <f t="shared" si="26"/>
        <v>0.25984453601109009</v>
      </c>
      <c r="BA18">
        <f t="shared" si="27"/>
        <v>0.24262589227675879</v>
      </c>
      <c r="BB18">
        <f t="shared" si="28"/>
        <v>0.2781028843506525</v>
      </c>
      <c r="BC18">
        <f t="shared" si="29"/>
        <v>0.33306490017444856</v>
      </c>
      <c r="BD18">
        <f t="shared" si="30"/>
        <v>0.32969742199461011</v>
      </c>
      <c r="BE18">
        <f t="shared" si="31"/>
        <v>0.3479730869792737</v>
      </c>
      <c r="BF18">
        <f t="shared" si="32"/>
        <v>0.35862081778520982</v>
      </c>
      <c r="BG18">
        <f t="shared" si="33"/>
        <v>0.36082048451606569</v>
      </c>
      <c r="BH18">
        <f t="shared" si="34"/>
        <v>0.37494040523688077</v>
      </c>
      <c r="BI18">
        <f t="shared" si="35"/>
        <v>0.3923157391440551</v>
      </c>
      <c r="BJ18">
        <f t="shared" si="36"/>
        <v>0.40253990840123149</v>
      </c>
      <c r="BK18">
        <f t="shared" si="4"/>
        <v>0.45873968924929043</v>
      </c>
      <c r="BL18">
        <f t="shared" si="5"/>
        <v>0.48416012495510757</v>
      </c>
      <c r="BM18">
        <f t="shared" si="6"/>
        <v>0.52748337614013741</v>
      </c>
      <c r="BN18">
        <f t="shared" si="7"/>
        <v>0.52814961359474832</v>
      </c>
      <c r="BO18">
        <f t="shared" si="8"/>
        <v>0.52192532155498006</v>
      </c>
      <c r="BP18">
        <f t="shared" si="9"/>
        <v>0.56374282223720307</v>
      </c>
      <c r="BQ18">
        <f t="shared" si="10"/>
        <v>0.57531978231054037</v>
      </c>
      <c r="BR18">
        <f t="shared" si="11"/>
        <v>0.57752374434999909</v>
      </c>
      <c r="BS18">
        <f t="shared" si="12"/>
        <v>0.61467564304164624</v>
      </c>
      <c r="BT18">
        <f t="shared" si="3"/>
        <v>0</v>
      </c>
    </row>
    <row r="19" spans="1:72" x14ac:dyDescent="0.45">
      <c r="A19" t="s">
        <v>420</v>
      </c>
      <c r="B19" t="s">
        <v>54</v>
      </c>
      <c r="C19">
        <f>VLOOKUP($B19,'Credit to GDP'!$B$2:$BP$267,MATCH('Credit to GDP norm'!C$1,'Credit to GDP'!$B$1:$BP$1,0),FALSE)</f>
        <v>26.377386049643647</v>
      </c>
      <c r="D19">
        <f>VLOOKUP($B19,'Credit to GDP'!$B$2:$BP$267,MATCH('Credit to GDP norm'!D$1,'Credit to GDP'!$B$1:$BP$1,0),FALSE)</f>
        <v>26.418657164413535</v>
      </c>
      <c r="E19">
        <f>VLOOKUP($B19,'Credit to GDP'!$B$2:$BP$267,MATCH('Credit to GDP norm'!E$1,'Credit to GDP'!$B$1:$BP$1,0),FALSE)</f>
        <v>12.520264315453314</v>
      </c>
      <c r="F19">
        <f>VLOOKUP($B19,'Credit to GDP'!$B$2:$BP$267,MATCH('Credit to GDP norm'!F$1,'Credit to GDP'!$B$1:$BP$1,0),FALSE)</f>
        <v>8.0489569562361911</v>
      </c>
      <c r="G19">
        <f>VLOOKUP($B19,'Credit to GDP'!$B$2:$BP$267,MATCH('Credit to GDP norm'!G$1,'Credit to GDP'!$B$1:$BP$1,0),FALSE)</f>
        <v>7.4764096119770445</v>
      </c>
      <c r="H19">
        <f>VLOOKUP($B19,'Credit to GDP'!$B$2:$BP$267,MATCH('Credit to GDP norm'!H$1,'Credit to GDP'!$B$1:$BP$1,0),FALSE)</f>
        <v>6.8482540663554801</v>
      </c>
      <c r="I19">
        <f>VLOOKUP($B19,'Credit to GDP'!$B$2:$BP$267,MATCH('Credit to GDP norm'!I$1,'Credit to GDP'!$B$1:$BP$1,0),FALSE)</f>
        <v>6.799911553297207</v>
      </c>
      <c r="J19">
        <f>VLOOKUP($B19,'Credit to GDP'!$B$2:$BP$267,MATCH('Credit to GDP norm'!J$1,'Credit to GDP'!$B$1:$BP$1,0),FALSE)</f>
        <v>5.5281667823991523</v>
      </c>
      <c r="K19">
        <f>VLOOKUP($B19,'Credit to GDP'!$B$2:$BP$267,MATCH('Credit to GDP norm'!K$1,'Credit to GDP'!$B$1:$BP$1,0),FALSE)</f>
        <v>6.433485295997758</v>
      </c>
      <c r="L19">
        <f>VLOOKUP($B19,'Credit to GDP'!$B$2:$BP$267,MATCH('Credit to GDP norm'!L$1,'Credit to GDP'!$B$1:$BP$1,0),FALSE)</f>
        <v>6.7635996938772562</v>
      </c>
      <c r="M19">
        <f>VLOOKUP($B19,'Credit to GDP'!$B$2:$BP$267,MATCH('Credit to GDP norm'!M$1,'Credit to GDP'!$B$1:$BP$1,0),FALSE)</f>
        <v>7.2483477097870441</v>
      </c>
      <c r="N19">
        <f>VLOOKUP($B19,'Credit to GDP'!$B$2:$BP$267,MATCH('Credit to GDP norm'!N$1,'Credit to GDP'!$B$1:$BP$1,0),FALSE)</f>
        <v>7.8407491590262417</v>
      </c>
      <c r="O19">
        <f>VLOOKUP($B19,'Credit to GDP'!$B$2:$BP$267,MATCH('Credit to GDP norm'!O$1,'Credit to GDP'!$B$1:$BP$1,0),FALSE)</f>
        <v>8.0633396021448753</v>
      </c>
      <c r="P19">
        <f>VLOOKUP($B19,'Credit to GDP'!$B$2:$BP$267,MATCH('Credit to GDP norm'!P$1,'Credit to GDP'!$B$1:$BP$1,0),FALSE)</f>
        <v>8.2385497095990416</v>
      </c>
      <c r="Q19">
        <f>VLOOKUP($B19,'Credit to GDP'!$B$2:$BP$267,MATCH('Credit to GDP norm'!Q$1,'Credit to GDP'!$B$1:$BP$1,0),FALSE)</f>
        <v>7.7954195236157249</v>
      </c>
      <c r="R19">
        <f>VLOOKUP($B19,'Credit to GDP'!$B$2:$BP$267,MATCH('Credit to GDP norm'!R$1,'Credit to GDP'!$B$1:$BP$1,0),FALSE)</f>
        <v>8.4028624258015459</v>
      </c>
      <c r="S19">
        <f>VLOOKUP($B19,'Credit to GDP'!$B$2:$BP$267,MATCH('Credit to GDP norm'!S$1,'Credit to GDP'!$B$1:$BP$1,0),FALSE)</f>
        <v>8.1235329841880475</v>
      </c>
      <c r="T19">
        <f>VLOOKUP($B19,'Credit to GDP'!$B$2:$BP$267,MATCH('Credit to GDP norm'!T$1,'Credit to GDP'!$B$1:$BP$1,0),FALSE)</f>
        <v>8.2850867041422251</v>
      </c>
      <c r="U19">
        <f>VLOOKUP($B19,'Credit to GDP'!$B$2:$BP$267,MATCH('Credit to GDP norm'!U$1,'Credit to GDP'!$B$1:$BP$1,0),FALSE)</f>
        <v>9.2397152790324686</v>
      </c>
      <c r="V19">
        <f>VLOOKUP($B19,'Credit to GDP'!$B$2:$BP$267,MATCH('Credit to GDP norm'!V$1,'Credit to GDP'!$B$1:$BP$1,0),FALSE)</f>
        <v>9.6439573851704505</v>
      </c>
      <c r="W19">
        <f>VLOOKUP($B19,'Credit to GDP'!$B$2:$BP$267,MATCH('Credit to GDP norm'!W$1,'Credit to GDP'!$B$1:$BP$1,0),FALSE)</f>
        <v>10.777937424221671</v>
      </c>
      <c r="X19">
        <f>VLOOKUP($B19,'Credit to GDP'!$B$2:$BP$267,MATCH('Credit to GDP norm'!X$1,'Credit to GDP'!$B$1:$BP$1,0),FALSE)</f>
        <v>12.32636507049153</v>
      </c>
      <c r="Y19">
        <f>VLOOKUP($B19,'Credit to GDP'!$B$2:$BP$267,MATCH('Credit to GDP norm'!Y$1,'Credit to GDP'!$B$1:$BP$1,0),FALSE)</f>
        <v>12.412020010814343</v>
      </c>
      <c r="Z19">
        <f>VLOOKUP($B19,'Credit to GDP'!$B$2:$BP$267,MATCH('Credit to GDP norm'!Z$1,'Credit to GDP'!$B$1:$BP$1,0),FALSE)</f>
        <v>12.961137492878111</v>
      </c>
      <c r="AA19">
        <f>VLOOKUP($B19,'Credit to GDP'!$B$2:$BP$267,MATCH('Credit to GDP norm'!AA$1,'Credit to GDP'!$B$1:$BP$1,0),FALSE)</f>
        <v>13.72783642726316</v>
      </c>
      <c r="AB19">
        <f>VLOOKUP($B19,'Credit to GDP'!$B$2:$BP$267,MATCH('Credit to GDP norm'!AB$1,'Credit to GDP'!$B$1:$BP$1,0),FALSE)</f>
        <v>14.190393085648658</v>
      </c>
      <c r="AC19">
        <f>VLOOKUP($B19,'Credit to GDP'!$B$2:$BP$267,MATCH('Credit to GDP norm'!AC$1,'Credit to GDP'!$B$1:$BP$1,0),FALSE)</f>
        <v>14.370664048515247</v>
      </c>
      <c r="AD19">
        <f>VLOOKUP($B19,'Credit to GDP'!$B$2:$BP$267,MATCH('Credit to GDP norm'!AD$1,'Credit to GDP'!$B$1:$BP$1,0),FALSE)</f>
        <v>14.063346145304594</v>
      </c>
      <c r="AE19">
        <f>VLOOKUP($B19,'Credit to GDP'!$B$2:$BP$267,MATCH('Credit to GDP norm'!AE$1,'Credit to GDP'!$B$1:$BP$1,0),FALSE)</f>
        <v>14.682077628989779</v>
      </c>
      <c r="AF19">
        <f>VLOOKUP($B19,'Credit to GDP'!$B$2:$BP$267,MATCH('Credit to GDP norm'!AF$1,'Credit to GDP'!$B$1:$BP$1,0),FALSE)</f>
        <v>14.091092875124412</v>
      </c>
      <c r="AG19">
        <f>VLOOKUP($B19,'Credit to GDP'!$B$2:$BP$267,MATCH('Credit to GDP norm'!AG$1,'Credit to GDP'!$B$1:$BP$1,0),FALSE)</f>
        <v>14.091092875124412</v>
      </c>
      <c r="AH19">
        <f>VLOOKUP($B19,'Credit to GDP'!$B$2:$BP$267,MATCH('Credit to GDP norm'!AH$1,'Credit to GDP'!$B$1:$BP$1,0),FALSE)</f>
        <v>14.091092875124412</v>
      </c>
      <c r="AI19">
        <f>VLOOKUP($B19,'Credit to GDP'!$B$2:$BP$267,MATCH('Credit to GDP norm'!AI$1,'Credit to GDP'!$B$1:$BP$1,0),FALSE)</f>
        <v>14.091092875124412</v>
      </c>
      <c r="AJ19">
        <f>VLOOKUP($B19,'Credit to GDP'!$B$2:$BP$267,MATCH('Credit to GDP norm'!AJ$1,'Credit to GDP'!$B$1:$BP$1,0),FALSE)</f>
        <v>14.091092875124412</v>
      </c>
      <c r="AK19" t="str">
        <f t="shared" si="0"/>
        <v>CMR</v>
      </c>
      <c r="AL19">
        <f t="shared" si="1"/>
        <v>1</v>
      </c>
      <c r="AM19">
        <f t="shared" si="13"/>
        <v>1.001564640055395</v>
      </c>
      <c r="AN19">
        <f t="shared" si="14"/>
        <v>0.47465902390363884</v>
      </c>
      <c r="AO19">
        <f t="shared" si="15"/>
        <v>0.30514611800758518</v>
      </c>
      <c r="AP19">
        <f t="shared" si="16"/>
        <v>0.28344012548878206</v>
      </c>
      <c r="AQ19">
        <f t="shared" si="17"/>
        <v>0.2596259558648723</v>
      </c>
      <c r="AR19">
        <f t="shared" si="18"/>
        <v>0.25779323017449157</v>
      </c>
      <c r="AS19">
        <f t="shared" si="19"/>
        <v>0.20957978064979021</v>
      </c>
      <c r="AT19">
        <f t="shared" si="20"/>
        <v>0.24390154823869187</v>
      </c>
      <c r="AU19">
        <f t="shared" si="21"/>
        <v>0.25641660174923325</v>
      </c>
      <c r="AV19">
        <f t="shared" si="22"/>
        <v>0.27479401090560174</v>
      </c>
      <c r="AW19">
        <f t="shared" si="23"/>
        <v>0.29725269760504447</v>
      </c>
      <c r="AX19">
        <f t="shared" si="24"/>
        <v>0.30569138226847953</v>
      </c>
      <c r="AY19">
        <f t="shared" si="25"/>
        <v>0.31233381860104148</v>
      </c>
      <c r="AZ19">
        <f t="shared" si="26"/>
        <v>0.29553419390929525</v>
      </c>
      <c r="BA19">
        <f t="shared" si="27"/>
        <v>0.31856312107601986</v>
      </c>
      <c r="BB19">
        <f t="shared" si="28"/>
        <v>0.30797338936083829</v>
      </c>
      <c r="BC19">
        <f t="shared" si="29"/>
        <v>0.31409809480549933</v>
      </c>
      <c r="BD19">
        <f t="shared" si="30"/>
        <v>0.3502892690595964</v>
      </c>
      <c r="BE19">
        <f t="shared" si="31"/>
        <v>0.36561459755792364</v>
      </c>
      <c r="BF19">
        <f t="shared" si="32"/>
        <v>0.40860521220476576</v>
      </c>
      <c r="BG19">
        <f t="shared" si="33"/>
        <v>0.46730805877779752</v>
      </c>
      <c r="BH19">
        <f t="shared" si="34"/>
        <v>0.4705553456833918</v>
      </c>
      <c r="BI19">
        <f t="shared" si="35"/>
        <v>0.49137308255202233</v>
      </c>
      <c r="BJ19">
        <f t="shared" si="36"/>
        <v>0.52043960692036129</v>
      </c>
      <c r="BK19">
        <f t="shared" si="4"/>
        <v>0.53797571370194086</v>
      </c>
      <c r="BL19">
        <f t="shared" si="5"/>
        <v>0.54481001345125291</v>
      </c>
      <c r="BM19">
        <f t="shared" si="6"/>
        <v>0.53315920382848503</v>
      </c>
      <c r="BN19">
        <f t="shared" si="7"/>
        <v>0.55661609536886358</v>
      </c>
      <c r="BO19">
        <f t="shared" si="8"/>
        <v>0.53421111737926663</v>
      </c>
      <c r="BP19">
        <f t="shared" si="9"/>
        <v>0.53421111737926663</v>
      </c>
      <c r="BQ19">
        <f t="shared" si="10"/>
        <v>0.53421111737926663</v>
      </c>
      <c r="BR19">
        <f t="shared" si="11"/>
        <v>0.53421111737926663</v>
      </c>
      <c r="BS19">
        <f t="shared" si="12"/>
        <v>0.53421111737926663</v>
      </c>
      <c r="BT19">
        <f t="shared" si="3"/>
        <v>0</v>
      </c>
    </row>
    <row r="20" spans="1:72" x14ac:dyDescent="0.45">
      <c r="A20" t="s">
        <v>33</v>
      </c>
      <c r="B20" t="s">
        <v>293</v>
      </c>
      <c r="C20">
        <f>VLOOKUP($B20,'Credit to GDP'!$B$2:$BP$267,MATCH('Credit to GDP norm'!C$1,'Credit to GDP'!$B$1:$BP$1,0),FALSE)</f>
        <v>15.692257217847768</v>
      </c>
      <c r="D20">
        <f>VLOOKUP($B20,'Credit to GDP'!$B$2:$BP$267,MATCH('Credit to GDP norm'!D$1,'Credit to GDP'!$B$1:$BP$1,0),FALSE)</f>
        <v>15.996747755951606</v>
      </c>
      <c r="E20">
        <f>VLOOKUP($B20,'Credit to GDP'!$B$2:$BP$267,MATCH('Credit to GDP norm'!E$1,'Credit to GDP'!$B$1:$BP$1,0),FALSE)</f>
        <v>15.756311179804225</v>
      </c>
      <c r="F20">
        <f>VLOOKUP($B20,'Credit to GDP'!$B$2:$BP$267,MATCH('Credit to GDP norm'!F$1,'Credit to GDP'!$B$1:$BP$1,0),FALSE)</f>
        <v>8.6856992500986721</v>
      </c>
      <c r="G20">
        <f>VLOOKUP($B20,'Credit to GDP'!$B$2:$BP$267,MATCH('Credit to GDP norm'!G$1,'Credit to GDP'!$B$1:$BP$1,0),FALSE)</f>
        <v>7.6980943849505268</v>
      </c>
      <c r="H20">
        <f>VLOOKUP($B20,'Credit to GDP'!$B$2:$BP$267,MATCH('Credit to GDP norm'!H$1,'Credit to GDP'!$B$1:$BP$1,0),FALSE)</f>
        <v>8.1123840181783748</v>
      </c>
      <c r="I20">
        <f>VLOOKUP($B20,'Credit to GDP'!$B$2:$BP$267,MATCH('Credit to GDP norm'!I$1,'Credit to GDP'!$B$1:$BP$1,0),FALSE)</f>
        <v>7.5472032007386325</v>
      </c>
      <c r="J20">
        <f>VLOOKUP($B20,'Credit to GDP'!$B$2:$BP$267,MATCH('Credit to GDP norm'!J$1,'Credit to GDP'!$B$1:$BP$1,0),FALSE)</f>
        <v>7.8577118831599915</v>
      </c>
      <c r="K20">
        <f>VLOOKUP($B20,'Credit to GDP'!$B$2:$BP$267,MATCH('Credit to GDP norm'!K$1,'Credit to GDP'!$B$1:$BP$1,0),FALSE)</f>
        <v>9.7391531171202494</v>
      </c>
      <c r="L20">
        <f>VLOOKUP($B20,'Credit to GDP'!$B$2:$BP$267,MATCH('Credit to GDP norm'!L$1,'Credit to GDP'!$B$1:$BP$1,0),FALSE)</f>
        <v>10.901745670323605</v>
      </c>
      <c r="M20">
        <f>VLOOKUP($B20,'Credit to GDP'!$B$2:$BP$267,MATCH('Credit to GDP norm'!M$1,'Credit to GDP'!$B$1:$BP$1,0),FALSE)</f>
        <v>4.7805452562704476</v>
      </c>
      <c r="N20">
        <f>VLOOKUP($B20,'Credit to GDP'!$B$2:$BP$267,MATCH('Credit to GDP norm'!N$1,'Credit to GDP'!$B$1:$BP$1,0),FALSE)</f>
        <v>4.8974271346970664</v>
      </c>
      <c r="O20">
        <f>VLOOKUP($B20,'Credit to GDP'!$B$2:$BP$267,MATCH('Credit to GDP norm'!O$1,'Credit to GDP'!$B$1:$BP$1,0),FALSE)</f>
        <v>2.8660743978336263</v>
      </c>
      <c r="P20">
        <f>VLOOKUP($B20,'Credit to GDP'!$B$2:$BP$267,MATCH('Credit to GDP norm'!P$1,'Credit to GDP'!$B$1:$BP$1,0),FALSE)</f>
        <v>3.6358401417462347</v>
      </c>
      <c r="Q20">
        <f>VLOOKUP($B20,'Credit to GDP'!$B$2:$BP$267,MATCH('Credit to GDP norm'!Q$1,'Credit to GDP'!$B$1:$BP$1,0),FALSE)</f>
        <v>2.9326492385373402</v>
      </c>
      <c r="R20">
        <f>VLOOKUP($B20,'Credit to GDP'!$B$2:$BP$267,MATCH('Credit to GDP norm'!R$1,'Credit to GDP'!$B$1:$BP$1,0),FALSE)</f>
        <v>2.2103552237435293</v>
      </c>
      <c r="S20">
        <f>VLOOKUP($B20,'Credit to GDP'!$B$2:$BP$267,MATCH('Credit to GDP norm'!S$1,'Credit to GDP'!$B$1:$BP$1,0),FALSE)</f>
        <v>2.0104197616463515</v>
      </c>
      <c r="T20">
        <f>VLOOKUP($B20,'Credit to GDP'!$B$2:$BP$267,MATCH('Credit to GDP norm'!T$1,'Credit to GDP'!$B$1:$BP$1,0),FALSE)</f>
        <v>2.1700179223150666</v>
      </c>
      <c r="U20">
        <f>VLOOKUP($B20,'Credit to GDP'!$B$2:$BP$267,MATCH('Credit to GDP norm'!U$1,'Credit to GDP'!$B$1:$BP$1,0),FALSE)</f>
        <v>3.2133016767847029</v>
      </c>
      <c r="V20">
        <f>VLOOKUP($B20,'Credit to GDP'!$B$2:$BP$267,MATCH('Credit to GDP norm'!V$1,'Credit to GDP'!$B$1:$BP$1,0),FALSE)</f>
        <v>4.8722403146953166</v>
      </c>
      <c r="W20">
        <f>VLOOKUP($B20,'Credit to GDP'!$B$2:$BP$267,MATCH('Credit to GDP norm'!W$1,'Credit to GDP'!$B$1:$BP$1,0),FALSE)</f>
        <v>5.9797400792006945</v>
      </c>
      <c r="X20">
        <f>VLOOKUP($B20,'Credit to GDP'!$B$2:$BP$267,MATCH('Credit to GDP norm'!X$1,'Credit to GDP'!$B$1:$BP$1,0),FALSE)</f>
        <v>7.1693853999239314</v>
      </c>
      <c r="Y20">
        <f>VLOOKUP($B20,'Credit to GDP'!$B$2:$BP$267,MATCH('Credit to GDP norm'!Y$1,'Credit to GDP'!$B$1:$BP$1,0),FALSE)</f>
        <v>7.4127543332239583</v>
      </c>
      <c r="Z20">
        <f>VLOOKUP($B20,'Credit to GDP'!$B$2:$BP$267,MATCH('Credit to GDP norm'!Z$1,'Credit to GDP'!$B$1:$BP$1,0),FALSE)</f>
        <v>8.8786728052564783</v>
      </c>
      <c r="AA20">
        <f>VLOOKUP($B20,'Credit to GDP'!$B$2:$BP$267,MATCH('Credit to GDP norm'!AA$1,'Credit to GDP'!$B$1:$BP$1,0),FALSE)</f>
        <v>11.159852525891793</v>
      </c>
      <c r="AB20">
        <f>VLOOKUP($B20,'Credit to GDP'!$B$2:$BP$267,MATCH('Credit to GDP norm'!AB$1,'Credit to GDP'!$B$1:$BP$1,0),FALSE)</f>
        <v>15.227252169824556</v>
      </c>
      <c r="AC20">
        <f>VLOOKUP($B20,'Credit to GDP'!$B$2:$BP$267,MATCH('Credit to GDP norm'!AC$1,'Credit to GDP'!$B$1:$BP$1,0),FALSE)</f>
        <v>17.939564992759781</v>
      </c>
      <c r="AD20">
        <f>VLOOKUP($B20,'Credit to GDP'!$B$2:$BP$267,MATCH('Credit to GDP norm'!AD$1,'Credit to GDP'!$B$1:$BP$1,0),FALSE)</f>
        <v>15.784514445444165</v>
      </c>
      <c r="AE20">
        <f>VLOOKUP($B20,'Credit to GDP'!$B$2:$BP$267,MATCH('Credit to GDP norm'!AE$1,'Credit to GDP'!$B$1:$BP$1,0),FALSE)</f>
        <v>13.003578111748789</v>
      </c>
      <c r="AF20">
        <f>VLOOKUP($B20,'Credit to GDP'!$B$2:$BP$267,MATCH('Credit to GDP norm'!AF$1,'Credit to GDP'!$B$1:$BP$1,0),FALSE)</f>
        <v>12.639976280567284</v>
      </c>
      <c r="AG20">
        <f>VLOOKUP($B20,'Credit to GDP'!$B$2:$BP$267,MATCH('Credit to GDP norm'!AG$1,'Credit to GDP'!$B$1:$BP$1,0),FALSE)</f>
        <v>15.556436874660667</v>
      </c>
      <c r="AH20">
        <f>VLOOKUP($B20,'Credit to GDP'!$B$2:$BP$267,MATCH('Credit to GDP norm'!AH$1,'Credit to GDP'!$B$1:$BP$1,0),FALSE)</f>
        <v>13.902630970771046</v>
      </c>
      <c r="AI20">
        <f>VLOOKUP($B20,'Credit to GDP'!$B$2:$BP$267,MATCH('Credit to GDP norm'!AI$1,'Credit to GDP'!$B$1:$BP$1,0),FALSE)</f>
        <v>12.766426928126887</v>
      </c>
      <c r="AJ20">
        <f>VLOOKUP($B20,'Credit to GDP'!$B$2:$BP$267,MATCH('Credit to GDP norm'!AJ$1,'Credit to GDP'!$B$1:$BP$1,0),FALSE)</f>
        <v>13.790047850658684</v>
      </c>
      <c r="AK20" t="str">
        <f t="shared" si="0"/>
        <v>COG</v>
      </c>
      <c r="AL20">
        <f t="shared" si="1"/>
        <v>1</v>
      </c>
      <c r="AM20">
        <f t="shared" si="13"/>
        <v>1.0194038712134748</v>
      </c>
      <c r="AN20">
        <f t="shared" si="14"/>
        <v>1.0040818832540932</v>
      </c>
      <c r="AO20">
        <f t="shared" si="15"/>
        <v>0.55350222275351779</v>
      </c>
      <c r="AP20">
        <f t="shared" si="16"/>
        <v>0.49056641616828783</v>
      </c>
      <c r="AQ20">
        <f t="shared" si="17"/>
        <v>0.5169673110476205</v>
      </c>
      <c r="AR20">
        <f t="shared" si="18"/>
        <v>0.48095077055930074</v>
      </c>
      <c r="AS20">
        <f t="shared" si="19"/>
        <v>0.50073815220304529</v>
      </c>
      <c r="AT20">
        <f t="shared" si="20"/>
        <v>0.62063430275940878</v>
      </c>
      <c r="AU20">
        <f t="shared" si="21"/>
        <v>0.69472132141221721</v>
      </c>
      <c r="AV20">
        <f t="shared" si="22"/>
        <v>0.30464356974936913</v>
      </c>
      <c r="AW20">
        <f t="shared" si="23"/>
        <v>0.31209194870492701</v>
      </c>
      <c r="AX20">
        <f t="shared" si="24"/>
        <v>0.18264258341201953</v>
      </c>
      <c r="AY20">
        <f t="shared" si="25"/>
        <v>0.23169644056120686</v>
      </c>
      <c r="AZ20">
        <f t="shared" si="26"/>
        <v>0.18688511141672201</v>
      </c>
      <c r="BA20">
        <f t="shared" si="27"/>
        <v>0.14085642320657071</v>
      </c>
      <c r="BB20">
        <f t="shared" si="28"/>
        <v>0.12811539689521387</v>
      </c>
      <c r="BC20">
        <f t="shared" si="29"/>
        <v>0.13828590063174417</v>
      </c>
      <c r="BD20">
        <f t="shared" si="30"/>
        <v>0.20476988314530159</v>
      </c>
      <c r="BE20">
        <f t="shared" si="31"/>
        <v>0.31048690109118388</v>
      </c>
      <c r="BF20">
        <f t="shared" si="32"/>
        <v>0.38106309348533801</v>
      </c>
      <c r="BG20">
        <f t="shared" si="33"/>
        <v>0.45687406855463403</v>
      </c>
      <c r="BH20">
        <f t="shared" si="34"/>
        <v>0.47238292301205576</v>
      </c>
      <c r="BI20">
        <f t="shared" si="35"/>
        <v>0.56579959670545155</v>
      </c>
      <c r="BJ20">
        <f t="shared" si="36"/>
        <v>0.71116936021154475</v>
      </c>
      <c r="BK20">
        <f t="shared" si="4"/>
        <v>0.97036723005697789</v>
      </c>
      <c r="BL20">
        <f t="shared" si="5"/>
        <v>1.143211250218102</v>
      </c>
      <c r="BM20">
        <f t="shared" si="6"/>
        <v>1.0058791559630738</v>
      </c>
      <c r="BN20">
        <f t="shared" si="7"/>
        <v>0.82866205487372591</v>
      </c>
      <c r="BO20">
        <f t="shared" si="8"/>
        <v>0.80549127541645582</v>
      </c>
      <c r="BP20">
        <f t="shared" si="9"/>
        <v>0.99134475421212032</v>
      </c>
      <c r="BQ20">
        <f t="shared" si="10"/>
        <v>0.88595482330985054</v>
      </c>
      <c r="BR20">
        <f t="shared" si="11"/>
        <v>0.8135494308369382</v>
      </c>
      <c r="BS20">
        <f t="shared" si="12"/>
        <v>0.87878038571623818</v>
      </c>
      <c r="BT20">
        <f t="shared" si="3"/>
        <v>0</v>
      </c>
    </row>
    <row r="21" spans="1:72" x14ac:dyDescent="0.45">
      <c r="A21" t="s">
        <v>136</v>
      </c>
      <c r="B21" t="s">
        <v>217</v>
      </c>
      <c r="C21">
        <f>VLOOKUP($B21,'Credit to GDP'!$B$2:$BP$267,MATCH('Credit to GDP norm'!C$1,'Credit to GDP'!$B$1:$BP$1,0),FALSE)</f>
        <v>25.910591654916509</v>
      </c>
      <c r="D21">
        <f>VLOOKUP($B21,'Credit to GDP'!$B$2:$BP$267,MATCH('Credit to GDP norm'!D$1,'Credit to GDP'!$B$1:$BP$1,0),FALSE)</f>
        <v>23.404309176002823</v>
      </c>
      <c r="E21">
        <f>VLOOKUP($B21,'Credit to GDP'!$B$2:$BP$267,MATCH('Credit to GDP norm'!E$1,'Credit to GDP'!$B$1:$BP$1,0),FALSE)</f>
        <v>25.242160027577633</v>
      </c>
      <c r="F21">
        <f>VLOOKUP($B21,'Credit to GDP'!$B$2:$BP$267,MATCH('Credit to GDP norm'!F$1,'Credit to GDP'!$B$1:$BP$1,0),FALSE)</f>
        <v>28.67135264504946</v>
      </c>
      <c r="G21">
        <f>VLOOKUP($B21,'Credit to GDP'!$B$2:$BP$267,MATCH('Credit to GDP norm'!G$1,'Credit to GDP'!$B$1:$BP$1,0),FALSE)</f>
        <v>31.073612725016748</v>
      </c>
      <c r="H21">
        <f>VLOOKUP($B21,'Credit to GDP'!$B$2:$BP$267,MATCH('Credit to GDP norm'!H$1,'Credit to GDP'!$B$1:$BP$1,0),FALSE)</f>
        <v>33.663429584506865</v>
      </c>
      <c r="I21">
        <f>VLOOKUP($B21,'Credit to GDP'!$B$2:$BP$267,MATCH('Credit to GDP norm'!I$1,'Credit to GDP'!$B$1:$BP$1,0),FALSE)</f>
        <v>35.323482630152185</v>
      </c>
      <c r="J21">
        <f>VLOOKUP($B21,'Credit to GDP'!$B$2:$BP$267,MATCH('Credit to GDP norm'!J$1,'Credit to GDP'!$B$1:$BP$1,0),FALSE)</f>
        <v>36.475845143184728</v>
      </c>
      <c r="K21">
        <f>VLOOKUP($B21,'Credit to GDP'!$B$2:$BP$267,MATCH('Credit to GDP norm'!K$1,'Credit to GDP'!$B$1:$BP$1,0),FALSE)</f>
        <v>35.218550519470206</v>
      </c>
      <c r="L21">
        <f>VLOOKUP($B21,'Credit to GDP'!$B$2:$BP$267,MATCH('Credit to GDP norm'!L$1,'Credit to GDP'!$B$1:$BP$1,0),FALSE)</f>
        <v>31.654183439448968</v>
      </c>
      <c r="M21">
        <f>VLOOKUP($B21,'Credit to GDP'!$B$2:$BP$267,MATCH('Credit to GDP norm'!M$1,'Credit to GDP'!$B$1:$BP$1,0),FALSE)</f>
        <v>20.947474392953566</v>
      </c>
      <c r="N21">
        <f>VLOOKUP($B21,'Credit to GDP'!$B$2:$BP$267,MATCH('Credit to GDP norm'!N$1,'Credit to GDP'!$B$1:$BP$1,0),FALSE)</f>
        <v>21.906612599265713</v>
      </c>
      <c r="O21">
        <f>VLOOKUP($B21,'Credit to GDP'!$B$2:$BP$267,MATCH('Credit to GDP norm'!O$1,'Credit to GDP'!$B$1:$BP$1,0),FALSE)</f>
        <v>21.523308956965472</v>
      </c>
      <c r="P21">
        <f>VLOOKUP($B21,'Credit to GDP'!$B$2:$BP$267,MATCH('Credit to GDP norm'!P$1,'Credit to GDP'!$B$1:$BP$1,0),FALSE)</f>
        <v>21.076235013531331</v>
      </c>
      <c r="Q21">
        <f>VLOOKUP($B21,'Credit to GDP'!$B$2:$BP$267,MATCH('Credit to GDP norm'!Q$1,'Credit to GDP'!$B$1:$BP$1,0),FALSE)</f>
        <v>22.199138656600098</v>
      </c>
      <c r="R21">
        <f>VLOOKUP($B21,'Credit to GDP'!$B$2:$BP$267,MATCH('Credit to GDP norm'!R$1,'Credit to GDP'!$B$1:$BP$1,0),FALSE)</f>
        <v>22.752718608950666</v>
      </c>
      <c r="S21">
        <f>VLOOKUP($B21,'Credit to GDP'!$B$2:$BP$267,MATCH('Credit to GDP norm'!S$1,'Credit to GDP'!$B$1:$BP$1,0),FALSE)</f>
        <v>27.329327199608755</v>
      </c>
      <c r="T21">
        <f>VLOOKUP($B21,'Credit to GDP'!$B$2:$BP$267,MATCH('Credit to GDP norm'!T$1,'Credit to GDP'!$B$1:$BP$1,0),FALSE)</f>
        <v>30.566568223407142</v>
      </c>
      <c r="U21">
        <f>VLOOKUP($B21,'Credit to GDP'!$B$2:$BP$267,MATCH('Credit to GDP norm'!U$1,'Credit to GDP'!$B$1:$BP$1,0),FALSE)</f>
        <v>31.342882128383142</v>
      </c>
      <c r="V21">
        <f>VLOOKUP($B21,'Credit to GDP'!$B$2:$BP$267,MATCH('Credit to GDP norm'!V$1,'Credit to GDP'!$B$1:$BP$1,0),FALSE)</f>
        <v>30.058849809334014</v>
      </c>
      <c r="W21">
        <f>VLOOKUP($B21,'Credit to GDP'!$B$2:$BP$267,MATCH('Credit to GDP norm'!W$1,'Credit to GDP'!$B$1:$BP$1,0),FALSE)</f>
        <v>32.352958637796938</v>
      </c>
      <c r="X21">
        <f>VLOOKUP($B21,'Credit to GDP'!$B$2:$BP$267,MATCH('Credit to GDP norm'!X$1,'Credit to GDP'!$B$1:$BP$1,0),FALSE)</f>
        <v>34.959973887777515</v>
      </c>
      <c r="Y21">
        <f>VLOOKUP($B21,'Credit to GDP'!$B$2:$BP$267,MATCH('Credit to GDP norm'!Y$1,'Credit to GDP'!$B$1:$BP$1,0),FALSE)</f>
        <v>37.744851526287796</v>
      </c>
      <c r="Z21">
        <f>VLOOKUP($B21,'Credit to GDP'!$B$2:$BP$267,MATCH('Credit to GDP norm'!Z$1,'Credit to GDP'!$B$1:$BP$1,0),FALSE)</f>
        <v>39.483691691345804</v>
      </c>
      <c r="AA21">
        <f>VLOOKUP($B21,'Credit to GDP'!$B$2:$BP$267,MATCH('Credit to GDP norm'!AA$1,'Credit to GDP'!$B$1:$BP$1,0),FALSE)</f>
        <v>42.384605697001319</v>
      </c>
      <c r="AB21">
        <f>VLOOKUP($B21,'Credit to GDP'!$B$2:$BP$267,MATCH('Credit to GDP norm'!AB$1,'Credit to GDP'!$B$1:$BP$1,0),FALSE)</f>
        <v>46.905393599856836</v>
      </c>
      <c r="AC21">
        <f>VLOOKUP($B21,'Credit to GDP'!$B$2:$BP$267,MATCH('Credit to GDP norm'!AC$1,'Credit to GDP'!$B$1:$BP$1,0),FALSE)</f>
        <v>47.054197805235233</v>
      </c>
      <c r="AD21">
        <f>VLOOKUP($B21,'Credit to GDP'!$B$2:$BP$267,MATCH('Credit to GDP norm'!AD$1,'Credit to GDP'!$B$1:$BP$1,0),FALSE)</f>
        <v>49.805421398616254</v>
      </c>
      <c r="AE21">
        <f>VLOOKUP($B21,'Credit to GDP'!$B$2:$BP$267,MATCH('Credit to GDP norm'!AE$1,'Credit to GDP'!$B$1:$BP$1,0),FALSE)</f>
        <v>45.870707472871487</v>
      </c>
      <c r="AF21">
        <f>VLOOKUP($B21,'Credit to GDP'!$B$2:$BP$267,MATCH('Credit to GDP norm'!AF$1,'Credit to GDP'!$B$1:$BP$1,0),FALSE)</f>
        <v>46.041578106770885</v>
      </c>
      <c r="AG21">
        <f>VLOOKUP($B21,'Credit to GDP'!$B$2:$BP$267,MATCH('Credit to GDP norm'!AG$1,'Credit to GDP'!$B$1:$BP$1,0),FALSE)</f>
        <v>51.998779061081692</v>
      </c>
      <c r="AH21">
        <f>VLOOKUP($B21,'Credit to GDP'!$B$2:$BP$267,MATCH('Credit to GDP norm'!AH$1,'Credit to GDP'!$B$1:$BP$1,0),FALSE)</f>
        <v>47.912406065050298</v>
      </c>
      <c r="AI21">
        <f>VLOOKUP($B21,'Credit to GDP'!$B$2:$BP$267,MATCH('Credit to GDP norm'!AI$1,'Credit to GDP'!$B$1:$BP$1,0),FALSE)</f>
        <v>44.227035843648174</v>
      </c>
      <c r="AJ21">
        <f>VLOOKUP($B21,'Credit to GDP'!$B$2:$BP$267,MATCH('Credit to GDP norm'!AJ$1,'Credit to GDP'!$B$1:$BP$1,0),FALSE)</f>
        <v>41.978583165537586</v>
      </c>
      <c r="AK21" t="str">
        <f t="shared" si="0"/>
        <v>COL</v>
      </c>
      <c r="AL21">
        <f t="shared" si="1"/>
        <v>1</v>
      </c>
      <c r="AM21">
        <f t="shared" si="13"/>
        <v>0.90327189312027456</v>
      </c>
      <c r="AN21">
        <f t="shared" si="14"/>
        <v>0.97420237884795491</v>
      </c>
      <c r="AO21">
        <f t="shared" si="15"/>
        <v>1.1065495156151364</v>
      </c>
      <c r="AP21">
        <f t="shared" si="16"/>
        <v>1.1992629554300649</v>
      </c>
      <c r="AQ21">
        <f t="shared" si="17"/>
        <v>1.299215009554568</v>
      </c>
      <c r="AR21">
        <f t="shared" si="18"/>
        <v>1.3632835212950296</v>
      </c>
      <c r="AS21">
        <f t="shared" si="19"/>
        <v>1.4077580947968618</v>
      </c>
      <c r="AT21">
        <f t="shared" si="20"/>
        <v>1.3592337445828846</v>
      </c>
      <c r="AU21">
        <f t="shared" si="21"/>
        <v>1.2216696500422297</v>
      </c>
      <c r="AV21">
        <f t="shared" si="22"/>
        <v>0.80845218325915014</v>
      </c>
      <c r="AW21">
        <f t="shared" si="23"/>
        <v>0.84546940845748519</v>
      </c>
      <c r="AX21">
        <f t="shared" si="24"/>
        <v>0.83067608967089901</v>
      </c>
      <c r="AY21">
        <f t="shared" si="25"/>
        <v>0.81342160357546822</v>
      </c>
      <c r="AZ21">
        <f t="shared" si="26"/>
        <v>0.856759233916908</v>
      </c>
      <c r="BA21">
        <f t="shared" si="27"/>
        <v>0.87812424015541002</v>
      </c>
      <c r="BB21">
        <f t="shared" si="28"/>
        <v>1.0547550424007026</v>
      </c>
      <c r="BC21">
        <f t="shared" si="29"/>
        <v>1.1796939502771704</v>
      </c>
      <c r="BD21">
        <f t="shared" si="30"/>
        <v>1.2096552076392229</v>
      </c>
      <c r="BE21">
        <f t="shared" si="31"/>
        <v>1.1600989359743308</v>
      </c>
      <c r="BF21">
        <f t="shared" si="32"/>
        <v>1.2486383587330394</v>
      </c>
      <c r="BG21">
        <f t="shared" si="33"/>
        <v>1.3492541719379803</v>
      </c>
      <c r="BH21">
        <f t="shared" si="34"/>
        <v>1.4567344516475274</v>
      </c>
      <c r="BI21">
        <f t="shared" si="35"/>
        <v>1.5238436936214774</v>
      </c>
      <c r="BJ21">
        <f t="shared" si="36"/>
        <v>1.6358023105566131</v>
      </c>
      <c r="BK21">
        <f t="shared" si="4"/>
        <v>1.8102787549027883</v>
      </c>
      <c r="BL21">
        <f t="shared" si="5"/>
        <v>1.8160217424563034</v>
      </c>
      <c r="BM21">
        <f t="shared" si="6"/>
        <v>1.9222031693423614</v>
      </c>
      <c r="BN21">
        <f t="shared" si="7"/>
        <v>1.7703458139354207</v>
      </c>
      <c r="BO21">
        <f t="shared" si="8"/>
        <v>1.7769404388739438</v>
      </c>
      <c r="BP21">
        <f t="shared" si="9"/>
        <v>2.0068541758371996</v>
      </c>
      <c r="BQ21">
        <f t="shared" si="10"/>
        <v>1.8491436514904502</v>
      </c>
      <c r="BR21">
        <f t="shared" si="11"/>
        <v>1.7069095307692883</v>
      </c>
      <c r="BS21">
        <f t="shared" si="12"/>
        <v>1.6201321731521399</v>
      </c>
      <c r="BT21">
        <f t="shared" si="3"/>
        <v>0</v>
      </c>
    </row>
    <row r="22" spans="1:72" x14ac:dyDescent="0.45">
      <c r="A22" t="s">
        <v>138</v>
      </c>
      <c r="B22" t="s">
        <v>255</v>
      </c>
      <c r="C22">
        <f>VLOOKUP($B22,'Credit to GDP'!$B$2:$BP$267,MATCH('Credit to GDP norm'!C$1,'Credit to GDP'!$B$1:$BP$1,0),FALSE)</f>
        <v>7.7703684705480045</v>
      </c>
      <c r="D22">
        <f>VLOOKUP($B22,'Credit to GDP'!$B$2:$BP$267,MATCH('Credit to GDP norm'!D$1,'Credit to GDP'!$B$1:$BP$1,0),FALSE)</f>
        <v>8.1525872804927992</v>
      </c>
      <c r="E22">
        <f>VLOOKUP($B22,'Credit to GDP'!$B$2:$BP$267,MATCH('Credit to GDP norm'!E$1,'Credit to GDP'!$B$1:$BP$1,0),FALSE)</f>
        <v>8.3318190078139196</v>
      </c>
      <c r="F22">
        <f>VLOOKUP($B22,'Credit to GDP'!$B$2:$BP$267,MATCH('Credit to GDP norm'!F$1,'Credit to GDP'!$B$1:$BP$1,0),FALSE)</f>
        <v>6.9394407273974963</v>
      </c>
      <c r="G22">
        <f>VLOOKUP($B22,'Credit to GDP'!$B$2:$BP$267,MATCH('Credit to GDP norm'!G$1,'Credit to GDP'!$B$1:$BP$1,0),FALSE)</f>
        <v>6.5269731397186064</v>
      </c>
      <c r="H22">
        <f>VLOOKUP($B22,'Credit to GDP'!$B$2:$BP$267,MATCH('Credit to GDP norm'!H$1,'Credit to GDP'!$B$1:$BP$1,0),FALSE)</f>
        <v>6.385460591149517</v>
      </c>
      <c r="I22">
        <f>VLOOKUP($B22,'Credit to GDP'!$B$2:$BP$267,MATCH('Credit to GDP norm'!I$1,'Credit to GDP'!$B$1:$BP$1,0),FALSE)</f>
        <v>4.4692333004277724</v>
      </c>
      <c r="J22">
        <f>VLOOKUP($B22,'Credit to GDP'!$B$2:$BP$267,MATCH('Credit to GDP norm'!J$1,'Credit to GDP'!$B$1:$BP$1,0),FALSE)</f>
        <v>5.3016579433980002</v>
      </c>
      <c r="K22">
        <f>VLOOKUP($B22,'Credit to GDP'!$B$2:$BP$267,MATCH('Credit to GDP norm'!K$1,'Credit to GDP'!$B$1:$BP$1,0),FALSE)</f>
        <v>4.2776797327747822</v>
      </c>
      <c r="L22">
        <f>VLOOKUP($B22,'Credit to GDP'!$B$2:$BP$267,MATCH('Credit to GDP norm'!L$1,'Credit to GDP'!$B$1:$BP$1,0),FALSE)</f>
        <v>4.8972866461315459</v>
      </c>
      <c r="M22">
        <f>VLOOKUP($B22,'Credit to GDP'!$B$2:$BP$267,MATCH('Credit to GDP norm'!M$1,'Credit to GDP'!$B$1:$BP$1,0),FALSE)</f>
        <v>5.1027882481888414</v>
      </c>
      <c r="N22">
        <f>VLOOKUP($B22,'Credit to GDP'!$B$2:$BP$267,MATCH('Credit to GDP norm'!N$1,'Credit to GDP'!$B$1:$BP$1,0),FALSE)</f>
        <v>4.2406229005944702</v>
      </c>
      <c r="O22">
        <f>VLOOKUP($B22,'Credit to GDP'!$B$2:$BP$267,MATCH('Credit to GDP norm'!O$1,'Credit to GDP'!$B$1:$BP$1,0),FALSE)</f>
        <v>4.5030473357909608</v>
      </c>
      <c r="P22">
        <f>VLOOKUP($B22,'Credit to GDP'!$B$2:$BP$267,MATCH('Credit to GDP norm'!P$1,'Credit to GDP'!$B$1:$BP$1,0),FALSE)</f>
        <v>5.0732915821957265</v>
      </c>
      <c r="Q22">
        <f>VLOOKUP($B22,'Credit to GDP'!$B$2:$BP$267,MATCH('Credit to GDP norm'!Q$1,'Credit to GDP'!$B$1:$BP$1,0),FALSE)</f>
        <v>4.0917103114913038</v>
      </c>
      <c r="R22">
        <f>VLOOKUP($B22,'Credit to GDP'!$B$2:$BP$267,MATCH('Credit to GDP norm'!R$1,'Credit to GDP'!$B$1:$BP$1,0),FALSE)</f>
        <v>5.1752391910550397</v>
      </c>
      <c r="S22">
        <f>VLOOKUP($B22,'Credit to GDP'!$B$2:$BP$267,MATCH('Credit to GDP norm'!S$1,'Credit to GDP'!$B$1:$BP$1,0),FALSE)</f>
        <v>4.9144427287244348</v>
      </c>
      <c r="T22">
        <f>VLOOKUP($B22,'Credit to GDP'!$B$2:$BP$267,MATCH('Credit to GDP norm'!T$1,'Credit to GDP'!$B$1:$BP$1,0),FALSE)</f>
        <v>5.3504093054928283</v>
      </c>
      <c r="U22">
        <f>VLOOKUP($B22,'Credit to GDP'!$B$2:$BP$267,MATCH('Credit to GDP norm'!U$1,'Credit to GDP'!$B$1:$BP$1,0),FALSE)</f>
        <v>6.3534353915269293</v>
      </c>
      <c r="V22">
        <f>VLOOKUP($B22,'Credit to GDP'!$B$2:$BP$267,MATCH('Credit to GDP norm'!V$1,'Credit to GDP'!$B$1:$BP$1,0),FALSE)</f>
        <v>8.7833373241297465</v>
      </c>
      <c r="W22">
        <f>VLOOKUP($B22,'Credit to GDP'!$B$2:$BP$267,MATCH('Credit to GDP norm'!W$1,'Credit to GDP'!$B$1:$BP$1,0),FALSE)</f>
        <v>10.477598466733285</v>
      </c>
      <c r="X22">
        <f>VLOOKUP($B22,'Credit to GDP'!$B$2:$BP$267,MATCH('Credit to GDP norm'!X$1,'Credit to GDP'!$B$1:$BP$1,0),FALSE)</f>
        <v>10.628193587517559</v>
      </c>
      <c r="Y22">
        <f>VLOOKUP($B22,'Credit to GDP'!$B$2:$BP$267,MATCH('Credit to GDP norm'!Y$1,'Credit to GDP'!$B$1:$BP$1,0),FALSE)</f>
        <v>12.089419695225741</v>
      </c>
      <c r="Z22">
        <f>VLOOKUP($B22,'Credit to GDP'!$B$2:$BP$267,MATCH('Credit to GDP norm'!Z$1,'Credit to GDP'!$B$1:$BP$1,0),FALSE)</f>
        <v>12.805075215818631</v>
      </c>
      <c r="AA22">
        <f>VLOOKUP($B22,'Credit to GDP'!$B$2:$BP$267,MATCH('Credit to GDP norm'!AA$1,'Credit to GDP'!$B$1:$BP$1,0),FALSE)</f>
        <v>13.628865335144145</v>
      </c>
      <c r="AB22">
        <f>VLOOKUP($B22,'Credit to GDP'!$B$2:$BP$267,MATCH('Credit to GDP norm'!AB$1,'Credit to GDP'!$B$1:$BP$1,0),FALSE)</f>
        <v>15.822026199257142</v>
      </c>
      <c r="AC22">
        <f>VLOOKUP($B22,'Credit to GDP'!$B$2:$BP$267,MATCH('Credit to GDP norm'!AC$1,'Credit to GDP'!$B$1:$BP$1,0),FALSE)</f>
        <v>16.142957695540908</v>
      </c>
      <c r="AD22">
        <f>VLOOKUP($B22,'Credit to GDP'!$B$2:$BP$267,MATCH('Credit to GDP norm'!AD$1,'Credit to GDP'!$B$1:$BP$1,0),FALSE)</f>
        <v>16.459220455740095</v>
      </c>
      <c r="AE22">
        <f>VLOOKUP($B22,'Credit to GDP'!$B$2:$BP$267,MATCH('Credit to GDP norm'!AE$1,'Credit to GDP'!$B$1:$BP$1,0),FALSE)</f>
        <v>15.774849641570166</v>
      </c>
      <c r="AF22">
        <f>VLOOKUP($B22,'Credit to GDP'!$B$2:$BP$267,MATCH('Credit to GDP norm'!AF$1,'Credit to GDP'!$B$1:$BP$1,0),FALSE)</f>
        <v>15.487602811755119</v>
      </c>
      <c r="AG22">
        <f>VLOOKUP($B22,'Credit to GDP'!$B$2:$BP$267,MATCH('Credit to GDP norm'!AG$1,'Credit to GDP'!$B$1:$BP$1,0),FALSE)</f>
        <v>14.985774948674313</v>
      </c>
      <c r="AH22">
        <f>VLOOKUP($B22,'Credit to GDP'!$B$2:$BP$267,MATCH('Credit to GDP norm'!AH$1,'Credit to GDP'!$B$1:$BP$1,0),FALSE)</f>
        <v>16.087151442496605</v>
      </c>
      <c r="AI22">
        <f>VLOOKUP($B22,'Credit to GDP'!$B$2:$BP$267,MATCH('Credit to GDP norm'!AI$1,'Credit to GDP'!$B$1:$BP$1,0),FALSE)</f>
        <v>16.787095148123122</v>
      </c>
      <c r="AJ22">
        <f>VLOOKUP($B22,'Credit to GDP'!$B$2:$BP$267,MATCH('Credit to GDP norm'!AJ$1,'Credit to GDP'!$B$1:$BP$1,0),FALSE)</f>
        <v>17.988355507490311</v>
      </c>
      <c r="AK22" t="str">
        <f t="shared" si="0"/>
        <v>COM</v>
      </c>
      <c r="AL22">
        <f t="shared" si="1"/>
        <v>1</v>
      </c>
      <c r="AM22">
        <f t="shared" si="13"/>
        <v>1.0491892773674141</v>
      </c>
      <c r="AN22">
        <f t="shared" si="14"/>
        <v>1.072255329897672</v>
      </c>
      <c r="AO22">
        <f t="shared" si="15"/>
        <v>0.89306456363041598</v>
      </c>
      <c r="AP22">
        <f t="shared" si="16"/>
        <v>0.83998244928252319</v>
      </c>
      <c r="AQ22">
        <f t="shared" si="17"/>
        <v>0.82177062971367465</v>
      </c>
      <c r="AR22">
        <f t="shared" si="18"/>
        <v>0.5751636254274799</v>
      </c>
      <c r="AS22">
        <f t="shared" si="19"/>
        <v>0.68229170386100124</v>
      </c>
      <c r="AT22">
        <f t="shared" si="20"/>
        <v>0.55051182566032153</v>
      </c>
      <c r="AU22">
        <f t="shared" si="21"/>
        <v>0.63025153371988873</v>
      </c>
      <c r="AV22">
        <f t="shared" si="22"/>
        <v>0.6566983621857726</v>
      </c>
      <c r="AW22">
        <f t="shared" si="23"/>
        <v>0.54574283274566526</v>
      </c>
      <c r="AX22">
        <f t="shared" si="24"/>
        <v>0.57951528976506617</v>
      </c>
      <c r="AY22">
        <f t="shared" si="25"/>
        <v>0.65290231749305105</v>
      </c>
      <c r="AZ22">
        <f t="shared" si="26"/>
        <v>0.52657867216980725</v>
      </c>
      <c r="BA22">
        <f t="shared" si="27"/>
        <v>0.66602236569227413</v>
      </c>
      <c r="BB22">
        <f t="shared" si="28"/>
        <v>0.63245941905478831</v>
      </c>
      <c r="BC22">
        <f t="shared" si="29"/>
        <v>0.6885657129095567</v>
      </c>
      <c r="BD22">
        <f t="shared" si="30"/>
        <v>0.81764917784894364</v>
      </c>
      <c r="BE22">
        <f t="shared" si="31"/>
        <v>1.1303630397221436</v>
      </c>
      <c r="BF22">
        <f t="shared" si="32"/>
        <v>1.3484043268278054</v>
      </c>
      <c r="BG22">
        <f t="shared" si="33"/>
        <v>1.3677850191791494</v>
      </c>
      <c r="BH22">
        <f t="shared" si="34"/>
        <v>1.5558360895044063</v>
      </c>
      <c r="BI22">
        <f t="shared" si="35"/>
        <v>1.6479366794964299</v>
      </c>
      <c r="BJ22">
        <f t="shared" si="36"/>
        <v>1.7539535463217191</v>
      </c>
      <c r="BK22">
        <f t="shared" si="4"/>
        <v>2.0362002470316951</v>
      </c>
      <c r="BL22">
        <f t="shared" si="5"/>
        <v>2.0775022132769498</v>
      </c>
      <c r="BM22">
        <f t="shared" si="6"/>
        <v>2.1182033410803376</v>
      </c>
      <c r="BN22">
        <f t="shared" si="7"/>
        <v>2.0301289059021479</v>
      </c>
      <c r="BO22">
        <f t="shared" si="8"/>
        <v>1.9931619549906436</v>
      </c>
      <c r="BP22">
        <f t="shared" si="9"/>
        <v>1.9285797070595603</v>
      </c>
      <c r="BQ22">
        <f t="shared" si="10"/>
        <v>2.0703202819109117</v>
      </c>
      <c r="BR22">
        <f t="shared" si="11"/>
        <v>2.1603988551831459</v>
      </c>
      <c r="BS22">
        <f t="shared" si="12"/>
        <v>2.3149938867984834</v>
      </c>
      <c r="BT22">
        <f t="shared" si="3"/>
        <v>0</v>
      </c>
    </row>
    <row r="23" spans="1:72" x14ac:dyDescent="0.45">
      <c r="A23" t="s">
        <v>366</v>
      </c>
      <c r="B23" t="s">
        <v>212</v>
      </c>
      <c r="C23">
        <f>VLOOKUP($B23,'Credit to GDP'!$B$2:$BP$267,MATCH('Credit to GDP norm'!C$1,'Credit to GDP'!$B$1:$BP$1,0),FALSE)</f>
        <v>39.194071109664783</v>
      </c>
      <c r="D23">
        <f>VLOOKUP($B23,'Credit to GDP'!$B$2:$BP$267,MATCH('Credit to GDP norm'!D$1,'Credit to GDP'!$B$1:$BP$1,0),FALSE)</f>
        <v>40.529452631086691</v>
      </c>
      <c r="E23">
        <f>VLOOKUP($B23,'Credit to GDP'!$B$2:$BP$267,MATCH('Credit to GDP norm'!E$1,'Credit to GDP'!$B$1:$BP$1,0),FALSE)</f>
        <v>41.744136315926397</v>
      </c>
      <c r="F23">
        <f>VLOOKUP($B23,'Credit to GDP'!$B$2:$BP$267,MATCH('Credit to GDP norm'!F$1,'Credit to GDP'!$B$1:$BP$1,0),FALSE)</f>
        <v>41.964768053102539</v>
      </c>
      <c r="G23">
        <f>VLOOKUP($B23,'Credit to GDP'!$B$2:$BP$267,MATCH('Credit to GDP norm'!G$1,'Credit to GDP'!$B$1:$BP$1,0),FALSE)</f>
        <v>42.087463252013507</v>
      </c>
      <c r="H23">
        <f>VLOOKUP($B23,'Credit to GDP'!$B$2:$BP$267,MATCH('Credit to GDP norm'!H$1,'Credit to GDP'!$B$1:$BP$1,0),FALSE)</f>
        <v>44.543371328696914</v>
      </c>
      <c r="I23">
        <f>VLOOKUP($B23,'Credit to GDP'!$B$2:$BP$267,MATCH('Credit to GDP norm'!I$1,'Credit to GDP'!$B$1:$BP$1,0),FALSE)</f>
        <v>46.778800321810579</v>
      </c>
      <c r="J23">
        <f>VLOOKUP($B23,'Credit to GDP'!$B$2:$BP$267,MATCH('Credit to GDP norm'!J$1,'Credit to GDP'!$B$1:$BP$1,0),FALSE)</f>
        <v>41.706130842821757</v>
      </c>
      <c r="K23">
        <f>VLOOKUP($B23,'Credit to GDP'!$B$2:$BP$267,MATCH('Credit to GDP norm'!K$1,'Credit to GDP'!$B$1:$BP$1,0),FALSE)</f>
        <v>42.909228438459785</v>
      </c>
      <c r="L23">
        <f>VLOOKUP($B23,'Credit to GDP'!$B$2:$BP$267,MATCH('Credit to GDP norm'!L$1,'Credit to GDP'!$B$1:$BP$1,0),FALSE)</f>
        <v>43.629246262842344</v>
      </c>
      <c r="M23">
        <f>VLOOKUP($B23,'Credit to GDP'!$B$2:$BP$267,MATCH('Credit to GDP norm'!M$1,'Credit to GDP'!$B$1:$BP$1,0),FALSE)</f>
        <v>45.243106614426083</v>
      </c>
      <c r="N23">
        <f>VLOOKUP($B23,'Credit to GDP'!$B$2:$BP$267,MATCH('Credit to GDP norm'!N$1,'Credit to GDP'!$B$1:$BP$1,0),FALSE)</f>
        <v>48.968820798832169</v>
      </c>
      <c r="O23">
        <f>VLOOKUP($B23,'Credit to GDP'!$B$2:$BP$267,MATCH('Credit to GDP norm'!O$1,'Credit to GDP'!$B$1:$BP$1,0),FALSE)</f>
        <v>48.692320204233916</v>
      </c>
      <c r="P23">
        <f>VLOOKUP($B23,'Credit to GDP'!$B$2:$BP$267,MATCH('Credit to GDP norm'!P$1,'Credit to GDP'!$B$1:$BP$1,0),FALSE)</f>
        <v>48.557294315132047</v>
      </c>
      <c r="Q23">
        <f>VLOOKUP($B23,'Credit to GDP'!$B$2:$BP$267,MATCH('Credit to GDP norm'!Q$1,'Credit to GDP'!$B$1:$BP$1,0),FALSE)</f>
        <v>49.967867664300613</v>
      </c>
      <c r="R23">
        <f>VLOOKUP($B23,'Credit to GDP'!$B$2:$BP$267,MATCH('Credit to GDP norm'!R$1,'Credit to GDP'!$B$1:$BP$1,0),FALSE)</f>
        <v>52.209211065886791</v>
      </c>
      <c r="S23">
        <f>VLOOKUP($B23,'Credit to GDP'!$B$2:$BP$267,MATCH('Credit to GDP norm'!S$1,'Credit to GDP'!$B$1:$BP$1,0),FALSE)</f>
        <v>51.792989321683145</v>
      </c>
      <c r="T23">
        <f>VLOOKUP($B23,'Credit to GDP'!$B$2:$BP$267,MATCH('Credit to GDP norm'!T$1,'Credit to GDP'!$B$1:$BP$1,0),FALSE)</f>
        <v>53.404251356015912</v>
      </c>
      <c r="U23">
        <f>VLOOKUP($B23,'Credit to GDP'!$B$2:$BP$267,MATCH('Credit to GDP norm'!U$1,'Credit to GDP'!$B$1:$BP$1,0),FALSE)</f>
        <v>55.370372491716985</v>
      </c>
      <c r="V23">
        <f>VLOOKUP($B23,'Credit to GDP'!$B$2:$BP$267,MATCH('Credit to GDP norm'!V$1,'Credit to GDP'!$B$1:$BP$1,0),FALSE)</f>
        <v>58.322782300002558</v>
      </c>
      <c r="W23">
        <f>VLOOKUP($B23,'Credit to GDP'!$B$2:$BP$267,MATCH('Credit to GDP norm'!W$1,'Credit to GDP'!$B$1:$BP$1,0),FALSE)</f>
        <v>52.911056737010114</v>
      </c>
      <c r="X23">
        <f>VLOOKUP($B23,'Credit to GDP'!$B$2:$BP$267,MATCH('Credit to GDP norm'!X$1,'Credit to GDP'!$B$1:$BP$1,0),FALSE)</f>
        <v>52.872554340448637</v>
      </c>
      <c r="Y23">
        <f>VLOOKUP($B23,'Credit to GDP'!$B$2:$BP$267,MATCH('Credit to GDP norm'!Y$1,'Credit to GDP'!$B$1:$BP$1,0),FALSE)</f>
        <v>54.971735528701693</v>
      </c>
      <c r="Z23">
        <f>VLOOKUP($B23,'Credit to GDP'!$B$2:$BP$267,MATCH('Credit to GDP norm'!Z$1,'Credit to GDP'!$B$1:$BP$1,0),FALSE)</f>
        <v>54.925130574071297</v>
      </c>
      <c r="AA23">
        <f>VLOOKUP($B23,'Credit to GDP'!$B$2:$BP$267,MATCH('Credit to GDP norm'!AA$1,'Credit to GDP'!$B$1:$BP$1,0),FALSE)</f>
        <v>53.497982107043214</v>
      </c>
      <c r="AB23">
        <f>VLOOKUP($B23,'Credit to GDP'!$B$2:$BP$267,MATCH('Credit to GDP norm'!AB$1,'Credit to GDP'!$B$1:$BP$1,0),FALSE)</f>
        <v>52.292655711792889</v>
      </c>
      <c r="AC23">
        <f>VLOOKUP($B23,'Credit to GDP'!$B$2:$BP$267,MATCH('Credit to GDP norm'!AC$1,'Credit to GDP'!$B$1:$BP$1,0),FALSE)</f>
        <v>51.760818384635421</v>
      </c>
      <c r="AD23">
        <f>VLOOKUP($B23,'Credit to GDP'!$B$2:$BP$267,MATCH('Credit to GDP norm'!AD$1,'Credit to GDP'!$B$1:$BP$1,0),FALSE)</f>
        <v>51.760818384635421</v>
      </c>
      <c r="AE23">
        <f>VLOOKUP($B23,'Credit to GDP'!$B$2:$BP$267,MATCH('Credit to GDP norm'!AE$1,'Credit to GDP'!$B$1:$BP$1,0),FALSE)</f>
        <v>51.760818384635421</v>
      </c>
      <c r="AF23">
        <f>VLOOKUP($B23,'Credit to GDP'!$B$2:$BP$267,MATCH('Credit to GDP norm'!AF$1,'Credit to GDP'!$B$1:$BP$1,0),FALSE)</f>
        <v>51.760818384635421</v>
      </c>
      <c r="AG23">
        <f>VLOOKUP($B23,'Credit to GDP'!$B$2:$BP$267,MATCH('Credit to GDP norm'!AG$1,'Credit to GDP'!$B$1:$BP$1,0),FALSE)</f>
        <v>54.389325841340927</v>
      </c>
      <c r="AH23">
        <f>VLOOKUP($B23,'Credit to GDP'!$B$2:$BP$267,MATCH('Credit to GDP norm'!AH$1,'Credit to GDP'!$B$1:$BP$1,0),FALSE)</f>
        <v>47.021313915290492</v>
      </c>
      <c r="AI23">
        <f>VLOOKUP($B23,'Credit to GDP'!$B$2:$BP$267,MATCH('Credit to GDP norm'!AI$1,'Credit to GDP'!$B$1:$BP$1,0),FALSE)</f>
        <v>36.507168897740755</v>
      </c>
      <c r="AJ23">
        <f>VLOOKUP($B23,'Credit to GDP'!$B$2:$BP$267,MATCH('Credit to GDP norm'!AJ$1,'Credit to GDP'!$B$1:$BP$1,0),FALSE)</f>
        <v>34.838374996797</v>
      </c>
      <c r="AK23" t="str">
        <f t="shared" si="0"/>
        <v>CSS</v>
      </c>
      <c r="AL23">
        <f t="shared" si="1"/>
        <v>1</v>
      </c>
      <c r="AM23">
        <f t="shared" si="13"/>
        <v>1.0340710082830007</v>
      </c>
      <c r="AN23">
        <f t="shared" si="14"/>
        <v>1.0650625243579965</v>
      </c>
      <c r="AO23">
        <f t="shared" si="15"/>
        <v>1.0706917364028188</v>
      </c>
      <c r="AP23">
        <f t="shared" si="16"/>
        <v>1.0738221894391382</v>
      </c>
      <c r="AQ23">
        <f t="shared" si="17"/>
        <v>1.1364823828600203</v>
      </c>
      <c r="AR23">
        <f t="shared" si="18"/>
        <v>1.1935172590498131</v>
      </c>
      <c r="AS23">
        <f t="shared" si="19"/>
        <v>1.064092850322393</v>
      </c>
      <c r="AT23">
        <f t="shared" si="20"/>
        <v>1.0947887581874314</v>
      </c>
      <c r="AU23">
        <f t="shared" si="21"/>
        <v>1.1131593383286968</v>
      </c>
      <c r="AV23">
        <f t="shared" si="22"/>
        <v>1.1543354730320341</v>
      </c>
      <c r="AW23">
        <f t="shared" si="23"/>
        <v>1.2493935794987383</v>
      </c>
      <c r="AX23">
        <f t="shared" si="24"/>
        <v>1.242338925905224</v>
      </c>
      <c r="AY23">
        <f t="shared" si="25"/>
        <v>1.238893866862389</v>
      </c>
      <c r="AZ23">
        <f t="shared" si="26"/>
        <v>1.2748833241765269</v>
      </c>
      <c r="BA23">
        <f t="shared" si="27"/>
        <v>1.3320691009567678</v>
      </c>
      <c r="BB23">
        <f t="shared" si="28"/>
        <v>1.3214495931480723</v>
      </c>
      <c r="BC23">
        <f t="shared" si="29"/>
        <v>1.3625594342213425</v>
      </c>
      <c r="BD23">
        <f t="shared" si="30"/>
        <v>1.4127231727674068</v>
      </c>
      <c r="BE23">
        <f t="shared" si="31"/>
        <v>1.4880511426540957</v>
      </c>
      <c r="BF23">
        <f t="shared" si="32"/>
        <v>1.3499760356347081</v>
      </c>
      <c r="BG23">
        <f t="shared" si="33"/>
        <v>1.3489936830627147</v>
      </c>
      <c r="BH23">
        <f t="shared" si="34"/>
        <v>1.4025523241740083</v>
      </c>
      <c r="BI23">
        <f t="shared" si="35"/>
        <v>1.4013632424248836</v>
      </c>
      <c r="BJ23">
        <f t="shared" si="36"/>
        <v>1.3649508865092419</v>
      </c>
      <c r="BK23">
        <f t="shared" si="4"/>
        <v>1.3341981129104539</v>
      </c>
      <c r="BL23">
        <f t="shared" si="5"/>
        <v>1.3206287818330724</v>
      </c>
      <c r="BM23">
        <f t="shared" si="6"/>
        <v>1.3206287818330724</v>
      </c>
      <c r="BN23">
        <f t="shared" si="7"/>
        <v>1.3206287818330724</v>
      </c>
      <c r="BO23">
        <f t="shared" si="8"/>
        <v>1.3206287818330724</v>
      </c>
      <c r="BP23">
        <f t="shared" si="9"/>
        <v>1.3876926867117201</v>
      </c>
      <c r="BQ23">
        <f t="shared" si="10"/>
        <v>1.1997047661551954</v>
      </c>
      <c r="BR23">
        <f t="shared" si="11"/>
        <v>0.93144620765712005</v>
      </c>
      <c r="BS23">
        <f t="shared" si="12"/>
        <v>0.88886849491392284</v>
      </c>
      <c r="BT23">
        <f t="shared" si="3"/>
        <v>0</v>
      </c>
    </row>
    <row r="24" spans="1:72" x14ac:dyDescent="0.45">
      <c r="A24" t="s">
        <v>501</v>
      </c>
      <c r="B24" t="s">
        <v>177</v>
      </c>
      <c r="C24">
        <f>VLOOKUP($B24,'Credit to GDP'!$B$2:$BP$267,MATCH('Credit to GDP norm'!C$1,'Credit to GDP'!$B$1:$BP$1,0),FALSE)</f>
        <v>45.444480657608956</v>
      </c>
      <c r="D24">
        <f>VLOOKUP($B24,'Credit to GDP'!$B$2:$BP$267,MATCH('Credit to GDP norm'!D$1,'Credit to GDP'!$B$1:$BP$1,0),FALSE)</f>
        <v>43.138347645046792</v>
      </c>
      <c r="E24">
        <f>VLOOKUP($B24,'Credit to GDP'!$B$2:$BP$267,MATCH('Credit to GDP norm'!E$1,'Credit to GDP'!$B$1:$BP$1,0),FALSE)</f>
        <v>41.17771683478302</v>
      </c>
      <c r="F24">
        <f>VLOOKUP($B24,'Credit to GDP'!$B$2:$BP$267,MATCH('Credit to GDP norm'!F$1,'Credit to GDP'!$B$1:$BP$1,0),FALSE)</f>
        <v>39.606841280458212</v>
      </c>
      <c r="G24">
        <f>VLOOKUP($B24,'Credit to GDP'!$B$2:$BP$267,MATCH('Credit to GDP norm'!G$1,'Credit to GDP'!$B$1:$BP$1,0),FALSE)</f>
        <v>38.309291799939352</v>
      </c>
      <c r="H24">
        <f>VLOOKUP($B24,'Credit to GDP'!$B$2:$BP$267,MATCH('Credit to GDP norm'!H$1,'Credit to GDP'!$B$1:$BP$1,0),FALSE)</f>
        <v>42.847291308673242</v>
      </c>
      <c r="I24">
        <f>VLOOKUP($B24,'Credit to GDP'!$B$2:$BP$267,MATCH('Credit to GDP norm'!I$1,'Credit to GDP'!$B$1:$BP$1,0),FALSE)</f>
        <v>44.347627997038558</v>
      </c>
      <c r="J24">
        <f>VLOOKUP($B24,'Credit to GDP'!$B$2:$BP$267,MATCH('Credit to GDP norm'!J$1,'Credit to GDP'!$B$1:$BP$1,0),FALSE)</f>
        <v>43.176323094832995</v>
      </c>
      <c r="K24">
        <f>VLOOKUP($B24,'Credit to GDP'!$B$2:$BP$267,MATCH('Credit to GDP norm'!K$1,'Credit to GDP'!$B$1:$BP$1,0),FALSE)</f>
        <v>46.06099597138612</v>
      </c>
      <c r="L24">
        <f>VLOOKUP($B24,'Credit to GDP'!$B$2:$BP$267,MATCH('Credit to GDP norm'!L$1,'Credit to GDP'!$B$1:$BP$1,0),FALSE)</f>
        <v>28.855065511946233</v>
      </c>
      <c r="M24">
        <f>VLOOKUP($B24,'Credit to GDP'!$B$2:$BP$267,MATCH('Credit to GDP norm'!M$1,'Credit to GDP'!$B$1:$BP$1,0),FALSE)</f>
        <v>32.065435414376317</v>
      </c>
      <c r="N24">
        <f>VLOOKUP($B24,'Credit to GDP'!$B$2:$BP$267,MATCH('Credit to GDP norm'!N$1,'Credit to GDP'!$B$1:$BP$1,0),FALSE)</f>
        <v>26.440422055900587</v>
      </c>
      <c r="O24">
        <f>VLOOKUP($B24,'Credit to GDP'!$B$2:$BP$267,MATCH('Credit to GDP norm'!O$1,'Credit to GDP'!$B$1:$BP$1,0),FALSE)</f>
        <v>24.396219877625771</v>
      </c>
      <c r="P24">
        <f>VLOOKUP($B24,'Credit to GDP'!$B$2:$BP$267,MATCH('Credit to GDP norm'!P$1,'Credit to GDP'!$B$1:$BP$1,0),FALSE)</f>
        <v>22.584450169334531</v>
      </c>
      <c r="Q24">
        <f>VLOOKUP($B24,'Credit to GDP'!$B$2:$BP$267,MATCH('Credit to GDP norm'!Q$1,'Credit to GDP'!$B$1:$BP$1,0),FALSE)</f>
        <v>21.111890179514255</v>
      </c>
      <c r="R24">
        <f>VLOOKUP($B24,'Credit to GDP'!$B$2:$BP$267,MATCH('Credit to GDP norm'!R$1,'Credit to GDP'!$B$1:$BP$1,0),FALSE)</f>
        <v>20.075115730631495</v>
      </c>
      <c r="S24">
        <f>VLOOKUP($B24,'Credit to GDP'!$B$2:$BP$267,MATCH('Credit to GDP norm'!S$1,'Credit to GDP'!$B$1:$BP$1,0),FALSE)</f>
        <v>20.182911925061291</v>
      </c>
      <c r="T24">
        <f>VLOOKUP($B24,'Credit to GDP'!$B$2:$BP$267,MATCH('Credit to GDP norm'!T$1,'Credit to GDP'!$B$1:$BP$1,0),FALSE)</f>
        <v>22.521782697271934</v>
      </c>
      <c r="U24">
        <f>VLOOKUP($B24,'Credit to GDP'!$B$2:$BP$267,MATCH('Credit to GDP norm'!U$1,'Credit to GDP'!$B$1:$BP$1,0),FALSE)</f>
        <v>24.335607953278291</v>
      </c>
      <c r="V24">
        <f>VLOOKUP($B24,'Credit to GDP'!$B$2:$BP$267,MATCH('Credit to GDP norm'!V$1,'Credit to GDP'!$B$1:$BP$1,0),FALSE)</f>
        <v>29.347130332691513</v>
      </c>
      <c r="W24">
        <f>VLOOKUP($B24,'Credit to GDP'!$B$2:$BP$267,MATCH('Credit to GDP norm'!W$1,'Credit to GDP'!$B$1:$BP$1,0),FALSE)</f>
        <v>33.110165136415752</v>
      </c>
      <c r="X24">
        <f>VLOOKUP($B24,'Credit to GDP'!$B$2:$BP$267,MATCH('Credit to GDP norm'!X$1,'Credit to GDP'!$B$1:$BP$1,0),FALSE)</f>
        <v>30.908833958864236</v>
      </c>
      <c r="Y24">
        <f>VLOOKUP($B24,'Credit to GDP'!$B$2:$BP$267,MATCH('Credit to GDP norm'!Y$1,'Credit to GDP'!$B$1:$BP$1,0),FALSE)</f>
        <v>28.930898843159341</v>
      </c>
      <c r="Z24">
        <f>VLOOKUP($B24,'Credit to GDP'!$B$2:$BP$267,MATCH('Credit to GDP norm'!Z$1,'Credit to GDP'!$B$1:$BP$1,0),FALSE)</f>
        <v>22.163985551703078</v>
      </c>
      <c r="AA24">
        <f>VLOOKUP($B24,'Credit to GDP'!$B$2:$BP$267,MATCH('Credit to GDP norm'!AA$1,'Credit to GDP'!$B$1:$BP$1,0),FALSE)</f>
        <v>22.197266280689693</v>
      </c>
      <c r="AB24">
        <f>VLOOKUP($B24,'Credit to GDP'!$B$2:$BP$267,MATCH('Credit to GDP norm'!AB$1,'Credit to GDP'!$B$1:$BP$1,0),FALSE)</f>
        <v>21.702846097510061</v>
      </c>
      <c r="AC24">
        <f>VLOOKUP($B24,'Credit to GDP'!$B$2:$BP$267,MATCH('Credit to GDP norm'!AC$1,'Credit to GDP'!$B$1:$BP$1,0),FALSE)</f>
        <v>20.43712656198807</v>
      </c>
      <c r="AD24">
        <f>VLOOKUP($B24,'Credit to GDP'!$B$2:$BP$267,MATCH('Credit to GDP norm'!AD$1,'Credit to GDP'!$B$1:$BP$1,0),FALSE)</f>
        <v>21.172754258492144</v>
      </c>
      <c r="AE24">
        <f>VLOOKUP($B24,'Credit to GDP'!$B$2:$BP$267,MATCH('Credit to GDP norm'!AE$1,'Credit to GDP'!$B$1:$BP$1,0),FALSE)</f>
        <v>21.633221993909849</v>
      </c>
      <c r="AF24">
        <f>VLOOKUP($B24,'Credit to GDP'!$B$2:$BP$267,MATCH('Credit to GDP norm'!AF$1,'Credit to GDP'!$B$1:$BP$1,0),FALSE)</f>
        <v>22.351467481143906</v>
      </c>
      <c r="AG24">
        <f>VLOOKUP($B24,'Credit to GDP'!$B$2:$BP$267,MATCH('Credit to GDP norm'!AG$1,'Credit to GDP'!$B$1:$BP$1,0),FALSE)</f>
        <v>20.881246525733445</v>
      </c>
      <c r="AH24">
        <f>VLOOKUP($B24,'Credit to GDP'!$B$2:$BP$267,MATCH('Credit to GDP norm'!AH$1,'Credit to GDP'!$B$1:$BP$1,0),FALSE)</f>
        <v>18.635150782691433</v>
      </c>
      <c r="AI24">
        <f>VLOOKUP($B24,'Credit to GDP'!$B$2:$BP$267,MATCH('Credit to GDP norm'!AI$1,'Credit to GDP'!$B$1:$BP$1,0),FALSE)</f>
        <v>19.232526799387443</v>
      </c>
      <c r="AJ24">
        <f>VLOOKUP($B24,'Credit to GDP'!$B$2:$BP$267,MATCH('Credit to GDP norm'!AJ$1,'Credit to GDP'!$B$1:$BP$1,0),FALSE)</f>
        <v>20.757760852840541</v>
      </c>
      <c r="AK24" t="str">
        <f t="shared" si="0"/>
        <v>DJI</v>
      </c>
      <c r="AL24">
        <f t="shared" si="1"/>
        <v>1</v>
      </c>
      <c r="AM24">
        <f t="shared" si="13"/>
        <v>0.949253837227513</v>
      </c>
      <c r="AN24">
        <f t="shared" si="14"/>
        <v>0.90611040634454831</v>
      </c>
      <c r="AO24">
        <f t="shared" si="15"/>
        <v>0.87154349015157417</v>
      </c>
      <c r="AP24">
        <f t="shared" si="16"/>
        <v>0.84299107934738982</v>
      </c>
      <c r="AQ24">
        <f t="shared" si="17"/>
        <v>0.94284917967258464</v>
      </c>
      <c r="AR24">
        <f t="shared" si="18"/>
        <v>0.97586389711801558</v>
      </c>
      <c r="AS24">
        <f t="shared" si="19"/>
        <v>0.9500894821559327</v>
      </c>
      <c r="AT24">
        <f t="shared" si="20"/>
        <v>1.013566340837343</v>
      </c>
      <c r="AU24">
        <f t="shared" si="21"/>
        <v>0.63495203585553373</v>
      </c>
      <c r="AV24">
        <f t="shared" si="22"/>
        <v>0.70559581604564936</v>
      </c>
      <c r="AW24">
        <f t="shared" si="23"/>
        <v>0.58181811461571975</v>
      </c>
      <c r="AX24">
        <f t="shared" si="24"/>
        <v>0.53683570643998568</v>
      </c>
      <c r="AY24">
        <f t="shared" si="25"/>
        <v>0.49696794511729386</v>
      </c>
      <c r="AZ24">
        <f t="shared" si="26"/>
        <v>0.46456445038016742</v>
      </c>
      <c r="BA24">
        <f t="shared" si="27"/>
        <v>0.44175036088282893</v>
      </c>
      <c r="BB24">
        <f t="shared" si="28"/>
        <v>0.44412240239083867</v>
      </c>
      <c r="BC24">
        <f t="shared" si="29"/>
        <v>0.4955889553883816</v>
      </c>
      <c r="BD24">
        <f t="shared" si="30"/>
        <v>0.53550194877634016</v>
      </c>
      <c r="BE24">
        <f t="shared" si="31"/>
        <v>0.64577985946854033</v>
      </c>
      <c r="BF24">
        <f t="shared" si="32"/>
        <v>0.72858496031403064</v>
      </c>
      <c r="BG24">
        <f t="shared" si="33"/>
        <v>0.68014494855249363</v>
      </c>
      <c r="BH24">
        <f t="shared" si="34"/>
        <v>0.63662073863562396</v>
      </c>
      <c r="BI24">
        <f t="shared" si="35"/>
        <v>0.48771567484052808</v>
      </c>
      <c r="BJ24">
        <f t="shared" si="36"/>
        <v>0.48844801303660873</v>
      </c>
      <c r="BK24">
        <f t="shared" si="4"/>
        <v>0.47756835997368285</v>
      </c>
      <c r="BL24">
        <f t="shared" si="5"/>
        <v>0.44971636304894591</v>
      </c>
      <c r="BM24">
        <f t="shared" si="6"/>
        <v>0.46590375667429051</v>
      </c>
      <c r="BN24">
        <f t="shared" si="7"/>
        <v>0.47603629045516904</v>
      </c>
      <c r="BO24">
        <f t="shared" si="8"/>
        <v>0.49184119078279109</v>
      </c>
      <c r="BP24">
        <f t="shared" si="9"/>
        <v>0.45948916619948682</v>
      </c>
      <c r="BQ24">
        <f t="shared" si="10"/>
        <v>0.41006411588447261</v>
      </c>
      <c r="BR24">
        <f t="shared" si="11"/>
        <v>0.42320929893094206</v>
      </c>
      <c r="BS24">
        <f t="shared" si="12"/>
        <v>0.45677187971923677</v>
      </c>
      <c r="BT24">
        <f t="shared" si="3"/>
        <v>0</v>
      </c>
    </row>
    <row r="25" spans="1:72" x14ac:dyDescent="0.45">
      <c r="A25" t="s">
        <v>537</v>
      </c>
      <c r="B25" t="s">
        <v>188</v>
      </c>
      <c r="C25">
        <f>VLOOKUP($B25,'Credit to GDP'!$B$2:$BP$267,MATCH('Credit to GDP norm'!C$1,'Credit to GDP'!$B$1:$BP$1,0),FALSE)</f>
        <v>38.820836244621773</v>
      </c>
      <c r="D25">
        <f>VLOOKUP($B25,'Credit to GDP'!$B$2:$BP$267,MATCH('Credit to GDP norm'!D$1,'Credit to GDP'!$B$1:$BP$1,0),FALSE)</f>
        <v>39.508729944721587</v>
      </c>
      <c r="E25">
        <f>VLOOKUP($B25,'Credit to GDP'!$B$2:$BP$267,MATCH('Credit to GDP norm'!E$1,'Credit to GDP'!$B$1:$BP$1,0),FALSE)</f>
        <v>41.773213494524967</v>
      </c>
      <c r="F25">
        <f>VLOOKUP($B25,'Credit to GDP'!$B$2:$BP$267,MATCH('Credit to GDP norm'!F$1,'Credit to GDP'!$B$1:$BP$1,0),FALSE)</f>
        <v>43.68143969106378</v>
      </c>
      <c r="G25">
        <f>VLOOKUP($B25,'Credit to GDP'!$B$2:$BP$267,MATCH('Credit to GDP norm'!G$1,'Credit to GDP'!$B$1:$BP$1,0),FALSE)</f>
        <v>43.776635239069222</v>
      </c>
      <c r="H25">
        <f>VLOOKUP($B25,'Credit to GDP'!$B$2:$BP$267,MATCH('Credit to GDP norm'!H$1,'Credit to GDP'!$B$1:$BP$1,0),FALSE)</f>
        <v>46.49599978413675</v>
      </c>
      <c r="I25">
        <f>VLOOKUP($B25,'Credit to GDP'!$B$2:$BP$267,MATCH('Credit to GDP norm'!I$1,'Credit to GDP'!$B$1:$BP$1,0),FALSE)</f>
        <v>45.425320273198423</v>
      </c>
      <c r="J25">
        <f>VLOOKUP($B25,'Credit to GDP'!$B$2:$BP$267,MATCH('Credit to GDP norm'!J$1,'Credit to GDP'!$B$1:$BP$1,0),FALSE)</f>
        <v>47.226520957864246</v>
      </c>
      <c r="K25">
        <f>VLOOKUP($B25,'Credit to GDP'!$B$2:$BP$267,MATCH('Credit to GDP norm'!K$1,'Credit to GDP'!$B$1:$BP$1,0),FALSE)</f>
        <v>47.095380868686171</v>
      </c>
      <c r="L25">
        <f>VLOOKUP($B25,'Credit to GDP'!$B$2:$BP$267,MATCH('Credit to GDP norm'!L$1,'Credit to GDP'!$B$1:$BP$1,0),FALSE)</f>
        <v>46.862852358358921</v>
      </c>
      <c r="M25">
        <f>VLOOKUP($B25,'Credit to GDP'!$B$2:$BP$267,MATCH('Credit to GDP norm'!M$1,'Credit to GDP'!$B$1:$BP$1,0),FALSE)</f>
        <v>50.433266323844641</v>
      </c>
      <c r="N25">
        <f>VLOOKUP($B25,'Credit to GDP'!$B$2:$BP$267,MATCH('Credit to GDP norm'!N$1,'Credit to GDP'!$B$1:$BP$1,0),FALSE)</f>
        <v>47.855642044526697</v>
      </c>
      <c r="O25">
        <f>VLOOKUP($B25,'Credit to GDP'!$B$2:$BP$267,MATCH('Credit to GDP norm'!O$1,'Credit to GDP'!$B$1:$BP$1,0),FALSE)</f>
        <v>48.168691573202317</v>
      </c>
      <c r="P25">
        <f>VLOOKUP($B25,'Credit to GDP'!$B$2:$BP$267,MATCH('Credit to GDP norm'!P$1,'Credit to GDP'!$B$1:$BP$1,0),FALSE)</f>
        <v>45.377262821757611</v>
      </c>
      <c r="Q25">
        <f>VLOOKUP($B25,'Credit to GDP'!$B$2:$BP$267,MATCH('Credit to GDP norm'!Q$1,'Credit to GDP'!$B$1:$BP$1,0),FALSE)</f>
        <v>45.454692164931814</v>
      </c>
      <c r="R25">
        <f>VLOOKUP($B25,'Credit to GDP'!$B$2:$BP$267,MATCH('Credit to GDP norm'!R$1,'Credit to GDP'!$B$1:$BP$1,0),FALSE)</f>
        <v>48.58615745965897</v>
      </c>
      <c r="S25">
        <f>VLOOKUP($B25,'Credit to GDP'!$B$2:$BP$267,MATCH('Credit to GDP norm'!S$1,'Credit to GDP'!$B$1:$BP$1,0),FALSE)</f>
        <v>50.414642016551504</v>
      </c>
      <c r="T25">
        <f>VLOOKUP($B25,'Credit to GDP'!$B$2:$BP$267,MATCH('Credit to GDP norm'!T$1,'Credit to GDP'!$B$1:$BP$1,0),FALSE)</f>
        <v>49.120689806716996</v>
      </c>
      <c r="U25">
        <f>VLOOKUP($B25,'Credit to GDP'!$B$2:$BP$267,MATCH('Credit to GDP norm'!U$1,'Credit to GDP'!$B$1:$BP$1,0),FALSE)</f>
        <v>48.956600463984614</v>
      </c>
      <c r="V25">
        <f>VLOOKUP($B25,'Credit to GDP'!$B$2:$BP$267,MATCH('Credit to GDP norm'!V$1,'Credit to GDP'!$B$1:$BP$1,0),FALSE)</f>
        <v>48.916546762589931</v>
      </c>
      <c r="W25">
        <f>VLOOKUP($B25,'Credit to GDP'!$B$2:$BP$267,MATCH('Credit to GDP norm'!W$1,'Credit to GDP'!$B$1:$BP$1,0),FALSE)</f>
        <v>53.10260775651939</v>
      </c>
      <c r="X25">
        <f>VLOOKUP($B25,'Credit to GDP'!$B$2:$BP$267,MATCH('Credit to GDP norm'!X$1,'Credit to GDP'!$B$1:$BP$1,0),FALSE)</f>
        <v>55.614997375754939</v>
      </c>
      <c r="Y25">
        <f>VLOOKUP($B25,'Credit to GDP'!$B$2:$BP$267,MATCH('Credit to GDP norm'!Y$1,'Credit to GDP'!$B$1:$BP$1,0),FALSE)</f>
        <v>59.116134096434202</v>
      </c>
      <c r="Z25">
        <f>VLOOKUP($B25,'Credit to GDP'!$B$2:$BP$267,MATCH('Credit to GDP norm'!Z$1,'Credit to GDP'!$B$1:$BP$1,0),FALSE)</f>
        <v>57.621004905604281</v>
      </c>
      <c r="AA25">
        <f>VLOOKUP($B25,'Credit to GDP'!$B$2:$BP$267,MATCH('Credit to GDP norm'!AA$1,'Credit to GDP'!$B$1:$BP$1,0),FALSE)</f>
        <v>53.674741666429448</v>
      </c>
      <c r="AB25">
        <f>VLOOKUP($B25,'Credit to GDP'!$B$2:$BP$267,MATCH('Credit to GDP norm'!AB$1,'Credit to GDP'!$B$1:$BP$1,0),FALSE)</f>
        <v>51.30624182357414</v>
      </c>
      <c r="AC25">
        <f>VLOOKUP($B25,'Credit to GDP'!$B$2:$BP$267,MATCH('Credit to GDP norm'!AC$1,'Credit to GDP'!$B$1:$BP$1,0),FALSE)</f>
        <v>46.945854918949493</v>
      </c>
      <c r="AD25">
        <f>VLOOKUP($B25,'Credit to GDP'!$B$2:$BP$267,MATCH('Credit to GDP norm'!AD$1,'Credit to GDP'!$B$1:$BP$1,0),FALSE)</f>
        <v>51.009522862681877</v>
      </c>
      <c r="AE25">
        <f>VLOOKUP($B25,'Credit to GDP'!$B$2:$BP$267,MATCH('Credit to GDP norm'!AE$1,'Credit to GDP'!$B$1:$BP$1,0),FALSE)</f>
        <v>47.170534355222046</v>
      </c>
      <c r="AF25">
        <f>VLOOKUP($B25,'Credit to GDP'!$B$2:$BP$267,MATCH('Credit to GDP norm'!AF$1,'Credit to GDP'!$B$1:$BP$1,0),FALSE)</f>
        <v>40.408382036762255</v>
      </c>
      <c r="AG25">
        <f>VLOOKUP($B25,'Credit to GDP'!$B$2:$BP$267,MATCH('Credit to GDP norm'!AG$1,'Credit to GDP'!$B$1:$BP$1,0),FALSE)</f>
        <v>53.243546989084599</v>
      </c>
      <c r="AH25">
        <f>VLOOKUP($B25,'Credit to GDP'!$B$2:$BP$267,MATCH('Credit to GDP norm'!AH$1,'Credit to GDP'!$B$1:$BP$1,0),FALSE)</f>
        <v>50.060031216232439</v>
      </c>
      <c r="AI25">
        <f>VLOOKUP($B25,'Credit to GDP'!$B$2:$BP$267,MATCH('Credit to GDP norm'!AI$1,'Credit to GDP'!$B$1:$BP$1,0),FALSE)</f>
        <v>47.049892334063308</v>
      </c>
      <c r="AJ25">
        <f>VLOOKUP($B25,'Credit to GDP'!$B$2:$BP$267,MATCH('Credit to GDP norm'!AJ$1,'Credit to GDP'!$B$1:$BP$1,0),FALSE)</f>
        <v>42.112720723986001</v>
      </c>
      <c r="AK25" t="str">
        <f t="shared" si="0"/>
        <v>DMA</v>
      </c>
      <c r="AL25">
        <f t="shared" si="1"/>
        <v>1</v>
      </c>
      <c r="AM25">
        <f t="shared" si="13"/>
        <v>1.017719703299671</v>
      </c>
      <c r="AN25">
        <f t="shared" si="14"/>
        <v>1.0760513563205949</v>
      </c>
      <c r="AO25">
        <f t="shared" si="15"/>
        <v>1.1252060469747194</v>
      </c>
      <c r="AP25">
        <f t="shared" si="16"/>
        <v>1.1276582236204153</v>
      </c>
      <c r="AQ25">
        <f t="shared" si="17"/>
        <v>1.1977073211702978</v>
      </c>
      <c r="AR25">
        <f t="shared" si="18"/>
        <v>1.1701272993440897</v>
      </c>
      <c r="AS25">
        <f t="shared" si="19"/>
        <v>1.2165250810228745</v>
      </c>
      <c r="AT25">
        <f t="shared" si="20"/>
        <v>1.2131469959050856</v>
      </c>
      <c r="AU25">
        <f t="shared" si="21"/>
        <v>1.2071572096763188</v>
      </c>
      <c r="AV25">
        <f t="shared" si="22"/>
        <v>1.2991287978973316</v>
      </c>
      <c r="AW25">
        <f t="shared" si="23"/>
        <v>1.2327308392579153</v>
      </c>
      <c r="AX25">
        <f t="shared" si="24"/>
        <v>1.2407947956009215</v>
      </c>
      <c r="AY25">
        <f t="shared" si="25"/>
        <v>1.1688893700234024</v>
      </c>
      <c r="AZ25">
        <f t="shared" si="26"/>
        <v>1.1708839005555707</v>
      </c>
      <c r="BA25">
        <f t="shared" si="27"/>
        <v>1.2515484507727492</v>
      </c>
      <c r="BB25">
        <f t="shared" si="28"/>
        <v>1.2986490476112795</v>
      </c>
      <c r="BC25">
        <f t="shared" si="29"/>
        <v>1.2653176633597676</v>
      </c>
      <c r="BD25">
        <f t="shared" si="30"/>
        <v>1.2610908264699487</v>
      </c>
      <c r="BE25">
        <f t="shared" si="31"/>
        <v>1.2600590686494244</v>
      </c>
      <c r="BF25">
        <f t="shared" si="32"/>
        <v>1.3678893319531777</v>
      </c>
      <c r="BG25">
        <f t="shared" si="33"/>
        <v>1.4326068873248403</v>
      </c>
      <c r="BH25">
        <f t="shared" si="34"/>
        <v>1.5227939378720656</v>
      </c>
      <c r="BI25">
        <f t="shared" si="35"/>
        <v>1.4842803628061225</v>
      </c>
      <c r="BJ25">
        <f t="shared" si="36"/>
        <v>1.3826271368346819</v>
      </c>
      <c r="BK25">
        <f t="shared" si="4"/>
        <v>1.3216160903973853</v>
      </c>
      <c r="BL25">
        <f t="shared" si="5"/>
        <v>1.2092953027371571</v>
      </c>
      <c r="BM25">
        <f t="shared" si="6"/>
        <v>1.313972799072527</v>
      </c>
      <c r="BN25">
        <f t="shared" si="7"/>
        <v>1.215082901820721</v>
      </c>
      <c r="BO25">
        <f t="shared" si="8"/>
        <v>1.0408941678158832</v>
      </c>
      <c r="BP25">
        <f t="shared" si="9"/>
        <v>1.3715198367593369</v>
      </c>
      <c r="BQ25">
        <f t="shared" si="10"/>
        <v>1.2895144993989598</v>
      </c>
      <c r="BR25">
        <f t="shared" si="11"/>
        <v>1.2119752402443826</v>
      </c>
      <c r="BS25">
        <f t="shared" si="12"/>
        <v>1.084796846173562</v>
      </c>
      <c r="BT25">
        <f t="shared" si="3"/>
        <v>0</v>
      </c>
    </row>
    <row r="26" spans="1:72" x14ac:dyDescent="0.45">
      <c r="A26" t="s">
        <v>358</v>
      </c>
      <c r="B26" t="s">
        <v>20</v>
      </c>
      <c r="C26">
        <f>VLOOKUP($B26,'Credit to GDP'!$B$2:$BP$267,MATCH('Credit to GDP norm'!C$1,'Credit to GDP'!$B$1:$BP$1,0),FALSE)</f>
        <v>56.143216721892109</v>
      </c>
      <c r="D26">
        <f>VLOOKUP($B26,'Credit to GDP'!$B$2:$BP$267,MATCH('Credit to GDP norm'!D$1,'Credit to GDP'!$B$1:$BP$1,0),FALSE)</f>
        <v>46.289166491038678</v>
      </c>
      <c r="E26">
        <f>VLOOKUP($B26,'Credit to GDP'!$B$2:$BP$267,MATCH('Credit to GDP norm'!E$1,'Credit to GDP'!$B$1:$BP$1,0),FALSE)</f>
        <v>7.2548176444415633</v>
      </c>
      <c r="F26">
        <f>VLOOKUP($B26,'Credit to GDP'!$B$2:$BP$267,MATCH('Credit to GDP norm'!F$1,'Credit to GDP'!$B$1:$BP$1,0),FALSE)</f>
        <v>6.6177530193096343</v>
      </c>
      <c r="G26">
        <f>VLOOKUP($B26,'Credit to GDP'!$B$2:$BP$267,MATCH('Credit to GDP norm'!G$1,'Credit to GDP'!$B$1:$BP$1,0),FALSE)</f>
        <v>6.4891048957295503</v>
      </c>
      <c r="H26">
        <f>VLOOKUP($B26,'Credit to GDP'!$B$2:$BP$267,MATCH('Credit to GDP norm'!H$1,'Credit to GDP'!$B$1:$BP$1,0),FALSE)</f>
        <v>5.199387035094845</v>
      </c>
      <c r="I26">
        <f>VLOOKUP($B26,'Credit to GDP'!$B$2:$BP$267,MATCH('Credit to GDP norm'!I$1,'Credit to GDP'!$B$1:$BP$1,0),FALSE)</f>
        <v>5.3649027087053307</v>
      </c>
      <c r="J26">
        <f>VLOOKUP($B26,'Credit to GDP'!$B$2:$BP$267,MATCH('Credit to GDP norm'!J$1,'Credit to GDP'!$B$1:$BP$1,0),FALSE)</f>
        <v>3.9074168571315493</v>
      </c>
      <c r="K26">
        <f>VLOOKUP($B26,'Credit to GDP'!$B$2:$BP$267,MATCH('Credit to GDP norm'!K$1,'Credit to GDP'!$B$1:$BP$1,0),FALSE)</f>
        <v>4.563822481552279</v>
      </c>
      <c r="L26">
        <f>VLOOKUP($B26,'Credit to GDP'!$B$2:$BP$267,MATCH('Credit to GDP norm'!L$1,'Credit to GDP'!$B$1:$BP$1,0),FALSE)</f>
        <v>5.3880893015189315</v>
      </c>
      <c r="M26">
        <f>VLOOKUP($B26,'Credit to GDP'!$B$2:$BP$267,MATCH('Credit to GDP norm'!M$1,'Credit to GDP'!$B$1:$BP$1,0),FALSE)</f>
        <v>5.9656399857015163</v>
      </c>
      <c r="N26">
        <f>VLOOKUP($B26,'Credit to GDP'!$B$2:$BP$267,MATCH('Credit to GDP norm'!N$1,'Credit to GDP'!$B$1:$BP$1,0),FALSE)</f>
        <v>7.3845038855289911</v>
      </c>
      <c r="O26">
        <f>VLOOKUP($B26,'Credit to GDP'!$B$2:$BP$267,MATCH('Credit to GDP norm'!O$1,'Credit to GDP'!$B$1:$BP$1,0),FALSE)</f>
        <v>11.25663890370625</v>
      </c>
      <c r="P26">
        <f>VLOOKUP($B26,'Credit to GDP'!$B$2:$BP$267,MATCH('Credit to GDP norm'!P$1,'Credit to GDP'!$B$1:$BP$1,0),FALSE)</f>
        <v>10.364272501840462</v>
      </c>
      <c r="Q26">
        <f>VLOOKUP($B26,'Credit to GDP'!$B$2:$BP$267,MATCH('Credit to GDP norm'!Q$1,'Credit to GDP'!$B$1:$BP$1,0),FALSE)</f>
        <v>10.210328391616335</v>
      </c>
      <c r="R26">
        <f>VLOOKUP($B26,'Credit to GDP'!$B$2:$BP$267,MATCH('Credit to GDP norm'!R$1,'Credit to GDP'!$B$1:$BP$1,0),FALSE)</f>
        <v>11.500288629842679</v>
      </c>
      <c r="S26">
        <f>VLOOKUP($B26,'Credit to GDP'!$B$2:$BP$267,MATCH('Credit to GDP norm'!S$1,'Credit to GDP'!$B$1:$BP$1,0),FALSE)</f>
        <v>11.520815373144458</v>
      </c>
      <c r="T26">
        <f>VLOOKUP($B26,'Credit to GDP'!$B$2:$BP$267,MATCH('Credit to GDP norm'!T$1,'Credit to GDP'!$B$1:$BP$1,0),FALSE)</f>
        <v>12.305815626595781</v>
      </c>
      <c r="U26">
        <f>VLOOKUP($B26,'Credit to GDP'!$B$2:$BP$267,MATCH('Credit to GDP norm'!U$1,'Credit to GDP'!$B$1:$BP$1,0),FALSE)</f>
        <v>12.13019175816515</v>
      </c>
      <c r="V26">
        <f>VLOOKUP($B26,'Credit to GDP'!$B$2:$BP$267,MATCH('Credit to GDP norm'!V$1,'Credit to GDP'!$B$1:$BP$1,0),FALSE)</f>
        <v>14.847576861545747</v>
      </c>
      <c r="W26">
        <f>VLOOKUP($B26,'Credit to GDP'!$B$2:$BP$267,MATCH('Credit to GDP norm'!W$1,'Credit to GDP'!$B$1:$BP$1,0),FALSE)</f>
        <v>13.790133198986048</v>
      </c>
      <c r="X26">
        <f>VLOOKUP($B26,'Credit to GDP'!$B$2:$BP$267,MATCH('Credit to GDP norm'!X$1,'Credit to GDP'!$B$1:$BP$1,0),FALSE)</f>
        <v>12.565106412338467</v>
      </c>
      <c r="Y26">
        <f>VLOOKUP($B26,'Credit to GDP'!$B$2:$BP$267,MATCH('Credit to GDP norm'!Y$1,'Credit to GDP'!$B$1:$BP$1,0),FALSE)</f>
        <v>12.908643865172234</v>
      </c>
      <c r="Z26">
        <f>VLOOKUP($B26,'Credit to GDP'!$B$2:$BP$267,MATCH('Credit to GDP norm'!Z$1,'Credit to GDP'!$B$1:$BP$1,0),FALSE)</f>
        <v>15.065274898980721</v>
      </c>
      <c r="AA26">
        <f>VLOOKUP($B26,'Credit to GDP'!$B$2:$BP$267,MATCH('Credit to GDP norm'!AA$1,'Credit to GDP'!$B$1:$BP$1,0),FALSE)</f>
        <v>16.421663636013839</v>
      </c>
      <c r="AB26">
        <f>VLOOKUP($B26,'Credit to GDP'!$B$2:$BP$267,MATCH('Credit to GDP norm'!AB$1,'Credit to GDP'!$B$1:$BP$1,0),FALSE)</f>
        <v>19.220345135103372</v>
      </c>
      <c r="AC26">
        <f>VLOOKUP($B26,'Credit to GDP'!$B$2:$BP$267,MATCH('Credit to GDP norm'!AC$1,'Credit to GDP'!$B$1:$BP$1,0),FALSE)</f>
        <v>20.252454823048463</v>
      </c>
      <c r="AD26">
        <f>VLOOKUP($B26,'Credit to GDP'!$B$2:$BP$267,MATCH('Credit to GDP norm'!AD$1,'Credit to GDP'!$B$1:$BP$1,0),FALSE)</f>
        <v>21.860385583363833</v>
      </c>
      <c r="AE26">
        <f>VLOOKUP($B26,'Credit to GDP'!$B$2:$BP$267,MATCH('Credit to GDP norm'!AE$1,'Credit to GDP'!$B$1:$BP$1,0),FALSE)</f>
        <v>22.387148870126026</v>
      </c>
      <c r="AF26">
        <f>VLOOKUP($B26,'Credit to GDP'!$B$2:$BP$267,MATCH('Credit to GDP norm'!AF$1,'Credit to GDP'!$B$1:$BP$1,0),FALSE)</f>
        <v>22.912869536899429</v>
      </c>
      <c r="AG26">
        <f>VLOOKUP($B26,'Credit to GDP'!$B$2:$BP$267,MATCH('Credit to GDP norm'!AG$1,'Credit to GDP'!$B$1:$BP$1,0),FALSE)</f>
        <v>26.117213419446173</v>
      </c>
      <c r="AH26">
        <f>VLOOKUP($B26,'Credit to GDP'!$B$2:$BP$267,MATCH('Credit to GDP norm'!AH$1,'Credit to GDP'!$B$1:$BP$1,0),FALSE)</f>
        <v>22.659990400839</v>
      </c>
      <c r="AI26">
        <f>VLOOKUP($B26,'Credit to GDP'!$B$2:$BP$267,MATCH('Credit to GDP norm'!AI$1,'Credit to GDP'!$B$1:$BP$1,0),FALSE)</f>
        <v>18.235192138280446</v>
      </c>
      <c r="AJ26">
        <f>VLOOKUP($B26,'Credit to GDP'!$B$2:$BP$267,MATCH('Credit to GDP norm'!AJ$1,'Credit to GDP'!$B$1:$BP$1,0),FALSE)</f>
        <v>18.869362309225675</v>
      </c>
      <c r="AK26" t="str">
        <f t="shared" si="0"/>
        <v>DZA</v>
      </c>
      <c r="AL26">
        <f t="shared" si="1"/>
        <v>1</v>
      </c>
      <c r="AM26">
        <f t="shared" si="13"/>
        <v>0.82448368999471655</v>
      </c>
      <c r="AN26">
        <f t="shared" si="14"/>
        <v>0.12921984289533359</v>
      </c>
      <c r="AO26">
        <f t="shared" si="15"/>
        <v>0.11787270850708403</v>
      </c>
      <c r="AP26">
        <f t="shared" si="16"/>
        <v>0.1155812807782927</v>
      </c>
      <c r="AQ26">
        <f t="shared" si="17"/>
        <v>9.2609354053406617E-2</v>
      </c>
      <c r="AR26">
        <f t="shared" si="18"/>
        <v>9.5557451495531728E-2</v>
      </c>
      <c r="AS26">
        <f t="shared" si="19"/>
        <v>6.9597309974010049E-2</v>
      </c>
      <c r="AT26">
        <f t="shared" si="20"/>
        <v>8.1288938326412152E-2</v>
      </c>
      <c r="AU26">
        <f t="shared" si="21"/>
        <v>9.5970441597763606E-2</v>
      </c>
      <c r="AV26">
        <f t="shared" si="22"/>
        <v>0.10625753802552099</v>
      </c>
      <c r="AW26">
        <f t="shared" si="23"/>
        <v>0.13152976114832279</v>
      </c>
      <c r="AX26">
        <f t="shared" si="24"/>
        <v>0.20049864544574469</v>
      </c>
      <c r="AY26">
        <f t="shared" si="25"/>
        <v>0.18460418029092171</v>
      </c>
      <c r="AZ26">
        <f t="shared" si="26"/>
        <v>0.18186219080024654</v>
      </c>
      <c r="BA26">
        <f t="shared" si="27"/>
        <v>0.20483843465560342</v>
      </c>
      <c r="BB26">
        <f t="shared" si="28"/>
        <v>0.20520404860685706</v>
      </c>
      <c r="BC26">
        <f t="shared" si="29"/>
        <v>0.21918615186502724</v>
      </c>
      <c r="BD26">
        <f t="shared" si="30"/>
        <v>0.21605801139347944</v>
      </c>
      <c r="BE26">
        <f t="shared" si="31"/>
        <v>0.26445896278251868</v>
      </c>
      <c r="BF26">
        <f t="shared" si="32"/>
        <v>0.245624209017023</v>
      </c>
      <c r="BG26">
        <f t="shared" si="33"/>
        <v>0.22380453322758961</v>
      </c>
      <c r="BH26">
        <f t="shared" si="34"/>
        <v>0.22992348174697164</v>
      </c>
      <c r="BI26">
        <f t="shared" si="35"/>
        <v>0.26833651113378881</v>
      </c>
      <c r="BJ26">
        <f t="shared" si="36"/>
        <v>0.29249595222445612</v>
      </c>
      <c r="BK26">
        <f t="shared" si="4"/>
        <v>0.34234492174383585</v>
      </c>
      <c r="BL26">
        <f t="shared" si="5"/>
        <v>0.36072843712126235</v>
      </c>
      <c r="BM26">
        <f t="shared" si="6"/>
        <v>0.3893682417886779</v>
      </c>
      <c r="BN26">
        <f t="shared" si="7"/>
        <v>0.39875073387799903</v>
      </c>
      <c r="BO26">
        <f t="shared" si="8"/>
        <v>0.40811465524676532</v>
      </c>
      <c r="BP26">
        <f t="shared" si="9"/>
        <v>0.46518911712556366</v>
      </c>
      <c r="BQ26">
        <f t="shared" si="10"/>
        <v>0.40361047556441693</v>
      </c>
      <c r="BR26">
        <f t="shared" si="11"/>
        <v>0.32479777973195356</v>
      </c>
      <c r="BS26">
        <f t="shared" si="12"/>
        <v>0.33609335928676637</v>
      </c>
      <c r="BT26">
        <f t="shared" si="3"/>
        <v>0</v>
      </c>
    </row>
    <row r="27" spans="1:72" x14ac:dyDescent="0.45">
      <c r="A27" t="s">
        <v>280</v>
      </c>
      <c r="B27" t="s">
        <v>260</v>
      </c>
      <c r="C27">
        <f>VLOOKUP($B27,'Credit to GDP'!$B$2:$BP$267,MATCH('Credit to GDP norm'!C$1,'Credit to GDP'!$B$1:$BP$1,0),FALSE)</f>
        <v>27.945469752725884</v>
      </c>
      <c r="D27">
        <f>VLOOKUP($B27,'Credit to GDP'!$B$2:$BP$267,MATCH('Credit to GDP norm'!D$1,'Credit to GDP'!$B$1:$BP$1,0),FALSE)</f>
        <v>30.280456926282632</v>
      </c>
      <c r="E27">
        <f>VLOOKUP($B27,'Credit to GDP'!$B$2:$BP$267,MATCH('Credit to GDP norm'!E$1,'Credit to GDP'!$B$1:$BP$1,0),FALSE)</f>
        <v>30.280456926282632</v>
      </c>
      <c r="F27">
        <f>VLOOKUP($B27,'Credit to GDP'!$B$2:$BP$267,MATCH('Credit to GDP norm'!F$1,'Credit to GDP'!$B$1:$BP$1,0),FALSE)</f>
        <v>30.280456926282632</v>
      </c>
      <c r="G27">
        <f>VLOOKUP($B27,'Credit to GDP'!$B$2:$BP$267,MATCH('Credit to GDP norm'!G$1,'Credit to GDP'!$B$1:$BP$1,0),FALSE)</f>
        <v>30.280456926282632</v>
      </c>
      <c r="H27">
        <f>VLOOKUP($B27,'Credit to GDP'!$B$2:$BP$267,MATCH('Credit to GDP norm'!H$1,'Credit to GDP'!$B$1:$BP$1,0),FALSE)</f>
        <v>30.280456926282632</v>
      </c>
      <c r="I27">
        <f>VLOOKUP($B27,'Credit to GDP'!$B$2:$BP$267,MATCH('Credit to GDP norm'!I$1,'Credit to GDP'!$B$1:$BP$1,0),FALSE)</f>
        <v>30.280456926282632</v>
      </c>
      <c r="J27">
        <f>VLOOKUP($B27,'Credit to GDP'!$B$2:$BP$267,MATCH('Credit to GDP norm'!J$1,'Credit to GDP'!$B$1:$BP$1,0),FALSE)</f>
        <v>30.280456926282632</v>
      </c>
      <c r="K27">
        <f>VLOOKUP($B27,'Credit to GDP'!$B$2:$BP$267,MATCH('Credit to GDP norm'!K$1,'Credit to GDP'!$B$1:$BP$1,0),FALSE)</f>
        <v>30.311004093026117</v>
      </c>
      <c r="L27">
        <f>VLOOKUP($B27,'Credit to GDP'!$B$2:$BP$267,MATCH('Credit to GDP norm'!L$1,'Credit to GDP'!$B$1:$BP$1,0),FALSE)</f>
        <v>30.506741300911315</v>
      </c>
      <c r="M27">
        <f>VLOOKUP($B27,'Credit to GDP'!$B$2:$BP$267,MATCH('Credit to GDP norm'!M$1,'Credit to GDP'!$B$1:$BP$1,0),FALSE)</f>
        <v>29.568884660329022</v>
      </c>
      <c r="N27">
        <f>VLOOKUP($B27,'Credit to GDP'!$B$2:$BP$267,MATCH('Credit to GDP norm'!N$1,'Credit to GDP'!$B$1:$BP$1,0),FALSE)</f>
        <v>28.853807376127577</v>
      </c>
      <c r="O27">
        <f>VLOOKUP($B27,'Credit to GDP'!$B$2:$BP$267,MATCH('Credit to GDP norm'!O$1,'Credit to GDP'!$B$1:$BP$1,0),FALSE)</f>
        <v>29.07023979614884</v>
      </c>
      <c r="P27">
        <f>VLOOKUP($B27,'Credit to GDP'!$B$2:$BP$267,MATCH('Credit to GDP norm'!P$1,'Credit to GDP'!$B$1:$BP$1,0),FALSE)</f>
        <v>30.584930284732295</v>
      </c>
      <c r="Q27">
        <f>VLOOKUP($B27,'Credit to GDP'!$B$2:$BP$267,MATCH('Credit to GDP norm'!Q$1,'Credit to GDP'!$B$1:$BP$1,0),FALSE)</f>
        <v>32.904979075352209</v>
      </c>
      <c r="R27">
        <f>VLOOKUP($B27,'Credit to GDP'!$B$2:$BP$267,MATCH('Credit to GDP norm'!R$1,'Credit to GDP'!$B$1:$BP$1,0),FALSE)</f>
        <v>34.932575293224446</v>
      </c>
      <c r="S27">
        <f>VLOOKUP($B27,'Credit to GDP'!$B$2:$BP$267,MATCH('Credit to GDP norm'!S$1,'Credit to GDP'!$B$1:$BP$1,0),FALSE)</f>
        <v>37.315518189488145</v>
      </c>
      <c r="T27">
        <f>VLOOKUP($B27,'Credit to GDP'!$B$2:$BP$267,MATCH('Credit to GDP norm'!T$1,'Credit to GDP'!$B$1:$BP$1,0),FALSE)</f>
        <v>39.051209900182528</v>
      </c>
      <c r="U27">
        <f>VLOOKUP($B27,'Credit to GDP'!$B$2:$BP$267,MATCH('Credit to GDP norm'!U$1,'Credit to GDP'!$B$1:$BP$1,0),FALSE)</f>
        <v>36.988690875352212</v>
      </c>
      <c r="V27">
        <f>VLOOKUP($B27,'Credit to GDP'!$B$2:$BP$267,MATCH('Credit to GDP norm'!V$1,'Credit to GDP'!$B$1:$BP$1,0),FALSE)</f>
        <v>38.336271125612733</v>
      </c>
      <c r="W27">
        <f>VLOOKUP($B27,'Credit to GDP'!$B$2:$BP$267,MATCH('Credit to GDP norm'!W$1,'Credit to GDP'!$B$1:$BP$1,0),FALSE)</f>
        <v>39.510513969318751</v>
      </c>
      <c r="X27">
        <f>VLOOKUP($B27,'Credit to GDP'!$B$2:$BP$267,MATCH('Credit to GDP norm'!X$1,'Credit to GDP'!$B$1:$BP$1,0),FALSE)</f>
        <v>39.872631797943122</v>
      </c>
      <c r="Y27">
        <f>VLOOKUP($B27,'Credit to GDP'!$B$2:$BP$267,MATCH('Credit to GDP norm'!Y$1,'Credit to GDP'!$B$1:$BP$1,0),FALSE)</f>
        <v>40.824222865636223</v>
      </c>
      <c r="Z27">
        <f>VLOOKUP($B27,'Credit to GDP'!$B$2:$BP$267,MATCH('Credit to GDP norm'!Z$1,'Credit to GDP'!$B$1:$BP$1,0),FALSE)</f>
        <v>42.116230454731614</v>
      </c>
      <c r="AA27">
        <f>VLOOKUP($B27,'Credit to GDP'!$B$2:$BP$267,MATCH('Credit to GDP norm'!AA$1,'Credit to GDP'!$B$1:$BP$1,0),FALSE)</f>
        <v>43.796907084592348</v>
      </c>
      <c r="AB27">
        <f>VLOOKUP($B27,'Credit to GDP'!$B$2:$BP$267,MATCH('Credit to GDP norm'!AB$1,'Credit to GDP'!$B$1:$BP$1,0),FALSE)</f>
        <v>45.801469243987036</v>
      </c>
      <c r="AC27">
        <f>VLOOKUP($B27,'Credit to GDP'!$B$2:$BP$267,MATCH('Credit to GDP norm'!AC$1,'Credit to GDP'!$B$1:$BP$1,0),FALSE)</f>
        <v>46.243234400346083</v>
      </c>
      <c r="AD27">
        <f>VLOOKUP($B27,'Credit to GDP'!$B$2:$BP$267,MATCH('Credit to GDP norm'!AD$1,'Credit to GDP'!$B$1:$BP$1,0),FALSE)</f>
        <v>45.769454366053409</v>
      </c>
      <c r="AE27">
        <f>VLOOKUP($B27,'Credit to GDP'!$B$2:$BP$267,MATCH('Credit to GDP norm'!AE$1,'Credit to GDP'!$B$1:$BP$1,0),FALSE)</f>
        <v>47.265024683234159</v>
      </c>
      <c r="AF27">
        <f>VLOOKUP($B27,'Credit to GDP'!$B$2:$BP$267,MATCH('Credit to GDP norm'!AF$1,'Credit to GDP'!$B$1:$BP$1,0),FALSE)</f>
        <v>47.258173380896615</v>
      </c>
      <c r="AG27">
        <f>VLOOKUP($B27,'Credit to GDP'!$B$2:$BP$267,MATCH('Credit to GDP norm'!AG$1,'Credit to GDP'!$B$1:$BP$1,0),FALSE)</f>
        <v>50.151162046364838</v>
      </c>
      <c r="AH27">
        <f>VLOOKUP($B27,'Credit to GDP'!$B$2:$BP$267,MATCH('Credit to GDP norm'!AH$1,'Credit to GDP'!$B$1:$BP$1,0),FALSE)</f>
        <v>47.491832185266567</v>
      </c>
      <c r="AI27">
        <f>VLOOKUP($B27,'Credit to GDP'!$B$2:$BP$267,MATCH('Credit to GDP norm'!AI$1,'Credit to GDP'!$B$1:$BP$1,0),FALSE)</f>
        <v>47.491832185266567</v>
      </c>
      <c r="AJ27">
        <f>VLOOKUP($B27,'Credit to GDP'!$B$2:$BP$267,MATCH('Credit to GDP norm'!AJ$1,'Credit to GDP'!$B$1:$BP$1,0),FALSE)</f>
        <v>47.491832185266567</v>
      </c>
      <c r="AK27" t="str">
        <f t="shared" si="0"/>
        <v>EAR</v>
      </c>
      <c r="AL27">
        <f t="shared" si="1"/>
        <v>1</v>
      </c>
      <c r="AM27">
        <f t="shared" si="13"/>
        <v>1.0835551233963059</v>
      </c>
      <c r="AN27">
        <f t="shared" si="14"/>
        <v>1.0835551233963059</v>
      </c>
      <c r="AO27">
        <f t="shared" si="15"/>
        <v>1.0835551233963059</v>
      </c>
      <c r="AP27">
        <f t="shared" si="16"/>
        <v>1.0835551233963059</v>
      </c>
      <c r="AQ27">
        <f t="shared" si="17"/>
        <v>1.0835551233963059</v>
      </c>
      <c r="AR27">
        <f t="shared" si="18"/>
        <v>1.0835551233963059</v>
      </c>
      <c r="AS27">
        <f t="shared" si="19"/>
        <v>1.0835551233963059</v>
      </c>
      <c r="AT27">
        <f t="shared" si="20"/>
        <v>1.0846482224572191</v>
      </c>
      <c r="AU27">
        <f t="shared" si="21"/>
        <v>1.0916524778738277</v>
      </c>
      <c r="AV27">
        <f t="shared" si="22"/>
        <v>1.0580922389914302</v>
      </c>
      <c r="AW27">
        <f t="shared" si="23"/>
        <v>1.0325039311000701</v>
      </c>
      <c r="AX27">
        <f t="shared" si="24"/>
        <v>1.040248743477044</v>
      </c>
      <c r="AY27">
        <f t="shared" si="25"/>
        <v>1.0944503905413487</v>
      </c>
      <c r="AZ27">
        <f t="shared" si="26"/>
        <v>1.1774709592112889</v>
      </c>
      <c r="BA27">
        <f t="shared" si="27"/>
        <v>1.2500264122351001</v>
      </c>
      <c r="BB27">
        <f t="shared" si="28"/>
        <v>1.3352975820293118</v>
      </c>
      <c r="BC27">
        <f t="shared" si="29"/>
        <v>1.3974075313718195</v>
      </c>
      <c r="BD27">
        <f t="shared" si="30"/>
        <v>1.3236024014856371</v>
      </c>
      <c r="BE27">
        <f t="shared" si="31"/>
        <v>1.3718241799057</v>
      </c>
      <c r="BF27">
        <f t="shared" si="32"/>
        <v>1.4138432568471953</v>
      </c>
      <c r="BG27">
        <f t="shared" si="33"/>
        <v>1.4268012722904335</v>
      </c>
      <c r="BH27">
        <f t="shared" si="34"/>
        <v>1.4608529835736295</v>
      </c>
      <c r="BI27">
        <f t="shared" si="35"/>
        <v>1.5070861512579681</v>
      </c>
      <c r="BJ27">
        <f t="shared" si="36"/>
        <v>1.5672274423055732</v>
      </c>
      <c r="BK27">
        <f t="shared" si="4"/>
        <v>1.6389586451492526</v>
      </c>
      <c r="BL27">
        <f t="shared" si="5"/>
        <v>1.6547667586026311</v>
      </c>
      <c r="BM27">
        <f t="shared" si="6"/>
        <v>1.6378130255473311</v>
      </c>
      <c r="BN27">
        <f t="shared" si="7"/>
        <v>1.6913304768700046</v>
      </c>
      <c r="BO27">
        <f t="shared" si="8"/>
        <v>1.6910853100362326</v>
      </c>
      <c r="BP27">
        <f t="shared" si="9"/>
        <v>1.794607945048873</v>
      </c>
      <c r="BQ27">
        <f t="shared" si="10"/>
        <v>1.6994465509256316</v>
      </c>
      <c r="BR27">
        <f t="shared" si="11"/>
        <v>1.6994465509256316</v>
      </c>
      <c r="BS27">
        <f t="shared" si="12"/>
        <v>1.6994465509256316</v>
      </c>
      <c r="BT27">
        <f t="shared" si="3"/>
        <v>0</v>
      </c>
    </row>
    <row r="28" spans="1:72" x14ac:dyDescent="0.45">
      <c r="A28" t="s">
        <v>408</v>
      </c>
      <c r="B28" t="s">
        <v>431</v>
      </c>
      <c r="C28">
        <f>VLOOKUP($B28,'Credit to GDP'!$B$2:$BP$267,MATCH('Credit to GDP norm'!C$1,'Credit to GDP'!$B$1:$BP$1,0),FALSE)</f>
        <v>155.97898891118734</v>
      </c>
      <c r="D28">
        <f>VLOOKUP($B28,'Credit to GDP'!$B$2:$BP$267,MATCH('Credit to GDP norm'!D$1,'Credit to GDP'!$B$1:$BP$1,0),FALSE)</f>
        <v>156.41928578208467</v>
      </c>
      <c r="E28">
        <f>VLOOKUP($B28,'Credit to GDP'!$B$2:$BP$267,MATCH('Credit to GDP norm'!E$1,'Credit to GDP'!$B$1:$BP$1,0),FALSE)</f>
        <v>159.33163796498184</v>
      </c>
      <c r="F28">
        <f>VLOOKUP($B28,'Credit to GDP'!$B$2:$BP$267,MATCH('Credit to GDP norm'!F$1,'Credit to GDP'!$B$1:$BP$1,0),FALSE)</f>
        <v>164.63688884430857</v>
      </c>
      <c r="G28">
        <f>VLOOKUP($B28,'Credit to GDP'!$B$2:$BP$267,MATCH('Credit to GDP norm'!G$1,'Credit to GDP'!$B$1:$BP$1,0),FALSE)</f>
        <v>164.59276533499281</v>
      </c>
      <c r="H28">
        <f>VLOOKUP($B28,'Credit to GDP'!$B$2:$BP$267,MATCH('Credit to GDP norm'!H$1,'Credit to GDP'!$B$1:$BP$1,0),FALSE)</f>
        <v>160.89363324859684</v>
      </c>
      <c r="I28">
        <f>VLOOKUP($B28,'Credit to GDP'!$B$2:$BP$267,MATCH('Credit to GDP norm'!I$1,'Credit to GDP'!$B$1:$BP$1,0),FALSE)</f>
        <v>156.7767305734715</v>
      </c>
      <c r="J28">
        <f>VLOOKUP($B28,'Credit to GDP'!$B$2:$BP$267,MATCH('Credit to GDP norm'!J$1,'Credit to GDP'!$B$1:$BP$1,0),FALSE)</f>
        <v>164.47531208670389</v>
      </c>
      <c r="K28">
        <f>VLOOKUP($B28,'Credit to GDP'!$B$2:$BP$267,MATCH('Credit to GDP norm'!K$1,'Credit to GDP'!$B$1:$BP$1,0),FALSE)</f>
        <v>172.39107258950065</v>
      </c>
      <c r="L28">
        <f>VLOOKUP($B28,'Credit to GDP'!$B$2:$BP$267,MATCH('Credit to GDP norm'!L$1,'Credit to GDP'!$B$1:$BP$1,0),FALSE)</f>
        <v>176.0037492852841</v>
      </c>
      <c r="M28">
        <f>VLOOKUP($B28,'Credit to GDP'!$B$2:$BP$267,MATCH('Credit to GDP norm'!M$1,'Credit to GDP'!$B$1:$BP$1,0),FALSE)</f>
        <v>169.74808072007102</v>
      </c>
      <c r="N28">
        <f>VLOOKUP($B28,'Credit to GDP'!$B$2:$BP$267,MATCH('Credit to GDP norm'!N$1,'Credit to GDP'!$B$1:$BP$1,0),FALSE)</f>
        <v>151.24896894136299</v>
      </c>
      <c r="O28">
        <f>VLOOKUP($B28,'Credit to GDP'!$B$2:$BP$267,MATCH('Credit to GDP norm'!O$1,'Credit to GDP'!$B$1:$BP$1,0),FALSE)</f>
        <v>149.67051580216054</v>
      </c>
      <c r="P28">
        <f>VLOOKUP($B28,'Credit to GDP'!$B$2:$BP$267,MATCH('Credit to GDP norm'!P$1,'Credit to GDP'!$B$1:$BP$1,0),FALSE)</f>
        <v>150.78550219712668</v>
      </c>
      <c r="Q28">
        <f>VLOOKUP($B28,'Credit to GDP'!$B$2:$BP$267,MATCH('Credit to GDP norm'!Q$1,'Credit to GDP'!$B$1:$BP$1,0),FALSE)</f>
        <v>143.69647033146026</v>
      </c>
      <c r="R28">
        <f>VLOOKUP($B28,'Credit to GDP'!$B$2:$BP$267,MATCH('Credit to GDP norm'!R$1,'Credit to GDP'!$B$1:$BP$1,0),FALSE)</f>
        <v>140.40876659786559</v>
      </c>
      <c r="S28">
        <f>VLOOKUP($B28,'Credit to GDP'!$B$2:$BP$267,MATCH('Credit to GDP norm'!S$1,'Credit to GDP'!$B$1:$BP$1,0),FALSE)</f>
        <v>136.98565783722069</v>
      </c>
      <c r="T28">
        <f>VLOOKUP($B28,'Credit to GDP'!$B$2:$BP$267,MATCH('Credit to GDP norm'!T$1,'Credit to GDP'!$B$1:$BP$1,0),FALSE)</f>
        <v>130.89531773596627</v>
      </c>
      <c r="U28">
        <f>VLOOKUP($B28,'Credit to GDP'!$B$2:$BP$267,MATCH('Credit to GDP norm'!U$1,'Credit to GDP'!$B$1:$BP$1,0),FALSE)</f>
        <v>128.5478736285078</v>
      </c>
      <c r="V28">
        <f>VLOOKUP($B28,'Credit to GDP'!$B$2:$BP$267,MATCH('Credit to GDP norm'!V$1,'Credit to GDP'!$B$1:$BP$1,0),FALSE)</f>
        <v>135.33065434959531</v>
      </c>
      <c r="W28">
        <f>VLOOKUP($B28,'Credit to GDP'!$B$2:$BP$267,MATCH('Credit to GDP norm'!W$1,'Credit to GDP'!$B$1:$BP$1,0),FALSE)</f>
        <v>131.22769290528893</v>
      </c>
      <c r="X28">
        <f>VLOOKUP($B28,'Credit to GDP'!$B$2:$BP$267,MATCH('Credit to GDP norm'!X$1,'Credit to GDP'!$B$1:$BP$1,0),FALSE)</f>
        <v>129.34390625470434</v>
      </c>
      <c r="Y28">
        <f>VLOOKUP($B28,'Credit to GDP'!$B$2:$BP$267,MATCH('Credit to GDP norm'!Y$1,'Credit to GDP'!$B$1:$BP$1,0),FALSE)</f>
        <v>131.54374416953934</v>
      </c>
      <c r="Z28">
        <f>VLOOKUP($B28,'Credit to GDP'!$B$2:$BP$267,MATCH('Credit to GDP norm'!Z$1,'Credit to GDP'!$B$1:$BP$1,0),FALSE)</f>
        <v>134.16432645184722</v>
      </c>
      <c r="AA28">
        <f>VLOOKUP($B28,'Credit to GDP'!$B$2:$BP$267,MATCH('Credit to GDP norm'!AA$1,'Credit to GDP'!$B$1:$BP$1,0),FALSE)</f>
        <v>137.8685476275742</v>
      </c>
      <c r="AB28">
        <f>VLOOKUP($B28,'Credit to GDP'!$B$2:$BP$267,MATCH('Credit to GDP norm'!AB$1,'Credit to GDP'!$B$1:$BP$1,0),FALSE)</f>
        <v>144.48229816518446</v>
      </c>
      <c r="AC28">
        <f>VLOOKUP($B28,'Credit to GDP'!$B$2:$BP$267,MATCH('Credit to GDP norm'!AC$1,'Credit to GDP'!$B$1:$BP$1,0),FALSE)</f>
        <v>147.43477432657409</v>
      </c>
      <c r="AD28">
        <f>VLOOKUP($B28,'Credit to GDP'!$B$2:$BP$267,MATCH('Credit to GDP norm'!AD$1,'Credit to GDP'!$B$1:$BP$1,0),FALSE)</f>
        <v>147.62810942364234</v>
      </c>
      <c r="AE28">
        <f>VLOOKUP($B28,'Credit to GDP'!$B$2:$BP$267,MATCH('Credit to GDP norm'!AE$1,'Credit to GDP'!$B$1:$BP$1,0),FALSE)</f>
        <v>149.57209735043892</v>
      </c>
      <c r="AF28">
        <f>VLOOKUP($B28,'Credit to GDP'!$B$2:$BP$267,MATCH('Credit to GDP norm'!AF$1,'Credit to GDP'!$B$1:$BP$1,0),FALSE)</f>
        <v>155.74713327848781</v>
      </c>
      <c r="AG28">
        <f>VLOOKUP($B28,'Credit to GDP'!$B$2:$BP$267,MATCH('Credit to GDP norm'!AG$1,'Credit to GDP'!$B$1:$BP$1,0),FALSE)</f>
        <v>171.8482912835249</v>
      </c>
      <c r="AH28">
        <f>VLOOKUP($B28,'Credit to GDP'!$B$2:$BP$267,MATCH('Credit to GDP norm'!AH$1,'Credit to GDP'!$B$1:$BP$1,0),FALSE)</f>
        <v>169.71871588123057</v>
      </c>
      <c r="AI28">
        <f>VLOOKUP($B28,'Credit to GDP'!$B$2:$BP$267,MATCH('Credit to GDP norm'!AI$1,'Credit to GDP'!$B$1:$BP$1,0),FALSE)</f>
        <v>173.27815974298446</v>
      </c>
      <c r="AJ28">
        <f>VLOOKUP($B28,'Credit to GDP'!$B$2:$BP$267,MATCH('Credit to GDP norm'!AJ$1,'Credit to GDP'!$B$1:$BP$1,0),FALSE)</f>
        <v>177.85998057329746</v>
      </c>
      <c r="AK28" t="str">
        <f t="shared" si="0"/>
        <v>EAS</v>
      </c>
      <c r="AL28">
        <f t="shared" si="1"/>
        <v>1</v>
      </c>
      <c r="AM28">
        <f t="shared" si="13"/>
        <v>1.0028227960315093</v>
      </c>
      <c r="AN28">
        <f t="shared" si="14"/>
        <v>1.0214942350710035</v>
      </c>
      <c r="AO28">
        <f t="shared" si="15"/>
        <v>1.0555068345650769</v>
      </c>
      <c r="AP28">
        <f t="shared" si="16"/>
        <v>1.0552239534563854</v>
      </c>
      <c r="AQ28">
        <f t="shared" si="17"/>
        <v>1.0315083741195927</v>
      </c>
      <c r="AR28">
        <f t="shared" si="18"/>
        <v>1.0051144174472011</v>
      </c>
      <c r="AS28">
        <f t="shared" si="19"/>
        <v>1.0544709465988029</v>
      </c>
      <c r="AT28">
        <f t="shared" si="20"/>
        <v>1.1052198362925545</v>
      </c>
      <c r="AU28">
        <f t="shared" si="21"/>
        <v>1.1283811397540129</v>
      </c>
      <c r="AV28">
        <f t="shared" si="22"/>
        <v>1.0882752985193642</v>
      </c>
      <c r="AW28">
        <f t="shared" si="23"/>
        <v>0.96967527483770544</v>
      </c>
      <c r="AX28">
        <f t="shared" si="24"/>
        <v>0.95955562250362592</v>
      </c>
      <c r="AY28">
        <f t="shared" si="25"/>
        <v>0.96670393397012089</v>
      </c>
      <c r="AZ28">
        <f t="shared" si="26"/>
        <v>0.92125530069488648</v>
      </c>
      <c r="BA28">
        <f t="shared" si="27"/>
        <v>0.90017743785871529</v>
      </c>
      <c r="BB28">
        <f t="shared" si="28"/>
        <v>0.87823147715888039</v>
      </c>
      <c r="BC28">
        <f t="shared" si="29"/>
        <v>0.83918557652977588</v>
      </c>
      <c r="BD28">
        <f t="shared" si="30"/>
        <v>0.82413583089515663</v>
      </c>
      <c r="BE28">
        <f t="shared" si="31"/>
        <v>0.86762105136257195</v>
      </c>
      <c r="BF28">
        <f t="shared" si="32"/>
        <v>0.84131647359253292</v>
      </c>
      <c r="BG28">
        <f t="shared" si="33"/>
        <v>0.8292392915070842</v>
      </c>
      <c r="BH28">
        <f t="shared" si="34"/>
        <v>0.84334271614261358</v>
      </c>
      <c r="BI28">
        <f t="shared" si="35"/>
        <v>0.86014358336582664</v>
      </c>
      <c r="BJ28">
        <f t="shared" si="36"/>
        <v>0.88389178946450908</v>
      </c>
      <c r="BK28">
        <f t="shared" si="4"/>
        <v>0.92629333715870565</v>
      </c>
      <c r="BL28">
        <f t="shared" si="5"/>
        <v>0.9452220158352338</v>
      </c>
      <c r="BM28">
        <f t="shared" si="6"/>
        <v>0.94646151032367642</v>
      </c>
      <c r="BN28">
        <f t="shared" si="7"/>
        <v>0.95892465000913407</v>
      </c>
      <c r="BO28">
        <f t="shared" si="8"/>
        <v>0.99851354573896134</v>
      </c>
      <c r="BP28">
        <f t="shared" si="9"/>
        <v>1.101740000259736</v>
      </c>
      <c r="BQ28">
        <f t="shared" si="10"/>
        <v>1.0880870370166744</v>
      </c>
      <c r="BR28">
        <f t="shared" si="11"/>
        <v>1.1109070583964811</v>
      </c>
      <c r="BS28">
        <f t="shared" si="12"/>
        <v>1.1402816611060924</v>
      </c>
      <c r="BT28">
        <f t="shared" si="3"/>
        <v>0</v>
      </c>
    </row>
    <row r="29" spans="1:72" x14ac:dyDescent="0.45">
      <c r="A29" t="s">
        <v>259</v>
      </c>
      <c r="B29" t="s">
        <v>490</v>
      </c>
      <c r="C29">
        <f>VLOOKUP($B29,'Credit to GDP'!$B$2:$BP$267,MATCH('Credit to GDP norm'!C$1,'Credit to GDP'!$B$1:$BP$1,0),FALSE)</f>
        <v>25.525678496868476</v>
      </c>
      <c r="D29">
        <f>VLOOKUP($B29,'Credit to GDP'!$B$2:$BP$267,MATCH('Credit to GDP norm'!D$1,'Credit to GDP'!$B$1:$BP$1,0),FALSE)</f>
        <v>22.058631111111112</v>
      </c>
      <c r="E29">
        <f>VLOOKUP($B29,'Credit to GDP'!$B$2:$BP$267,MATCH('Credit to GDP norm'!E$1,'Credit to GDP'!$B$1:$BP$1,0),FALSE)</f>
        <v>22.270452911574406</v>
      </c>
      <c r="F29">
        <f>VLOOKUP($B29,'Credit to GDP'!$B$2:$BP$267,MATCH('Credit to GDP norm'!F$1,'Credit to GDP'!$B$1:$BP$1,0),FALSE)</f>
        <v>23.765786082474229</v>
      </c>
      <c r="G29">
        <f>VLOOKUP($B29,'Credit to GDP'!$B$2:$BP$267,MATCH('Credit to GDP norm'!G$1,'Credit to GDP'!$B$1:$BP$1,0),FALSE)</f>
        <v>27.903657142857142</v>
      </c>
      <c r="H29">
        <f>VLOOKUP($B29,'Credit to GDP'!$B$2:$BP$267,MATCH('Credit to GDP norm'!H$1,'Credit to GDP'!$B$1:$BP$1,0),FALSE)</f>
        <v>32.733823529411765</v>
      </c>
      <c r="I29">
        <f>VLOOKUP($B29,'Credit to GDP'!$B$2:$BP$267,MATCH('Credit to GDP norm'!I$1,'Credit to GDP'!$B$1:$BP$1,0),FALSE)</f>
        <v>36.534394071490844</v>
      </c>
      <c r="J29">
        <f>VLOOKUP($B29,'Credit to GDP'!$B$2:$BP$267,MATCH('Credit to GDP norm'!J$1,'Credit to GDP'!$B$1:$BP$1,0),FALSE)</f>
        <v>39.693606619029708</v>
      </c>
      <c r="K29">
        <f>VLOOKUP($B29,'Credit to GDP'!$B$2:$BP$267,MATCH('Credit to GDP norm'!K$1,'Credit to GDP'!$B$1:$BP$1,0),FALSE)</f>
        <v>46.555010438413362</v>
      </c>
      <c r="L29">
        <f>VLOOKUP($B29,'Credit to GDP'!$B$2:$BP$267,MATCH('Credit to GDP norm'!L$1,'Credit to GDP'!$B$1:$BP$1,0),FALSE)</f>
        <v>52.001820546163849</v>
      </c>
      <c r="M29">
        <f>VLOOKUP($B29,'Credit to GDP'!$B$2:$BP$267,MATCH('Credit to GDP norm'!M$1,'Credit to GDP'!$B$1:$BP$1,0),FALSE)</f>
        <v>51.953278447515437</v>
      </c>
      <c r="N29">
        <f>VLOOKUP($B29,'Credit to GDP'!$B$2:$BP$267,MATCH('Credit to GDP norm'!N$1,'Credit to GDP'!$B$1:$BP$1,0),FALSE)</f>
        <v>54.93114022860329</v>
      </c>
      <c r="O29">
        <f>VLOOKUP($B29,'Credit to GDP'!$B$2:$BP$267,MATCH('Credit to GDP norm'!O$1,'Credit to GDP'!$B$1:$BP$1,0),FALSE)</f>
        <v>54.655397202428077</v>
      </c>
      <c r="P29">
        <f>VLOOKUP($B29,'Credit to GDP'!$B$2:$BP$267,MATCH('Credit to GDP norm'!P$1,'Credit to GDP'!$B$1:$BP$1,0),FALSE)</f>
        <v>53.897628742514968</v>
      </c>
      <c r="Q29">
        <f>VLOOKUP($B29,'Credit to GDP'!$B$2:$BP$267,MATCH('Credit to GDP norm'!Q$1,'Credit to GDP'!$B$1:$BP$1,0),FALSE)</f>
        <v>54.042914279826903</v>
      </c>
      <c r="R29">
        <f>VLOOKUP($B29,'Credit to GDP'!$B$2:$BP$267,MATCH('Credit to GDP norm'!R$1,'Credit to GDP'!$B$1:$BP$1,0),FALSE)</f>
        <v>51.165434053110495</v>
      </c>
      <c r="S29">
        <f>VLOOKUP($B29,'Credit to GDP'!$B$2:$BP$267,MATCH('Credit to GDP norm'!S$1,'Credit to GDP'!$B$1:$BP$1,0),FALSE)</f>
        <v>49.290979735308404</v>
      </c>
      <c r="T29">
        <f>VLOOKUP($B29,'Credit to GDP'!$B$2:$BP$267,MATCH('Credit to GDP norm'!T$1,'Credit to GDP'!$B$1:$BP$1,0),FALSE)</f>
        <v>45.515221566595059</v>
      </c>
      <c r="U29">
        <f>VLOOKUP($B29,'Credit to GDP'!$B$2:$BP$267,MATCH('Credit to GDP norm'!U$1,'Credit to GDP'!$B$1:$BP$1,0),FALSE)</f>
        <v>42.797513780346172</v>
      </c>
      <c r="V29">
        <f>VLOOKUP($B29,'Credit to GDP'!$B$2:$BP$267,MATCH('Credit to GDP norm'!V$1,'Credit to GDP'!$B$1:$BP$1,0),FALSE)</f>
        <v>36.092713350700443</v>
      </c>
      <c r="W29">
        <f>VLOOKUP($B29,'Credit to GDP'!$B$2:$BP$267,MATCH('Credit to GDP norm'!W$1,'Credit to GDP'!$B$1:$BP$1,0),FALSE)</f>
        <v>33.072295221418855</v>
      </c>
      <c r="X29">
        <f>VLOOKUP($B29,'Credit to GDP'!$B$2:$BP$267,MATCH('Credit to GDP norm'!X$1,'Credit to GDP'!$B$1:$BP$1,0),FALSE)</f>
        <v>31.154923289938225</v>
      </c>
      <c r="Y29">
        <f>VLOOKUP($B29,'Credit to GDP'!$B$2:$BP$267,MATCH('Credit to GDP norm'!Y$1,'Credit to GDP'!$B$1:$BP$1,0),FALSE)</f>
        <v>27.388449729503971</v>
      </c>
      <c r="Z29">
        <f>VLOOKUP($B29,'Credit to GDP'!$B$2:$BP$267,MATCH('Credit to GDP norm'!Z$1,'Credit to GDP'!$B$1:$BP$1,0),FALSE)</f>
        <v>26.222439495804345</v>
      </c>
      <c r="AA29">
        <f>VLOOKUP($B29,'Credit to GDP'!$B$2:$BP$267,MATCH('Credit to GDP norm'!AA$1,'Credit to GDP'!$B$1:$BP$1,0),FALSE)</f>
        <v>25.606680539291787</v>
      </c>
      <c r="AB29">
        <f>VLOOKUP($B29,'Credit to GDP'!$B$2:$BP$267,MATCH('Credit to GDP norm'!AB$1,'Credit to GDP'!$B$1:$BP$1,0),FALSE)</f>
        <v>26.316393760304962</v>
      </c>
      <c r="AC29">
        <f>VLOOKUP($B29,'Credit to GDP'!$B$2:$BP$267,MATCH('Credit to GDP norm'!AC$1,'Credit to GDP'!$B$1:$BP$1,0),FALSE)</f>
        <v>34.134862625263935</v>
      </c>
      <c r="AD29">
        <f>VLOOKUP($B29,'Credit to GDP'!$B$2:$BP$267,MATCH('Credit to GDP norm'!AD$1,'Credit to GDP'!$B$1:$BP$1,0),FALSE)</f>
        <v>27.069824673725428</v>
      </c>
      <c r="AE29">
        <f>VLOOKUP($B29,'Credit to GDP'!$B$2:$BP$267,MATCH('Credit to GDP norm'!AE$1,'Credit to GDP'!$B$1:$BP$1,0),FALSE)</f>
        <v>24.29527907076422</v>
      </c>
      <c r="AF29">
        <f>VLOOKUP($B29,'Credit to GDP'!$B$2:$BP$267,MATCH('Credit to GDP norm'!AF$1,'Credit to GDP'!$B$1:$BP$1,0),FALSE)</f>
        <v>22.848730897276269</v>
      </c>
      <c r="AG29">
        <f>VLOOKUP($B29,'Credit to GDP'!$B$2:$BP$267,MATCH('Credit to GDP norm'!AG$1,'Credit to GDP'!$B$1:$BP$1,0),FALSE)</f>
        <v>25.789474254786594</v>
      </c>
      <c r="AH29">
        <f>VLOOKUP($B29,'Credit to GDP'!$B$2:$BP$267,MATCH('Credit to GDP norm'!AH$1,'Credit to GDP'!$B$1:$BP$1,0),FALSE)</f>
        <v>28.230754389427748</v>
      </c>
      <c r="AI29">
        <f>VLOOKUP($B29,'Credit to GDP'!$B$2:$BP$267,MATCH('Credit to GDP norm'!AI$1,'Credit to GDP'!$B$1:$BP$1,0),FALSE)</f>
        <v>30.84700211667198</v>
      </c>
      <c r="AJ29">
        <f>VLOOKUP($B29,'Credit to GDP'!$B$2:$BP$267,MATCH('Credit to GDP norm'!AJ$1,'Credit to GDP'!$B$1:$BP$1,0),FALSE)</f>
        <v>29.252175270960461</v>
      </c>
      <c r="AK29" t="str">
        <f t="shared" si="0"/>
        <v>EGY</v>
      </c>
      <c r="AL29">
        <f t="shared" si="1"/>
        <v>1</v>
      </c>
      <c r="AM29">
        <f t="shared" si="13"/>
        <v>0.86417413405160981</v>
      </c>
      <c r="AN29">
        <f t="shared" si="14"/>
        <v>0.87247251485622901</v>
      </c>
      <c r="AO29">
        <f t="shared" si="15"/>
        <v>0.9310540397737066</v>
      </c>
      <c r="AP29">
        <f t="shared" si="16"/>
        <v>1.0931602521860644</v>
      </c>
      <c r="AQ29">
        <f t="shared" si="17"/>
        <v>1.2823879895465891</v>
      </c>
      <c r="AR29">
        <f t="shared" si="18"/>
        <v>1.4312800373150878</v>
      </c>
      <c r="AS29">
        <f t="shared" si="19"/>
        <v>1.5550460930509398</v>
      </c>
      <c r="AT29">
        <f t="shared" si="20"/>
        <v>1.82385006706579</v>
      </c>
      <c r="AU29">
        <f t="shared" si="21"/>
        <v>2.0372355842585534</v>
      </c>
      <c r="AV29">
        <f t="shared" si="22"/>
        <v>2.0353338875551978</v>
      </c>
      <c r="AW29">
        <f t="shared" si="23"/>
        <v>2.1519953029002661</v>
      </c>
      <c r="AX29">
        <f t="shared" si="24"/>
        <v>2.1411927290839015</v>
      </c>
      <c r="AY29">
        <f t="shared" si="25"/>
        <v>2.1115062132090712</v>
      </c>
      <c r="AZ29">
        <f t="shared" si="26"/>
        <v>2.1171979536785654</v>
      </c>
      <c r="BA29">
        <f t="shared" si="27"/>
        <v>2.0044691097785132</v>
      </c>
      <c r="BB29">
        <f t="shared" si="28"/>
        <v>1.9310350454094878</v>
      </c>
      <c r="BC29">
        <f t="shared" si="29"/>
        <v>1.7831150530309674</v>
      </c>
      <c r="BD29">
        <f t="shared" si="30"/>
        <v>1.6766454919345877</v>
      </c>
      <c r="BE29">
        <f t="shared" si="31"/>
        <v>1.4139766492447339</v>
      </c>
      <c r="BF29">
        <f t="shared" si="32"/>
        <v>1.2956480363676213</v>
      </c>
      <c r="BG29">
        <f t="shared" si="33"/>
        <v>1.2205326214447287</v>
      </c>
      <c r="BH29">
        <f t="shared" si="34"/>
        <v>1.0729763650695523</v>
      </c>
      <c r="BI29">
        <f t="shared" si="35"/>
        <v>1.0272964731974255</v>
      </c>
      <c r="BJ29">
        <f t="shared" si="36"/>
        <v>1.0031733551150559</v>
      </c>
      <c r="BK29">
        <f t="shared" si="4"/>
        <v>1.0309772476188435</v>
      </c>
      <c r="BL29">
        <f t="shared" si="5"/>
        <v>1.3372754275445271</v>
      </c>
      <c r="BM29">
        <f t="shared" si="6"/>
        <v>1.0604938347494421</v>
      </c>
      <c r="BN29">
        <f t="shared" si="7"/>
        <v>0.95179758194262287</v>
      </c>
      <c r="BO29">
        <f t="shared" si="8"/>
        <v>0.89512726958773614</v>
      </c>
      <c r="BP29">
        <f t="shared" si="9"/>
        <v>1.010334524817841</v>
      </c>
      <c r="BQ29">
        <f t="shared" si="10"/>
        <v>1.1059746910504704</v>
      </c>
      <c r="BR29">
        <f t="shared" si="11"/>
        <v>1.2084694289500015</v>
      </c>
      <c r="BS29">
        <f t="shared" si="12"/>
        <v>1.1459901163665114</v>
      </c>
      <c r="BT29">
        <f t="shared" si="3"/>
        <v>0</v>
      </c>
    </row>
    <row r="30" spans="1:72" x14ac:dyDescent="0.45">
      <c r="A30" t="s">
        <v>357</v>
      </c>
      <c r="B30" t="s">
        <v>256</v>
      </c>
      <c r="C30">
        <f>VLOOKUP($B30,'Credit to GDP'!$B$2:$BP$267,MATCH('Credit to GDP norm'!C$1,'Credit to GDP'!$B$1:$BP$1,0),FALSE)</f>
        <v>17.167793970311916</v>
      </c>
      <c r="D30">
        <f>VLOOKUP($B30,'Credit to GDP'!$B$2:$BP$267,MATCH('Credit to GDP norm'!D$1,'Credit to GDP'!$B$1:$BP$1,0),FALSE)</f>
        <v>12.170451729330747</v>
      </c>
      <c r="E30">
        <f>VLOOKUP($B30,'Credit to GDP'!$B$2:$BP$267,MATCH('Credit to GDP norm'!E$1,'Credit to GDP'!$B$1:$BP$1,0),FALSE)</f>
        <v>14.250899498054586</v>
      </c>
      <c r="F30">
        <f>VLOOKUP($B30,'Credit to GDP'!$B$2:$BP$267,MATCH('Credit to GDP norm'!F$1,'Credit to GDP'!$B$1:$BP$1,0),FALSE)</f>
        <v>13.061653344756216</v>
      </c>
      <c r="G30">
        <f>VLOOKUP($B30,'Credit to GDP'!$B$2:$BP$267,MATCH('Credit to GDP norm'!G$1,'Credit to GDP'!$B$1:$BP$1,0),FALSE)</f>
        <v>11.672909080564549</v>
      </c>
      <c r="H30">
        <f>VLOOKUP($B30,'Credit to GDP'!$B$2:$BP$267,MATCH('Credit to GDP norm'!H$1,'Credit to GDP'!$B$1:$BP$1,0),FALSE)</f>
        <v>12.160128040220073</v>
      </c>
      <c r="I30">
        <f>VLOOKUP($B30,'Credit to GDP'!$B$2:$BP$267,MATCH('Credit to GDP norm'!I$1,'Credit to GDP'!$B$1:$BP$1,0),FALSE)</f>
        <v>11.473334367181671</v>
      </c>
      <c r="J30">
        <f>VLOOKUP($B30,'Credit to GDP'!$B$2:$BP$267,MATCH('Credit to GDP norm'!J$1,'Credit to GDP'!$B$1:$BP$1,0),FALSE)</f>
        <v>12.702536272864942</v>
      </c>
      <c r="K30">
        <f>VLOOKUP($B30,'Credit to GDP'!$B$2:$BP$267,MATCH('Credit to GDP norm'!K$1,'Credit to GDP'!$B$1:$BP$1,0),FALSE)</f>
        <v>13.3815895121548</v>
      </c>
      <c r="L30">
        <f>VLOOKUP($B30,'Credit to GDP'!$B$2:$BP$267,MATCH('Credit to GDP norm'!L$1,'Credit to GDP'!$B$1:$BP$1,0),FALSE)</f>
        <v>16.776763284040427</v>
      </c>
      <c r="M30">
        <f>VLOOKUP($B30,'Credit to GDP'!$B$2:$BP$267,MATCH('Credit to GDP norm'!M$1,'Credit to GDP'!$B$1:$BP$1,0),FALSE)</f>
        <v>14.909883048791592</v>
      </c>
      <c r="N30">
        <f>VLOOKUP($B30,'Credit to GDP'!$B$2:$BP$267,MATCH('Credit to GDP norm'!N$1,'Credit to GDP'!$B$1:$BP$1,0),FALSE)</f>
        <v>15.100383998898451</v>
      </c>
      <c r="O30">
        <f>VLOOKUP($B30,'Credit to GDP'!$B$2:$BP$267,MATCH('Credit to GDP norm'!O$1,'Credit to GDP'!$B$1:$BP$1,0),FALSE)</f>
        <v>14.583616916779549</v>
      </c>
      <c r="P30">
        <f>VLOOKUP($B30,'Credit to GDP'!$B$2:$BP$267,MATCH('Credit to GDP norm'!P$1,'Credit to GDP'!$B$1:$BP$1,0),FALSE)</f>
        <v>13.318127299102031</v>
      </c>
      <c r="Q30">
        <f>VLOOKUP($B30,'Credit to GDP'!$B$2:$BP$267,MATCH('Credit to GDP norm'!Q$1,'Credit to GDP'!$B$1:$BP$1,0),FALSE)</f>
        <v>11.730048902925756</v>
      </c>
      <c r="R30">
        <f>VLOOKUP($B30,'Credit to GDP'!$B$2:$BP$267,MATCH('Credit to GDP norm'!R$1,'Credit to GDP'!$B$1:$BP$1,0),FALSE)</f>
        <v>11.389783095382448</v>
      </c>
      <c r="S30">
        <f>VLOOKUP($B30,'Credit to GDP'!$B$2:$BP$267,MATCH('Credit to GDP norm'!S$1,'Credit to GDP'!$B$1:$BP$1,0),FALSE)</f>
        <v>11.882312729996352</v>
      </c>
      <c r="T30">
        <f>VLOOKUP($B30,'Credit to GDP'!$B$2:$BP$267,MATCH('Credit to GDP norm'!T$1,'Credit to GDP'!$B$1:$BP$1,0),FALSE)</f>
        <v>14.949699807227409</v>
      </c>
      <c r="U30">
        <f>VLOOKUP($B30,'Credit to GDP'!$B$2:$BP$267,MATCH('Credit to GDP norm'!U$1,'Credit to GDP'!$B$1:$BP$1,0),FALSE)</f>
        <v>24.969382067515941</v>
      </c>
      <c r="V30">
        <f>VLOOKUP($B30,'Credit to GDP'!$B$2:$BP$267,MATCH('Credit to GDP norm'!V$1,'Credit to GDP'!$B$1:$BP$1,0),FALSE)</f>
        <v>24.662629394639399</v>
      </c>
      <c r="W30">
        <f>VLOOKUP($B30,'Credit to GDP'!$B$2:$BP$267,MATCH('Credit to GDP norm'!W$1,'Credit to GDP'!$B$1:$BP$1,0),FALSE)</f>
        <v>21.045843679758665</v>
      </c>
      <c r="X30">
        <f>VLOOKUP($B30,'Credit to GDP'!$B$2:$BP$267,MATCH('Credit to GDP norm'!X$1,'Credit to GDP'!$B$1:$BP$1,0),FALSE)</f>
        <v>20.512737022154564</v>
      </c>
      <c r="Y30">
        <f>VLOOKUP($B30,'Credit to GDP'!$B$2:$BP$267,MATCH('Credit to GDP norm'!Y$1,'Credit to GDP'!$B$1:$BP$1,0),FALSE)</f>
        <v>21.192471761987761</v>
      </c>
      <c r="Z30">
        <f>VLOOKUP($B30,'Credit to GDP'!$B$2:$BP$267,MATCH('Credit to GDP norm'!Z$1,'Credit to GDP'!$B$1:$BP$1,0),FALSE)</f>
        <v>23.0460337704178</v>
      </c>
      <c r="AA30">
        <f>VLOOKUP($B30,'Credit to GDP'!$B$2:$BP$267,MATCH('Credit to GDP norm'!AA$1,'Credit to GDP'!$B$1:$BP$1,0),FALSE)</f>
        <v>21.432040295010868</v>
      </c>
      <c r="AB30">
        <f>VLOOKUP($B30,'Credit to GDP'!$B$2:$BP$267,MATCH('Credit to GDP norm'!AB$1,'Credit to GDP'!$B$1:$BP$1,0),FALSE)</f>
        <v>20.463605789912755</v>
      </c>
      <c r="AC30">
        <f>VLOOKUP($B30,'Credit to GDP'!$B$2:$BP$267,MATCH('Credit to GDP norm'!AC$1,'Credit to GDP'!$B$1:$BP$1,0),FALSE)</f>
        <v>21.678144854154418</v>
      </c>
      <c r="AD30">
        <f>VLOOKUP($B30,'Credit to GDP'!$B$2:$BP$267,MATCH('Credit to GDP norm'!AD$1,'Credit to GDP'!$B$1:$BP$1,0),FALSE)</f>
        <v>19.959545491687965</v>
      </c>
      <c r="AE30">
        <f>VLOOKUP($B30,'Credit to GDP'!$B$2:$BP$267,MATCH('Credit to GDP norm'!AE$1,'Credit to GDP'!$B$1:$BP$1,0),FALSE)</f>
        <v>14.693181308591726</v>
      </c>
      <c r="AF30">
        <f>VLOOKUP($B30,'Credit to GDP'!$B$2:$BP$267,MATCH('Credit to GDP norm'!AF$1,'Credit to GDP'!$B$1:$BP$1,0),FALSE)</f>
        <v>14.854446073139798</v>
      </c>
      <c r="AG30">
        <f>VLOOKUP($B30,'Credit to GDP'!$B$2:$BP$267,MATCH('Credit to GDP norm'!AG$1,'Credit to GDP'!$B$1:$BP$1,0),FALSE)</f>
        <v>16.857207426158283</v>
      </c>
      <c r="AH30">
        <f>VLOOKUP($B30,'Credit to GDP'!$B$2:$BP$267,MATCH('Credit to GDP norm'!AH$1,'Credit to GDP'!$B$1:$BP$1,0),FALSE)</f>
        <v>15.488940886130175</v>
      </c>
      <c r="AI30">
        <f>VLOOKUP($B30,'Credit to GDP'!$B$2:$BP$267,MATCH('Credit to GDP norm'!AI$1,'Credit to GDP'!$B$1:$BP$1,0),FALSE)</f>
        <v>14.28423695561967</v>
      </c>
      <c r="AJ30">
        <f>VLOOKUP($B30,'Credit to GDP'!$B$2:$BP$267,MATCH('Credit to GDP norm'!AJ$1,'Credit to GDP'!$B$1:$BP$1,0),FALSE)</f>
        <v>14.28423695561967</v>
      </c>
      <c r="AK30" t="str">
        <f t="shared" si="0"/>
        <v>FCS</v>
      </c>
      <c r="AL30">
        <f t="shared" si="1"/>
        <v>1</v>
      </c>
      <c r="AM30">
        <f t="shared" si="13"/>
        <v>0.70891180022179789</v>
      </c>
      <c r="AN30">
        <f t="shared" si="14"/>
        <v>0.83009497450275305</v>
      </c>
      <c r="AO30">
        <f t="shared" si="15"/>
        <v>0.76082304851418858</v>
      </c>
      <c r="AP30">
        <f t="shared" si="16"/>
        <v>0.67993063644347007</v>
      </c>
      <c r="AQ30">
        <f t="shared" si="17"/>
        <v>0.70831045976253293</v>
      </c>
      <c r="AR30">
        <f t="shared" si="18"/>
        <v>0.66830568837338022</v>
      </c>
      <c r="AS30">
        <f t="shared" si="19"/>
        <v>0.73990498108442493</v>
      </c>
      <c r="AT30">
        <f t="shared" si="20"/>
        <v>0.77945888302803734</v>
      </c>
      <c r="AU30">
        <f t="shared" si="21"/>
        <v>0.97722300914446592</v>
      </c>
      <c r="AV30">
        <f t="shared" si="22"/>
        <v>0.86847984514347587</v>
      </c>
      <c r="AW30">
        <f t="shared" si="23"/>
        <v>0.87957625918690452</v>
      </c>
      <c r="AX30">
        <f t="shared" si="24"/>
        <v>0.84947529903951802</v>
      </c>
      <c r="AY30">
        <f t="shared" si="25"/>
        <v>0.77576229783121387</v>
      </c>
      <c r="AZ30">
        <f t="shared" si="26"/>
        <v>0.68325895122054736</v>
      </c>
      <c r="BA30">
        <f t="shared" si="27"/>
        <v>0.66343894358696753</v>
      </c>
      <c r="BB30">
        <f t="shared" si="28"/>
        <v>0.69212810629859078</v>
      </c>
      <c r="BC30">
        <f t="shared" si="29"/>
        <v>0.87079911566272095</v>
      </c>
      <c r="BD30">
        <f t="shared" si="30"/>
        <v>1.4544316008623606</v>
      </c>
      <c r="BE30">
        <f t="shared" si="31"/>
        <v>1.4365636864752818</v>
      </c>
      <c r="BF30">
        <f t="shared" si="32"/>
        <v>1.2258909744695807</v>
      </c>
      <c r="BG30">
        <f t="shared" si="33"/>
        <v>1.1948382568911895</v>
      </c>
      <c r="BH30">
        <f t="shared" si="34"/>
        <v>1.2344318552887854</v>
      </c>
      <c r="BI30">
        <f t="shared" si="35"/>
        <v>1.3423992511950611</v>
      </c>
      <c r="BJ30">
        <f t="shared" si="36"/>
        <v>1.2483863874457644</v>
      </c>
      <c r="BK30">
        <f t="shared" si="4"/>
        <v>1.1919764312934005</v>
      </c>
      <c r="BL30">
        <f t="shared" si="5"/>
        <v>1.262721633987582</v>
      </c>
      <c r="BM30">
        <f t="shared" si="6"/>
        <v>1.1626156235450982</v>
      </c>
      <c r="BN30">
        <f t="shared" si="7"/>
        <v>0.8558572717030789</v>
      </c>
      <c r="BO30">
        <f t="shared" si="8"/>
        <v>0.86525071880682125</v>
      </c>
      <c r="BP30">
        <f t="shared" si="9"/>
        <v>0.98190876797037951</v>
      </c>
      <c r="BQ30">
        <f t="shared" si="10"/>
        <v>0.90220915470648333</v>
      </c>
      <c r="BR30">
        <f t="shared" si="11"/>
        <v>0.83203683480365909</v>
      </c>
      <c r="BS30">
        <f t="shared" si="12"/>
        <v>0.83203683480365909</v>
      </c>
      <c r="BT30">
        <f t="shared" si="3"/>
        <v>0</v>
      </c>
    </row>
    <row r="31" spans="1:72" x14ac:dyDescent="0.45">
      <c r="A31" t="s">
        <v>247</v>
      </c>
      <c r="B31" t="s">
        <v>265</v>
      </c>
      <c r="C31">
        <f>VLOOKUP($B31,'Credit to GDP'!$B$2:$BP$267,MATCH('Credit to GDP norm'!C$1,'Credit to GDP'!$B$1:$BP$1,0),FALSE)</f>
        <v>12.922312723682586</v>
      </c>
      <c r="D31">
        <f>VLOOKUP($B31,'Credit to GDP'!$B$2:$BP$267,MATCH('Credit to GDP norm'!D$1,'Credit to GDP'!$B$1:$BP$1,0),FALSE)</f>
        <v>14.634027926762942</v>
      </c>
      <c r="E31">
        <f>VLOOKUP($B31,'Credit to GDP'!$B$2:$BP$267,MATCH('Credit to GDP norm'!E$1,'Credit to GDP'!$B$1:$BP$1,0),FALSE)</f>
        <v>10.944361125748179</v>
      </c>
      <c r="F31">
        <f>VLOOKUP($B31,'Credit to GDP'!$B$2:$BP$267,MATCH('Credit to GDP norm'!F$1,'Credit to GDP'!$B$1:$BP$1,0),FALSE)</f>
        <v>10.315251757205194</v>
      </c>
      <c r="G31">
        <f>VLOOKUP($B31,'Credit to GDP'!$B$2:$BP$267,MATCH('Credit to GDP norm'!G$1,'Credit to GDP'!$B$1:$BP$1,0),FALSE)</f>
        <v>6.7559965658378438</v>
      </c>
      <c r="H31">
        <f>VLOOKUP($B31,'Credit to GDP'!$B$2:$BP$267,MATCH('Credit to GDP norm'!H$1,'Credit to GDP'!$B$1:$BP$1,0),FALSE)</f>
        <v>7.9217840982546859</v>
      </c>
      <c r="I31">
        <f>VLOOKUP($B31,'Credit to GDP'!$B$2:$BP$267,MATCH('Credit to GDP norm'!I$1,'Credit to GDP'!$B$1:$BP$1,0),FALSE)</f>
        <v>6.5893298544355954</v>
      </c>
      <c r="J31">
        <f>VLOOKUP($B31,'Credit to GDP'!$B$2:$BP$267,MATCH('Credit to GDP norm'!J$1,'Credit to GDP'!$B$1:$BP$1,0),FALSE)</f>
        <v>8.6805828053134348</v>
      </c>
      <c r="K31">
        <f>VLOOKUP($B31,'Credit to GDP'!$B$2:$BP$267,MATCH('Credit to GDP norm'!K$1,'Credit to GDP'!$B$1:$BP$1,0),FALSE)</f>
        <v>10.779508506616258</v>
      </c>
      <c r="L31">
        <f>VLOOKUP($B31,'Credit to GDP'!$B$2:$BP$267,MATCH('Credit to GDP norm'!L$1,'Credit to GDP'!$B$1:$BP$1,0),FALSE)</f>
        <v>9.9636711947056771</v>
      </c>
      <c r="M31">
        <f>VLOOKUP($B31,'Credit to GDP'!$B$2:$BP$267,MATCH('Credit to GDP norm'!M$1,'Credit to GDP'!$B$1:$BP$1,0),FALSE)</f>
        <v>8.696552297544482</v>
      </c>
      <c r="N31">
        <f>VLOOKUP($B31,'Credit to GDP'!$B$2:$BP$267,MATCH('Credit to GDP norm'!N$1,'Credit to GDP'!$B$1:$BP$1,0),FALSE)</f>
        <v>12.521323566985629</v>
      </c>
      <c r="O31">
        <f>VLOOKUP($B31,'Credit to GDP'!$B$2:$BP$267,MATCH('Credit to GDP norm'!O$1,'Credit to GDP'!$B$1:$BP$1,0),FALSE)</f>
        <v>12.310953555709077</v>
      </c>
      <c r="P31">
        <f>VLOOKUP($B31,'Credit to GDP'!$B$2:$BP$267,MATCH('Credit to GDP norm'!P$1,'Credit to GDP'!$B$1:$BP$1,0),FALSE)</f>
        <v>11.518347899866429</v>
      </c>
      <c r="Q31">
        <f>VLOOKUP($B31,'Credit to GDP'!$B$2:$BP$267,MATCH('Credit to GDP norm'!Q$1,'Credit to GDP'!$B$1:$BP$1,0),FALSE)</f>
        <v>9.2709465112169962</v>
      </c>
      <c r="R31">
        <f>VLOOKUP($B31,'Credit to GDP'!$B$2:$BP$267,MATCH('Credit to GDP norm'!R$1,'Credit to GDP'!$B$1:$BP$1,0),FALSE)</f>
        <v>8.4636176640040794</v>
      </c>
      <c r="S31">
        <f>VLOOKUP($B31,'Credit to GDP'!$B$2:$BP$267,MATCH('Credit to GDP norm'!S$1,'Credit to GDP'!$B$1:$BP$1,0),FALSE)</f>
        <v>9.553023111160206</v>
      </c>
      <c r="T31">
        <f>VLOOKUP($B31,'Credit to GDP'!$B$2:$BP$267,MATCH('Credit to GDP norm'!T$1,'Credit to GDP'!$B$1:$BP$1,0),FALSE)</f>
        <v>9.9522290990356748</v>
      </c>
      <c r="U31">
        <f>VLOOKUP($B31,'Credit to GDP'!$B$2:$BP$267,MATCH('Credit to GDP norm'!U$1,'Credit to GDP'!$B$1:$BP$1,0),FALSE)</f>
        <v>8.6611723093838844</v>
      </c>
      <c r="V31">
        <f>VLOOKUP($B31,'Credit to GDP'!$B$2:$BP$267,MATCH('Credit to GDP norm'!V$1,'Credit to GDP'!$B$1:$BP$1,0),FALSE)</f>
        <v>10.091112978372976</v>
      </c>
      <c r="W31">
        <f>VLOOKUP($B31,'Credit to GDP'!$B$2:$BP$267,MATCH('Credit to GDP norm'!W$1,'Credit to GDP'!$B$1:$BP$1,0),FALSE)</f>
        <v>8.2099968320411634</v>
      </c>
      <c r="X31">
        <f>VLOOKUP($B31,'Credit to GDP'!$B$2:$BP$267,MATCH('Credit to GDP norm'!X$1,'Credit to GDP'!$B$1:$BP$1,0),FALSE)</f>
        <v>9.527671611793215</v>
      </c>
      <c r="Y31">
        <f>VLOOKUP($B31,'Credit to GDP'!$B$2:$BP$267,MATCH('Credit to GDP norm'!Y$1,'Credit to GDP'!$B$1:$BP$1,0),FALSE)</f>
        <v>11.302095673966898</v>
      </c>
      <c r="Z31">
        <f>VLOOKUP($B31,'Credit to GDP'!$B$2:$BP$267,MATCH('Credit to GDP norm'!Z$1,'Credit to GDP'!$B$1:$BP$1,0),FALSE)</f>
        <v>15.012821298492982</v>
      </c>
      <c r="AA31">
        <f>VLOOKUP($B31,'Credit to GDP'!$B$2:$BP$267,MATCH('Credit to GDP norm'!AA$1,'Credit to GDP'!$B$1:$BP$1,0),FALSE)</f>
        <v>14.541725124911681</v>
      </c>
      <c r="AB31">
        <f>VLOOKUP($B31,'Credit to GDP'!$B$2:$BP$267,MATCH('Credit to GDP norm'!AB$1,'Credit to GDP'!$B$1:$BP$1,0),FALSE)</f>
        <v>14.516147228623822</v>
      </c>
      <c r="AC31">
        <f>VLOOKUP($B31,'Credit to GDP'!$B$2:$BP$267,MATCH('Credit to GDP norm'!AC$1,'Credit to GDP'!$B$1:$BP$1,0),FALSE)</f>
        <v>13.828989550755754</v>
      </c>
      <c r="AD31">
        <f>VLOOKUP($B31,'Credit to GDP'!$B$2:$BP$267,MATCH('Credit to GDP norm'!AD$1,'Credit to GDP'!$B$1:$BP$1,0),FALSE)</f>
        <v>10.290362208163712</v>
      </c>
      <c r="AE31">
        <f>VLOOKUP($B31,'Credit to GDP'!$B$2:$BP$267,MATCH('Credit to GDP norm'!AE$1,'Credit to GDP'!$B$1:$BP$1,0),FALSE)</f>
        <v>13.082693069164922</v>
      </c>
      <c r="AF31">
        <f>VLOOKUP($B31,'Credit to GDP'!$B$2:$BP$267,MATCH('Credit to GDP norm'!AF$1,'Credit to GDP'!$B$1:$BP$1,0),FALSE)</f>
        <v>13.376477965793121</v>
      </c>
      <c r="AG31">
        <f>VLOOKUP($B31,'Credit to GDP'!$B$2:$BP$267,MATCH('Credit to GDP norm'!AG$1,'Credit to GDP'!$B$1:$BP$1,0),FALSE)</f>
        <v>13.376477965793121</v>
      </c>
      <c r="AH31">
        <f>VLOOKUP($B31,'Credit to GDP'!$B$2:$BP$267,MATCH('Credit to GDP norm'!AH$1,'Credit to GDP'!$B$1:$BP$1,0),FALSE)</f>
        <v>13.376477965793121</v>
      </c>
      <c r="AI31">
        <f>VLOOKUP($B31,'Credit to GDP'!$B$2:$BP$267,MATCH('Credit to GDP norm'!AI$1,'Credit to GDP'!$B$1:$BP$1,0),FALSE)</f>
        <v>13.376477965793121</v>
      </c>
      <c r="AJ31">
        <f>VLOOKUP($B31,'Credit to GDP'!$B$2:$BP$267,MATCH('Credit to GDP norm'!AJ$1,'Credit to GDP'!$B$1:$BP$1,0),FALSE)</f>
        <v>13.376477965793121</v>
      </c>
      <c r="AK31" t="str">
        <f t="shared" si="0"/>
        <v>GAB</v>
      </c>
      <c r="AL31">
        <f t="shared" si="1"/>
        <v>1</v>
      </c>
      <c r="AM31">
        <f t="shared" si="13"/>
        <v>1.1324619856895519</v>
      </c>
      <c r="AN31">
        <f t="shared" si="14"/>
        <v>0.84693517017975928</v>
      </c>
      <c r="AO31">
        <f t="shared" si="15"/>
        <v>0.79825120918955494</v>
      </c>
      <c r="AP31">
        <f t="shared" si="16"/>
        <v>0.52281636501925854</v>
      </c>
      <c r="AQ31">
        <f t="shared" si="17"/>
        <v>0.61303144937333987</v>
      </c>
      <c r="AR31">
        <f t="shared" si="18"/>
        <v>0.50991877346842107</v>
      </c>
      <c r="AS31">
        <f t="shared" si="19"/>
        <v>0.67175148836977316</v>
      </c>
      <c r="AT31">
        <f t="shared" si="20"/>
        <v>0.83417796311806991</v>
      </c>
      <c r="AU31">
        <f t="shared" si="21"/>
        <v>0.77104396153835242</v>
      </c>
      <c r="AV31">
        <f t="shared" si="22"/>
        <v>0.67298729596648765</v>
      </c>
      <c r="AW31">
        <f t="shared" si="23"/>
        <v>0.96896924217272129</v>
      </c>
      <c r="AX31">
        <f t="shared" si="24"/>
        <v>0.95268964766244379</v>
      </c>
      <c r="AY31">
        <f t="shared" si="25"/>
        <v>0.8913534400662565</v>
      </c>
      <c r="AZ31">
        <f t="shared" si="26"/>
        <v>0.71743709577823722</v>
      </c>
      <c r="BA31">
        <f t="shared" si="27"/>
        <v>0.65496152623615866</v>
      </c>
      <c r="BB31">
        <f t="shared" si="28"/>
        <v>0.73926574255183297</v>
      </c>
      <c r="BC31">
        <f t="shared" si="29"/>
        <v>0.77015850891739601</v>
      </c>
      <c r="BD31">
        <f t="shared" si="30"/>
        <v>0.67024939688316365</v>
      </c>
      <c r="BE31">
        <f t="shared" si="31"/>
        <v>0.78090611132472443</v>
      </c>
      <c r="BF31">
        <f t="shared" si="32"/>
        <v>0.63533494410755043</v>
      </c>
      <c r="BG31">
        <f t="shared" si="33"/>
        <v>0.73730390337419649</v>
      </c>
      <c r="BH31">
        <f t="shared" si="34"/>
        <v>0.87461864726843108</v>
      </c>
      <c r="BI31">
        <f t="shared" si="35"/>
        <v>1.1617751109659453</v>
      </c>
      <c r="BJ31">
        <f t="shared" si="36"/>
        <v>1.1253190845831502</v>
      </c>
      <c r="BK31">
        <f t="shared" si="4"/>
        <v>1.1233397255601338</v>
      </c>
      <c r="BL31">
        <f t="shared" si="5"/>
        <v>1.0701636654723199</v>
      </c>
      <c r="BM31">
        <f t="shared" si="6"/>
        <v>0.79632511828201424</v>
      </c>
      <c r="BN31">
        <f t="shared" si="7"/>
        <v>1.0124111178015689</v>
      </c>
      <c r="BO31">
        <f t="shared" si="8"/>
        <v>1.035145817302362</v>
      </c>
      <c r="BP31">
        <f t="shared" si="9"/>
        <v>1.035145817302362</v>
      </c>
      <c r="BQ31">
        <f t="shared" si="10"/>
        <v>1.035145817302362</v>
      </c>
      <c r="BR31">
        <f t="shared" si="11"/>
        <v>1.035145817302362</v>
      </c>
      <c r="BS31">
        <f t="shared" si="12"/>
        <v>1.035145817302362</v>
      </c>
      <c r="BT31">
        <f t="shared" si="3"/>
        <v>0</v>
      </c>
    </row>
    <row r="32" spans="1:72" x14ac:dyDescent="0.45">
      <c r="A32" t="s">
        <v>15</v>
      </c>
      <c r="B32" t="s">
        <v>432</v>
      </c>
      <c r="C32">
        <f>VLOOKUP($B32,'Credit to GDP'!$B$2:$BP$267,MATCH('Credit to GDP norm'!C$1,'Credit to GDP'!$B$1:$BP$1,0),FALSE)</f>
        <v>104.8059603068512</v>
      </c>
      <c r="D32">
        <f>VLOOKUP($B32,'Credit to GDP'!$B$2:$BP$267,MATCH('Credit to GDP norm'!D$1,'Credit to GDP'!$B$1:$BP$1,0),FALSE)</f>
        <v>102.33376442591124</v>
      </c>
      <c r="E32">
        <f>VLOOKUP($B32,'Credit to GDP'!$B$2:$BP$267,MATCH('Credit to GDP norm'!E$1,'Credit to GDP'!$B$1:$BP$1,0),FALSE)</f>
        <v>101.6779981254742</v>
      </c>
      <c r="F32">
        <f>VLOOKUP($B32,'Credit to GDP'!$B$2:$BP$267,MATCH('Credit to GDP norm'!F$1,'Credit to GDP'!$B$1:$BP$1,0),FALSE)</f>
        <v>99.87622468328496</v>
      </c>
      <c r="G32">
        <f>VLOOKUP($B32,'Credit to GDP'!$B$2:$BP$267,MATCH('Credit to GDP norm'!G$1,'Credit to GDP'!$B$1:$BP$1,0),FALSE)</f>
        <v>100.0308643632011</v>
      </c>
      <c r="H32">
        <f>VLOOKUP($B32,'Credit to GDP'!$B$2:$BP$267,MATCH('Credit to GDP norm'!H$1,'Credit to GDP'!$B$1:$BP$1,0),FALSE)</f>
        <v>97.334022034525063</v>
      </c>
      <c r="I32">
        <f>VLOOKUP($B32,'Credit to GDP'!$B$2:$BP$267,MATCH('Credit to GDP norm'!I$1,'Credit to GDP'!$B$1:$BP$1,0),FALSE)</f>
        <v>100.20857303297936</v>
      </c>
      <c r="J32">
        <f>VLOOKUP($B32,'Credit to GDP'!$B$2:$BP$267,MATCH('Credit to GDP norm'!J$1,'Credit to GDP'!$B$1:$BP$1,0),FALSE)</f>
        <v>102.05914590336739</v>
      </c>
      <c r="K32">
        <f>VLOOKUP($B32,'Credit to GDP'!$B$2:$BP$267,MATCH('Credit to GDP norm'!K$1,'Credit to GDP'!$B$1:$BP$1,0),FALSE)</f>
        <v>102.52127939781732</v>
      </c>
      <c r="L32">
        <f>VLOOKUP($B32,'Credit to GDP'!$B$2:$BP$267,MATCH('Credit to GDP norm'!L$1,'Credit to GDP'!$B$1:$BP$1,0),FALSE)</f>
        <v>105.46226784043679</v>
      </c>
      <c r="M32">
        <f>VLOOKUP($B32,'Credit to GDP'!$B$2:$BP$267,MATCH('Credit to GDP norm'!M$1,'Credit to GDP'!$B$1:$BP$1,0),FALSE)</f>
        <v>114.71030713548555</v>
      </c>
      <c r="N32">
        <f>VLOOKUP($B32,'Credit to GDP'!$B$2:$BP$267,MATCH('Credit to GDP norm'!N$1,'Credit to GDP'!$B$1:$BP$1,0),FALSE)</f>
        <v>119.79574831935156</v>
      </c>
      <c r="O32">
        <f>VLOOKUP($B32,'Credit to GDP'!$B$2:$BP$267,MATCH('Credit to GDP norm'!O$1,'Credit to GDP'!$B$1:$BP$1,0),FALSE)</f>
        <v>124.86866721670182</v>
      </c>
      <c r="P32">
        <f>VLOOKUP($B32,'Credit to GDP'!$B$2:$BP$267,MATCH('Credit to GDP norm'!P$1,'Credit to GDP'!$B$1:$BP$1,0),FALSE)</f>
        <v>129.64411674483881</v>
      </c>
      <c r="Q32">
        <f>VLOOKUP($B32,'Credit to GDP'!$B$2:$BP$267,MATCH('Credit to GDP norm'!Q$1,'Credit to GDP'!$B$1:$BP$1,0),FALSE)</f>
        <v>137.13263729957652</v>
      </c>
      <c r="R32">
        <f>VLOOKUP($B32,'Credit to GDP'!$B$2:$BP$267,MATCH('Credit to GDP norm'!R$1,'Credit to GDP'!$B$1:$BP$1,0),FALSE)</f>
        <v>143.12346246538871</v>
      </c>
      <c r="S32">
        <f>VLOOKUP($B32,'Credit to GDP'!$B$2:$BP$267,MATCH('Credit to GDP norm'!S$1,'Credit to GDP'!$B$1:$BP$1,0),FALSE)</f>
        <v>154.10132075394793</v>
      </c>
      <c r="T32">
        <f>VLOOKUP($B32,'Credit to GDP'!$B$2:$BP$267,MATCH('Credit to GDP norm'!T$1,'Credit to GDP'!$B$1:$BP$1,0),FALSE)</f>
        <v>170.36196854018129</v>
      </c>
      <c r="U32">
        <f>VLOOKUP($B32,'Credit to GDP'!$B$2:$BP$267,MATCH('Credit to GDP norm'!U$1,'Credit to GDP'!$B$1:$BP$1,0),FALSE)</f>
        <v>191.17482429718876</v>
      </c>
      <c r="V32">
        <f>VLOOKUP($B32,'Credit to GDP'!$B$2:$BP$267,MATCH('Credit to GDP norm'!V$1,'Credit to GDP'!$B$1:$BP$1,0),FALSE)</f>
        <v>192.43829159772395</v>
      </c>
      <c r="W32">
        <f>VLOOKUP($B32,'Credit to GDP'!$B$2:$BP$267,MATCH('Credit to GDP norm'!W$1,'Credit to GDP'!$B$1:$BP$1,0),FALSE)</f>
        <v>184.59517967950077</v>
      </c>
      <c r="X32">
        <f>VLOOKUP($B32,'Credit to GDP'!$B$2:$BP$267,MATCH('Credit to GDP norm'!X$1,'Credit to GDP'!$B$1:$BP$1,0),FALSE)</f>
        <v>170.36622385194184</v>
      </c>
      <c r="Y32">
        <f>VLOOKUP($B32,'Credit to GDP'!$B$2:$BP$267,MATCH('Credit to GDP norm'!Y$1,'Credit to GDP'!$B$1:$BP$1,0),FALSE)</f>
        <v>160.75701722316722</v>
      </c>
      <c r="Z32">
        <f>VLOOKUP($B32,'Credit to GDP'!$B$2:$BP$267,MATCH('Credit to GDP norm'!Z$1,'Credit to GDP'!$B$1:$BP$1,0),FALSE)</f>
        <v>149.55082097340181</v>
      </c>
      <c r="AA32">
        <f>VLOOKUP($B32,'Credit to GDP'!$B$2:$BP$267,MATCH('Credit to GDP norm'!AA$1,'Credit to GDP'!$B$1:$BP$1,0),FALSE)</f>
        <v>135.5121963485912</v>
      </c>
      <c r="AB32">
        <f>VLOOKUP($B32,'Credit to GDP'!$B$2:$BP$267,MATCH('Credit to GDP norm'!AB$1,'Credit to GDP'!$B$1:$BP$1,0),FALSE)</f>
        <v>130.86773416069599</v>
      </c>
      <c r="AC32">
        <f>VLOOKUP($B32,'Credit to GDP'!$B$2:$BP$267,MATCH('Credit to GDP norm'!AC$1,'Credit to GDP'!$B$1:$BP$1,0),FALSE)</f>
        <v>132.34557363385545</v>
      </c>
      <c r="AD32">
        <f>VLOOKUP($B32,'Credit to GDP'!$B$2:$BP$267,MATCH('Credit to GDP norm'!AD$1,'Credit to GDP'!$B$1:$BP$1,0),FALSE)</f>
        <v>133.26991541823651</v>
      </c>
      <c r="AE32">
        <f>VLOOKUP($B32,'Credit to GDP'!$B$2:$BP$267,MATCH('Credit to GDP norm'!AE$1,'Credit to GDP'!$B$1:$BP$1,0),FALSE)</f>
        <v>133.97126985778959</v>
      </c>
      <c r="AF32">
        <f>VLOOKUP($B32,'Credit to GDP'!$B$2:$BP$267,MATCH('Credit to GDP norm'!AF$1,'Credit to GDP'!$B$1:$BP$1,0),FALSE)</f>
        <v>132.56337175755095</v>
      </c>
      <c r="AG32">
        <f>VLOOKUP($B32,'Credit to GDP'!$B$2:$BP$267,MATCH('Credit to GDP norm'!AG$1,'Credit to GDP'!$B$1:$BP$1,0),FALSE)</f>
        <v>147.04157764777136</v>
      </c>
      <c r="AH32">
        <f>VLOOKUP($B32,'Credit to GDP'!$B$2:$BP$267,MATCH('Credit to GDP norm'!AH$1,'Credit to GDP'!$B$1:$BP$1,0),FALSE)</f>
        <v>138.38102739126629</v>
      </c>
      <c r="AI32">
        <f>VLOOKUP($B32,'Credit to GDP'!$B$2:$BP$267,MATCH('Credit to GDP norm'!AI$1,'Credit to GDP'!$B$1:$BP$1,0),FALSE)</f>
        <v>128.84823949069596</v>
      </c>
      <c r="AJ32">
        <f>VLOOKUP($B32,'Credit to GDP'!$B$2:$BP$267,MATCH('Credit to GDP norm'!AJ$1,'Credit to GDP'!$B$1:$BP$1,0),FALSE)</f>
        <v>119.37218316422363</v>
      </c>
      <c r="AK32" t="str">
        <f t="shared" si="0"/>
        <v>GBR</v>
      </c>
      <c r="AL32">
        <f t="shared" si="1"/>
        <v>1</v>
      </c>
      <c r="AM32">
        <f t="shared" si="13"/>
        <v>0.97641168618939356</v>
      </c>
      <c r="AN32">
        <f t="shared" si="14"/>
        <v>0.97015473001517338</v>
      </c>
      <c r="AO32">
        <f t="shared" si="15"/>
        <v>0.95296321307363674</v>
      </c>
      <c r="AP32">
        <f t="shared" si="16"/>
        <v>0.95443869862296415</v>
      </c>
      <c r="AQ32">
        <f t="shared" si="17"/>
        <v>0.92870693374260604</v>
      </c>
      <c r="AR32">
        <f t="shared" si="18"/>
        <v>0.95613429560292562</v>
      </c>
      <c r="AS32">
        <f t="shared" si="19"/>
        <v>0.97379142946220154</v>
      </c>
      <c r="AT32">
        <f t="shared" si="20"/>
        <v>0.97820084943313546</v>
      </c>
      <c r="AU32">
        <f t="shared" si="21"/>
        <v>1.0062621203189595</v>
      </c>
      <c r="AV32">
        <f t="shared" si="22"/>
        <v>1.0945017516144728</v>
      </c>
      <c r="AW32">
        <f t="shared" si="23"/>
        <v>1.143024194126109</v>
      </c>
      <c r="AX32">
        <f t="shared" si="24"/>
        <v>1.1914271559662348</v>
      </c>
      <c r="AY32">
        <f t="shared" si="25"/>
        <v>1.236991831049173</v>
      </c>
      <c r="AZ32">
        <f t="shared" si="26"/>
        <v>1.3084431161937657</v>
      </c>
      <c r="BA32">
        <f t="shared" si="27"/>
        <v>1.3656042275301081</v>
      </c>
      <c r="BB32">
        <f t="shared" si="28"/>
        <v>1.470348826562627</v>
      </c>
      <c r="BC32">
        <f t="shared" si="29"/>
        <v>1.6254988556127439</v>
      </c>
      <c r="BD32">
        <f t="shared" si="30"/>
        <v>1.824083513356173</v>
      </c>
      <c r="BE32">
        <f t="shared" si="31"/>
        <v>1.8361388134253294</v>
      </c>
      <c r="BF32">
        <f t="shared" si="32"/>
        <v>1.7613042153236558</v>
      </c>
      <c r="BG32">
        <f t="shared" si="33"/>
        <v>1.6255394574234432</v>
      </c>
      <c r="BH32">
        <f t="shared" si="34"/>
        <v>1.5338537689316747</v>
      </c>
      <c r="BI32">
        <f t="shared" si="35"/>
        <v>1.4269304964674383</v>
      </c>
      <c r="BJ32">
        <f t="shared" si="36"/>
        <v>1.2929817727144353</v>
      </c>
      <c r="BK32">
        <f t="shared" si="4"/>
        <v>1.2486669057517439</v>
      </c>
      <c r="BL32">
        <f t="shared" si="5"/>
        <v>1.2627676254897497</v>
      </c>
      <c r="BM32">
        <f t="shared" si="6"/>
        <v>1.271587179088369</v>
      </c>
      <c r="BN32">
        <f t="shared" si="7"/>
        <v>1.2782791118515409</v>
      </c>
      <c r="BO32">
        <f t="shared" si="8"/>
        <v>1.2648457336723171</v>
      </c>
      <c r="BP32">
        <f t="shared" si="9"/>
        <v>1.4029886966090725</v>
      </c>
      <c r="BQ32">
        <f t="shared" si="10"/>
        <v>1.3203545579479821</v>
      </c>
      <c r="BR32">
        <f t="shared" si="11"/>
        <v>1.2293980143252703</v>
      </c>
      <c r="BS32">
        <f t="shared" si="12"/>
        <v>1.1389827717309722</v>
      </c>
      <c r="BT32">
        <f t="shared" si="3"/>
        <v>0</v>
      </c>
    </row>
    <row r="33" spans="1:72" x14ac:dyDescent="0.45">
      <c r="A33" t="s">
        <v>503</v>
      </c>
      <c r="B33" t="s">
        <v>60</v>
      </c>
      <c r="C33">
        <f>VLOOKUP($B33,'Credit to GDP'!$B$2:$BP$267,MATCH('Credit to GDP norm'!C$1,'Credit to GDP'!$B$1:$BP$1,0),FALSE)</f>
        <v>10.99267545901915</v>
      </c>
      <c r="D33">
        <f>VLOOKUP($B33,'Credit to GDP'!$B$2:$BP$267,MATCH('Credit to GDP norm'!D$1,'Credit to GDP'!$B$1:$BP$1,0),FALSE)</f>
        <v>5.1766716694998358</v>
      </c>
      <c r="E33">
        <f>VLOOKUP($B33,'Credit to GDP'!$B$2:$BP$267,MATCH('Credit to GDP norm'!E$1,'Credit to GDP'!$B$1:$BP$1,0),FALSE)</f>
        <v>3.7272170083101264</v>
      </c>
      <c r="F33">
        <f>VLOOKUP($B33,'Credit to GDP'!$B$2:$BP$267,MATCH('Credit to GDP norm'!F$1,'Credit to GDP'!$B$1:$BP$1,0),FALSE)</f>
        <v>5.4770874159252116</v>
      </c>
      <c r="G33">
        <f>VLOOKUP($B33,'Credit to GDP'!$B$2:$BP$267,MATCH('Credit to GDP norm'!G$1,'Credit to GDP'!$B$1:$BP$1,0),FALSE)</f>
        <v>5.626659601396339</v>
      </c>
      <c r="H33">
        <f>VLOOKUP($B33,'Credit to GDP'!$B$2:$BP$267,MATCH('Credit to GDP norm'!H$1,'Credit to GDP'!$B$1:$BP$1,0),FALSE)</f>
        <v>4.8361784539185377</v>
      </c>
      <c r="I33">
        <f>VLOOKUP($B33,'Credit to GDP'!$B$2:$BP$267,MATCH('Credit to GDP norm'!I$1,'Credit to GDP'!$B$1:$BP$1,0),FALSE)</f>
        <v>4.3732220812012637</v>
      </c>
      <c r="J33">
        <f>VLOOKUP($B33,'Credit to GDP'!$B$2:$BP$267,MATCH('Credit to GDP norm'!J$1,'Credit to GDP'!$B$1:$BP$1,0),FALSE)</f>
        <v>5.4450337965027868</v>
      </c>
      <c r="K33">
        <f>VLOOKUP($B33,'Credit to GDP'!$B$2:$BP$267,MATCH('Credit to GDP norm'!K$1,'Credit to GDP'!$B$1:$BP$1,0),FALSE)</f>
        <v>5.7095638078642219</v>
      </c>
      <c r="L33">
        <f>VLOOKUP($B33,'Credit to GDP'!$B$2:$BP$267,MATCH('Credit to GDP norm'!L$1,'Credit to GDP'!$B$1:$BP$1,0),FALSE)</f>
        <v>6.6063071879200876</v>
      </c>
      <c r="M33">
        <f>VLOOKUP($B33,'Credit to GDP'!$B$2:$BP$267,MATCH('Credit to GDP norm'!M$1,'Credit to GDP'!$B$1:$BP$1,0),FALSE)</f>
        <v>6.7410742868603837</v>
      </c>
      <c r="N33">
        <f>VLOOKUP($B33,'Credit to GDP'!$B$2:$BP$267,MATCH('Credit to GDP norm'!N$1,'Credit to GDP'!$B$1:$BP$1,0),FALSE)</f>
        <v>8.3214020090695069</v>
      </c>
      <c r="O33">
        <f>VLOOKUP($B33,'Credit to GDP'!$B$2:$BP$267,MATCH('Credit to GDP norm'!O$1,'Credit to GDP'!$B$1:$BP$1,0),FALSE)</f>
        <v>10.689941557965307</v>
      </c>
      <c r="P33">
        <f>VLOOKUP($B33,'Credit to GDP'!$B$2:$BP$267,MATCH('Credit to GDP norm'!P$1,'Credit to GDP'!$B$1:$BP$1,0),FALSE)</f>
        <v>11.757944164371773</v>
      </c>
      <c r="Q33">
        <f>VLOOKUP($B33,'Credit to GDP'!$B$2:$BP$267,MATCH('Credit to GDP norm'!Q$1,'Credit to GDP'!$B$1:$BP$1,0),FALSE)</f>
        <v>5.0325803866753738</v>
      </c>
      <c r="R33">
        <f>VLOOKUP($B33,'Credit to GDP'!$B$2:$BP$267,MATCH('Credit to GDP norm'!R$1,'Credit to GDP'!$B$1:$BP$1,0),FALSE)</f>
        <v>5.8522388659816595</v>
      </c>
      <c r="S33">
        <f>VLOOKUP($B33,'Credit to GDP'!$B$2:$BP$267,MATCH('Credit to GDP norm'!S$1,'Credit to GDP'!$B$1:$BP$1,0),FALSE)</f>
        <v>7.212918964249007</v>
      </c>
      <c r="T33">
        <f>VLOOKUP($B33,'Credit to GDP'!$B$2:$BP$267,MATCH('Credit to GDP norm'!T$1,'Credit to GDP'!$B$1:$BP$1,0),FALSE)</f>
        <v>7.5485123037549267</v>
      </c>
      <c r="U33">
        <f>VLOOKUP($B33,'Credit to GDP'!$B$2:$BP$267,MATCH('Credit to GDP norm'!U$1,'Credit to GDP'!$B$1:$BP$1,0),FALSE)</f>
        <v>8.7327087295229333</v>
      </c>
      <c r="V33">
        <f>VLOOKUP($B33,'Credit to GDP'!$B$2:$BP$267,MATCH('Credit to GDP norm'!V$1,'Credit to GDP'!$B$1:$BP$1,0),FALSE)</f>
        <v>9.1664525969890285</v>
      </c>
      <c r="W33">
        <f>VLOOKUP($B33,'Credit to GDP'!$B$2:$BP$267,MATCH('Credit to GDP norm'!W$1,'Credit to GDP'!$B$1:$BP$1,0),FALSE)</f>
        <v>9.4910801423057922</v>
      </c>
      <c r="X33">
        <f>VLOOKUP($B33,'Credit to GDP'!$B$2:$BP$267,MATCH('Credit to GDP norm'!X$1,'Credit to GDP'!$B$1:$BP$1,0),FALSE)</f>
        <v>10.40755212135335</v>
      </c>
      <c r="Y33">
        <f>VLOOKUP($B33,'Credit to GDP'!$B$2:$BP$267,MATCH('Credit to GDP norm'!Y$1,'Credit to GDP'!$B$1:$BP$1,0),FALSE)</f>
        <v>10.079653889150597</v>
      </c>
      <c r="Z33">
        <f>VLOOKUP($B33,'Credit to GDP'!$B$2:$BP$267,MATCH('Credit to GDP norm'!Z$1,'Credit to GDP'!$B$1:$BP$1,0),FALSE)</f>
        <v>9.9810008558900467</v>
      </c>
      <c r="AA33">
        <f>VLOOKUP($B33,'Credit to GDP'!$B$2:$BP$267,MATCH('Credit to GDP norm'!AA$1,'Credit to GDP'!$B$1:$BP$1,0),FALSE)</f>
        <v>8.8311855558865968</v>
      </c>
      <c r="AB33">
        <f>VLOOKUP($B33,'Credit to GDP'!$B$2:$BP$267,MATCH('Credit to GDP norm'!AB$1,'Credit to GDP'!$B$1:$BP$1,0),FALSE)</f>
        <v>8.8311855558865968</v>
      </c>
      <c r="AC33">
        <f>VLOOKUP($B33,'Credit to GDP'!$B$2:$BP$267,MATCH('Credit to GDP norm'!AC$1,'Credit to GDP'!$B$1:$BP$1,0),FALSE)</f>
        <v>8.8311855558865968</v>
      </c>
      <c r="AD33">
        <f>VLOOKUP($B33,'Credit to GDP'!$B$2:$BP$267,MATCH('Credit to GDP norm'!AD$1,'Credit to GDP'!$B$1:$BP$1,0),FALSE)</f>
        <v>6.0922163048514646</v>
      </c>
      <c r="AE33">
        <f>VLOOKUP($B33,'Credit to GDP'!$B$2:$BP$267,MATCH('Credit to GDP norm'!AE$1,'Credit to GDP'!$B$1:$BP$1,0),FALSE)</f>
        <v>7.0522680453700106</v>
      </c>
      <c r="AF33">
        <f>VLOOKUP($B33,'Credit to GDP'!$B$2:$BP$267,MATCH('Credit to GDP norm'!AF$1,'Credit to GDP'!$B$1:$BP$1,0),FALSE)</f>
        <v>8.202172457856399</v>
      </c>
      <c r="AG33">
        <f>VLOOKUP($B33,'Credit to GDP'!$B$2:$BP$267,MATCH('Credit to GDP norm'!AG$1,'Credit to GDP'!$B$1:$BP$1,0),FALSE)</f>
        <v>8.1522224335075819</v>
      </c>
      <c r="AH33">
        <f>VLOOKUP($B33,'Credit to GDP'!$B$2:$BP$267,MATCH('Credit to GDP norm'!AH$1,'Credit to GDP'!$B$1:$BP$1,0),FALSE)</f>
        <v>8.8754499736330175</v>
      </c>
      <c r="AI33">
        <f>VLOOKUP($B33,'Credit to GDP'!$B$2:$BP$267,MATCH('Credit to GDP norm'!AI$1,'Credit to GDP'!$B$1:$BP$1,0),FALSE)</f>
        <v>9.6202204662307089</v>
      </c>
      <c r="AJ33">
        <f>VLOOKUP($B33,'Credit to GDP'!$B$2:$BP$267,MATCH('Credit to GDP norm'!AJ$1,'Credit to GDP'!$B$1:$BP$1,0),FALSE)</f>
        <v>8.6748837275944357</v>
      </c>
      <c r="AK33" t="str">
        <f t="shared" si="0"/>
        <v>GMB</v>
      </c>
      <c r="AL33">
        <f t="shared" si="1"/>
        <v>1</v>
      </c>
      <c r="AM33">
        <f t="shared" si="13"/>
        <v>0.47092008572422073</v>
      </c>
      <c r="AN33">
        <f t="shared" si="14"/>
        <v>0.33906368128534714</v>
      </c>
      <c r="AO33">
        <f t="shared" si="15"/>
        <v>0.49824880542902145</v>
      </c>
      <c r="AP33">
        <f t="shared" si="16"/>
        <v>0.51185533698075647</v>
      </c>
      <c r="AQ33">
        <f t="shared" si="17"/>
        <v>0.43994553209069798</v>
      </c>
      <c r="AR33">
        <f t="shared" si="18"/>
        <v>0.39783054612179697</v>
      </c>
      <c r="AS33">
        <f t="shared" si="19"/>
        <v>0.49533289841967498</v>
      </c>
      <c r="AT33">
        <f t="shared" si="20"/>
        <v>0.51939710484035995</v>
      </c>
      <c r="AU33">
        <f t="shared" si="21"/>
        <v>0.6009735493919105</v>
      </c>
      <c r="AV33">
        <f t="shared" si="22"/>
        <v>0.61323326718697413</v>
      </c>
      <c r="AW33">
        <f t="shared" si="23"/>
        <v>0.75699515009715435</v>
      </c>
      <c r="AX33">
        <f t="shared" si="24"/>
        <v>0.9724603985460647</v>
      </c>
      <c r="AY33">
        <f t="shared" si="25"/>
        <v>1.0696162374851832</v>
      </c>
      <c r="AZ33">
        <f t="shared" si="26"/>
        <v>0.45781215004817571</v>
      </c>
      <c r="BA33">
        <f t="shared" si="27"/>
        <v>0.53237620702975263</v>
      </c>
      <c r="BB33">
        <f t="shared" si="28"/>
        <v>0.65615681925104319</v>
      </c>
      <c r="BC33">
        <f t="shared" si="29"/>
        <v>0.68668563280121275</v>
      </c>
      <c r="BD33">
        <f t="shared" si="30"/>
        <v>0.79441158452085625</v>
      </c>
      <c r="BE33">
        <f t="shared" si="31"/>
        <v>0.83386911868377211</v>
      </c>
      <c r="BF33">
        <f t="shared" si="32"/>
        <v>0.8634003776140462</v>
      </c>
      <c r="BG33">
        <f t="shared" si="33"/>
        <v>0.94677152619968186</v>
      </c>
      <c r="BH33">
        <f t="shared" si="34"/>
        <v>0.91694273398024806</v>
      </c>
      <c r="BI33">
        <f t="shared" si="35"/>
        <v>0.90796830062884681</v>
      </c>
      <c r="BJ33">
        <f t="shared" si="36"/>
        <v>0.80336998838994034</v>
      </c>
      <c r="BK33">
        <f t="shared" si="4"/>
        <v>0.80336998838994034</v>
      </c>
      <c r="BL33">
        <f t="shared" si="5"/>
        <v>0.80336998838994034</v>
      </c>
      <c r="BM33">
        <f t="shared" si="6"/>
        <v>0.55420687416483216</v>
      </c>
      <c r="BN33">
        <f t="shared" si="7"/>
        <v>0.64154245903656171</v>
      </c>
      <c r="BO33">
        <f t="shared" si="8"/>
        <v>0.74614887780815642</v>
      </c>
      <c r="BP33">
        <f t="shared" si="9"/>
        <v>0.74160494084439976</v>
      </c>
      <c r="BQ33">
        <f t="shared" si="10"/>
        <v>0.80739670762780369</v>
      </c>
      <c r="BR33">
        <f t="shared" si="11"/>
        <v>0.87514822957295768</v>
      </c>
      <c r="BS33">
        <f t="shared" si="12"/>
        <v>0.78915126348763098</v>
      </c>
      <c r="BT33">
        <f t="shared" si="3"/>
        <v>0</v>
      </c>
    </row>
    <row r="34" spans="1:72" x14ac:dyDescent="0.45">
      <c r="A34" t="s">
        <v>223</v>
      </c>
      <c r="B34" t="s">
        <v>118</v>
      </c>
      <c r="C34">
        <f>VLOOKUP($B34,'Credit to GDP'!$B$2:$BP$267,MATCH('Credit to GDP norm'!C$1,'Credit to GDP'!$B$1:$BP$1,0),FALSE)</f>
        <v>8.4647871092902047</v>
      </c>
      <c r="D34">
        <f>VLOOKUP($B34,'Credit to GDP'!$B$2:$BP$267,MATCH('Credit to GDP norm'!D$1,'Credit to GDP'!$B$1:$BP$1,0),FALSE)</f>
        <v>5.1289747729072834</v>
      </c>
      <c r="E34">
        <f>VLOOKUP($B34,'Credit to GDP'!$B$2:$BP$267,MATCH('Credit to GDP norm'!E$1,'Credit to GDP'!$B$1:$BP$1,0),FALSE)</f>
        <v>3.9071789573032429</v>
      </c>
      <c r="F34">
        <f>VLOOKUP($B34,'Credit to GDP'!$B$2:$BP$267,MATCH('Credit to GDP norm'!F$1,'Credit to GDP'!$B$1:$BP$1,0),FALSE)</f>
        <v>4.572881939672425</v>
      </c>
      <c r="G34">
        <f>VLOOKUP($B34,'Credit to GDP'!$B$2:$BP$267,MATCH('Credit to GDP norm'!G$1,'Credit to GDP'!$B$1:$BP$1,0),FALSE)</f>
        <v>5.4958790300721745</v>
      </c>
      <c r="H34">
        <f>VLOOKUP($B34,'Credit to GDP'!$B$2:$BP$267,MATCH('Credit to GDP norm'!H$1,'Credit to GDP'!$B$1:$BP$1,0),FALSE)</f>
        <v>3.3391278988497031</v>
      </c>
      <c r="I34">
        <f>VLOOKUP($B34,'Credit to GDP'!$B$2:$BP$267,MATCH('Credit to GDP norm'!I$1,'Credit to GDP'!$B$1:$BP$1,0),FALSE)</f>
        <v>2.5745972735204612</v>
      </c>
      <c r="J34">
        <f>VLOOKUP($B34,'Credit to GDP'!$B$2:$BP$267,MATCH('Credit to GDP norm'!J$1,'Credit to GDP'!$B$1:$BP$1,0),FALSE)</f>
        <v>2.7244383153296146</v>
      </c>
      <c r="K34">
        <f>VLOOKUP($B34,'Credit to GDP'!$B$2:$BP$267,MATCH('Credit to GDP norm'!K$1,'Credit to GDP'!$B$1:$BP$1,0),FALSE)</f>
        <v>3.6019103064795139</v>
      </c>
      <c r="L34">
        <f>VLOOKUP($B34,'Credit to GDP'!$B$2:$BP$267,MATCH('Credit to GDP norm'!L$1,'Credit to GDP'!$B$1:$BP$1,0),FALSE)</f>
        <v>2.7638031181652383</v>
      </c>
      <c r="M34">
        <f>VLOOKUP($B34,'Credit to GDP'!$B$2:$BP$267,MATCH('Credit to GDP norm'!M$1,'Credit to GDP'!$B$1:$BP$1,0),FALSE)</f>
        <v>4.3612078436758059</v>
      </c>
      <c r="N34">
        <f>VLOOKUP($B34,'Credit to GDP'!$B$2:$BP$267,MATCH('Credit to GDP norm'!N$1,'Credit to GDP'!$B$1:$BP$1,0),FALSE)</f>
        <v>0.38307701198572175</v>
      </c>
      <c r="O34">
        <f>VLOOKUP($B34,'Credit to GDP'!$B$2:$BP$267,MATCH('Credit to GDP norm'!O$1,'Credit to GDP'!$B$1:$BP$1,0),FALSE)</f>
        <v>1.3003729790079723</v>
      </c>
      <c r="P34">
        <f>VLOOKUP($B34,'Credit to GDP'!$B$2:$BP$267,MATCH('Credit to GDP norm'!P$1,'Credit to GDP'!$B$1:$BP$1,0),FALSE)</f>
        <v>0.63690108632626741</v>
      </c>
      <c r="Q34">
        <f>VLOOKUP($B34,'Credit to GDP'!$B$2:$BP$267,MATCH('Credit to GDP norm'!Q$1,'Credit to GDP'!$B$1:$BP$1,0),FALSE)</f>
        <v>1.140614662052599</v>
      </c>
      <c r="R34">
        <f>VLOOKUP($B34,'Credit to GDP'!$B$2:$BP$267,MATCH('Credit to GDP norm'!R$1,'Credit to GDP'!$B$1:$BP$1,0),FALSE)</f>
        <v>1.4646877274411649</v>
      </c>
      <c r="S34">
        <f>VLOOKUP($B34,'Credit to GDP'!$B$2:$BP$267,MATCH('Credit to GDP norm'!S$1,'Credit to GDP'!$B$1:$BP$1,0),FALSE)</f>
        <v>2.1791679860980793</v>
      </c>
      <c r="T34">
        <f>VLOOKUP($B34,'Credit to GDP'!$B$2:$BP$267,MATCH('Credit to GDP norm'!T$1,'Credit to GDP'!$B$1:$BP$1,0),FALSE)</f>
        <v>3.2143957296009025</v>
      </c>
      <c r="U34">
        <f>VLOOKUP($B34,'Credit to GDP'!$B$2:$BP$267,MATCH('Credit to GDP norm'!U$1,'Credit to GDP'!$B$1:$BP$1,0),FALSE)</f>
        <v>5.1219328734522067</v>
      </c>
      <c r="V34">
        <f>VLOOKUP($B34,'Credit to GDP'!$B$2:$BP$267,MATCH('Credit to GDP norm'!V$1,'Credit to GDP'!$B$1:$BP$1,0),FALSE)</f>
        <v>4.4314382538355375</v>
      </c>
      <c r="W34">
        <f>VLOOKUP($B34,'Credit to GDP'!$B$2:$BP$267,MATCH('Credit to GDP norm'!W$1,'Credit to GDP'!$B$1:$BP$1,0),FALSE)</f>
        <v>6.3595348790891961</v>
      </c>
      <c r="X34">
        <f>VLOOKUP($B34,'Credit to GDP'!$B$2:$BP$267,MATCH('Credit to GDP norm'!X$1,'Credit to GDP'!$B$1:$BP$1,0),FALSE)</f>
        <v>8.686605439926721</v>
      </c>
      <c r="Y34">
        <f>VLOOKUP($B34,'Credit to GDP'!$B$2:$BP$267,MATCH('Credit to GDP norm'!Y$1,'Credit to GDP'!$B$1:$BP$1,0),FALSE)</f>
        <v>12.223724414401211</v>
      </c>
      <c r="Z34">
        <f>VLOOKUP($B34,'Credit to GDP'!$B$2:$BP$267,MATCH('Credit to GDP norm'!Z$1,'Credit to GDP'!$B$1:$BP$1,0),FALSE)</f>
        <v>11.986495696458125</v>
      </c>
      <c r="AA34">
        <f>VLOOKUP($B34,'Credit to GDP'!$B$2:$BP$267,MATCH('Credit to GDP norm'!AA$1,'Credit to GDP'!$B$1:$BP$1,0),FALSE)</f>
        <v>13.433899612692613</v>
      </c>
      <c r="AB34">
        <f>VLOOKUP($B34,'Credit to GDP'!$B$2:$BP$267,MATCH('Credit to GDP norm'!AB$1,'Credit to GDP'!$B$1:$BP$1,0),FALSE)</f>
        <v>7.7799563478297458</v>
      </c>
      <c r="AC34">
        <f>VLOOKUP($B34,'Credit to GDP'!$B$2:$BP$267,MATCH('Credit to GDP norm'!AC$1,'Credit to GDP'!$B$1:$BP$1,0),FALSE)</f>
        <v>7.0058628060382366</v>
      </c>
      <c r="AD34">
        <f>VLOOKUP($B34,'Credit to GDP'!$B$2:$BP$267,MATCH('Credit to GDP norm'!AD$1,'Credit to GDP'!$B$1:$BP$1,0),FALSE)</f>
        <v>11.709057441023779</v>
      </c>
      <c r="AE34">
        <f>VLOOKUP($B34,'Credit to GDP'!$B$2:$BP$267,MATCH('Credit to GDP norm'!AE$1,'Credit to GDP'!$B$1:$BP$1,0),FALSE)</f>
        <v>13.853517405165203</v>
      </c>
      <c r="AF34">
        <f>VLOOKUP($B34,'Credit to GDP'!$B$2:$BP$267,MATCH('Credit to GDP norm'!AF$1,'Credit to GDP'!$B$1:$BP$1,0),FALSE)</f>
        <v>13.410961954488663</v>
      </c>
      <c r="AG34">
        <f>VLOOKUP($B34,'Credit to GDP'!$B$2:$BP$267,MATCH('Credit to GDP norm'!AG$1,'Credit to GDP'!$B$1:$BP$1,0),FALSE)</f>
        <v>14.094909579009018</v>
      </c>
      <c r="AH34">
        <f>VLOOKUP($B34,'Credit to GDP'!$B$2:$BP$267,MATCH('Credit to GDP norm'!AH$1,'Credit to GDP'!$B$1:$BP$1,0),FALSE)</f>
        <v>13.676475824110614</v>
      </c>
      <c r="AI34">
        <f>VLOOKUP($B34,'Credit to GDP'!$B$2:$BP$267,MATCH('Credit to GDP norm'!AI$1,'Credit to GDP'!$B$1:$BP$1,0),FALSE)</f>
        <v>15.068712170504314</v>
      </c>
      <c r="AJ34">
        <f>VLOOKUP($B34,'Credit to GDP'!$B$2:$BP$267,MATCH('Credit to GDP norm'!AJ$1,'Credit to GDP'!$B$1:$BP$1,0),FALSE)</f>
        <v>14.118423775057023</v>
      </c>
      <c r="AK34" t="str">
        <f t="shared" si="0"/>
        <v>GNB</v>
      </c>
      <c r="AL34">
        <f t="shared" ref="AL34:AL65" si="37">C34/$C34</f>
        <v>1</v>
      </c>
      <c r="AM34">
        <f t="shared" si="13"/>
        <v>0.6059189329496748</v>
      </c>
      <c r="AN34">
        <f t="shared" si="14"/>
        <v>0.4615802981052019</v>
      </c>
      <c r="AO34">
        <f t="shared" si="15"/>
        <v>0.54022409313208042</v>
      </c>
      <c r="AP34">
        <f t="shared" si="16"/>
        <v>0.64926370375462628</v>
      </c>
      <c r="AQ34">
        <f t="shared" si="17"/>
        <v>0.39447275586942648</v>
      </c>
      <c r="AR34">
        <f t="shared" si="18"/>
        <v>0.30415381276332515</v>
      </c>
      <c r="AS34">
        <f t="shared" si="19"/>
        <v>0.32185550329310836</v>
      </c>
      <c r="AT34">
        <f t="shared" si="20"/>
        <v>0.42551693976170701</v>
      </c>
      <c r="AU34">
        <f t="shared" si="21"/>
        <v>0.32650592182429861</v>
      </c>
      <c r="AV34">
        <f t="shared" si="22"/>
        <v>0.51521766435086458</v>
      </c>
      <c r="AW34">
        <f t="shared" si="23"/>
        <v>4.5255362838988608E-2</v>
      </c>
      <c r="AX34">
        <f t="shared" si="24"/>
        <v>0.15362146291674572</v>
      </c>
      <c r="AY34">
        <f t="shared" si="25"/>
        <v>7.5241240931772618E-2</v>
      </c>
      <c r="AZ34">
        <f t="shared" si="26"/>
        <v>0.13474818058929808</v>
      </c>
      <c r="BA34">
        <f t="shared" si="27"/>
        <v>0.17303302593796513</v>
      </c>
      <c r="BB34">
        <f t="shared" si="28"/>
        <v>0.25743919580758462</v>
      </c>
      <c r="BC34">
        <f t="shared" si="29"/>
        <v>0.37973733870673071</v>
      </c>
      <c r="BD34">
        <f t="shared" si="30"/>
        <v>0.60508702786285362</v>
      </c>
      <c r="BE34">
        <f t="shared" si="31"/>
        <v>0.52351443652634588</v>
      </c>
      <c r="BF34">
        <f t="shared" si="32"/>
        <v>0.75129295007425889</v>
      </c>
      <c r="BG34">
        <f t="shared" si="33"/>
        <v>1.0262048327704625</v>
      </c>
      <c r="BH34">
        <f t="shared" si="34"/>
        <v>1.4440675538059933</v>
      </c>
      <c r="BI34">
        <f t="shared" si="35"/>
        <v>1.4160421924023112</v>
      </c>
      <c r="BJ34">
        <f t="shared" si="36"/>
        <v>1.5870333700358215</v>
      </c>
      <c r="BK34">
        <f t="shared" si="4"/>
        <v>0.9190965168268852</v>
      </c>
      <c r="BL34">
        <f t="shared" si="5"/>
        <v>0.82764784460429242</v>
      </c>
      <c r="BM34">
        <f t="shared" si="6"/>
        <v>1.3832666185039608</v>
      </c>
      <c r="BN34">
        <f t="shared" si="7"/>
        <v>1.6366055313973344</v>
      </c>
      <c r="BO34">
        <f t="shared" si="8"/>
        <v>1.5843235962508699</v>
      </c>
      <c r="BP34">
        <f t="shared" si="9"/>
        <v>1.6651227487504898</v>
      </c>
      <c r="BQ34">
        <f t="shared" si="10"/>
        <v>1.6156904653987718</v>
      </c>
      <c r="BR34">
        <f t="shared" si="11"/>
        <v>1.7801643415185509</v>
      </c>
      <c r="BS34">
        <f t="shared" si="12"/>
        <v>1.6679006326765011</v>
      </c>
      <c r="BT34">
        <f t="shared" si="3"/>
        <v>0</v>
      </c>
    </row>
    <row r="35" spans="1:72" x14ac:dyDescent="0.45">
      <c r="A35" t="s">
        <v>502</v>
      </c>
      <c r="B35" t="s">
        <v>443</v>
      </c>
      <c r="C35">
        <f>VLOOKUP($B35,'Credit to GDP'!$B$2:$BP$267,MATCH('Credit to GDP norm'!C$1,'Credit to GDP'!$B$1:$BP$1,0),FALSE)</f>
        <v>36.057533836966471</v>
      </c>
      <c r="D35">
        <f>VLOOKUP($B35,'Credit to GDP'!$B$2:$BP$267,MATCH('Credit to GDP norm'!D$1,'Credit to GDP'!$B$1:$BP$1,0),FALSE)</f>
        <v>35.407094398435163</v>
      </c>
      <c r="E35">
        <f>VLOOKUP($B35,'Credit to GDP'!$B$2:$BP$267,MATCH('Credit to GDP norm'!E$1,'Credit to GDP'!$B$1:$BP$1,0),FALSE)</f>
        <v>37.617328761267167</v>
      </c>
      <c r="F35">
        <f>VLOOKUP($B35,'Credit to GDP'!$B$2:$BP$267,MATCH('Credit to GDP norm'!F$1,'Credit to GDP'!$B$1:$BP$1,0),FALSE)</f>
        <v>49.449433462017431</v>
      </c>
      <c r="G35">
        <f>VLOOKUP($B35,'Credit to GDP'!$B$2:$BP$267,MATCH('Credit to GDP norm'!G$1,'Credit to GDP'!$B$1:$BP$1,0),FALSE)</f>
        <v>47.231727340758773</v>
      </c>
      <c r="H35">
        <f>VLOOKUP($B35,'Credit to GDP'!$B$2:$BP$267,MATCH('Credit to GDP norm'!H$1,'Credit to GDP'!$B$1:$BP$1,0),FALSE)</f>
        <v>47.332199113767388</v>
      </c>
      <c r="I35">
        <f>VLOOKUP($B35,'Credit to GDP'!$B$2:$BP$267,MATCH('Credit to GDP norm'!I$1,'Credit to GDP'!$B$1:$BP$1,0),FALSE)</f>
        <v>49.99329235664797</v>
      </c>
      <c r="J35">
        <f>VLOOKUP($B35,'Credit to GDP'!$B$2:$BP$267,MATCH('Credit to GDP norm'!J$1,'Credit to GDP'!$B$1:$BP$1,0),FALSE)</f>
        <v>55.523929880653256</v>
      </c>
      <c r="K35">
        <f>VLOOKUP($B35,'Credit to GDP'!$B$2:$BP$267,MATCH('Credit to GDP norm'!K$1,'Credit to GDP'!$B$1:$BP$1,0),FALSE)</f>
        <v>56.869708673947706</v>
      </c>
      <c r="L35">
        <f>VLOOKUP($B35,'Credit to GDP'!$B$2:$BP$267,MATCH('Credit to GDP norm'!L$1,'Credit to GDP'!$B$1:$BP$1,0),FALSE)</f>
        <v>59.002157096531015</v>
      </c>
      <c r="M35">
        <f>VLOOKUP($B35,'Credit to GDP'!$B$2:$BP$267,MATCH('Credit to GDP norm'!M$1,'Credit to GDP'!$B$1:$BP$1,0),FALSE)</f>
        <v>62.558123601704075</v>
      </c>
      <c r="N35">
        <f>VLOOKUP($B35,'Credit to GDP'!$B$2:$BP$267,MATCH('Credit to GDP norm'!N$1,'Credit to GDP'!$B$1:$BP$1,0),FALSE)</f>
        <v>63.080518186993118</v>
      </c>
      <c r="O35">
        <f>VLOOKUP($B35,'Credit to GDP'!$B$2:$BP$267,MATCH('Credit to GDP norm'!O$1,'Credit to GDP'!$B$1:$BP$1,0),FALSE)</f>
        <v>61.432246286387702</v>
      </c>
      <c r="P35">
        <f>VLOOKUP($B35,'Credit to GDP'!$B$2:$BP$267,MATCH('Credit to GDP norm'!P$1,'Credit to GDP'!$B$1:$BP$1,0),FALSE)</f>
        <v>58.464745442220668</v>
      </c>
      <c r="Q35">
        <f>VLOOKUP($B35,'Credit to GDP'!$B$2:$BP$267,MATCH('Credit to GDP norm'!Q$1,'Credit to GDP'!$B$1:$BP$1,0),FALSE)</f>
        <v>61.617986719008577</v>
      </c>
      <c r="R35">
        <f>VLOOKUP($B35,'Credit to GDP'!$B$2:$BP$267,MATCH('Credit to GDP norm'!R$1,'Credit to GDP'!$B$1:$BP$1,0),FALSE)</f>
        <v>57.951064962726306</v>
      </c>
      <c r="S35">
        <f>VLOOKUP($B35,'Credit to GDP'!$B$2:$BP$267,MATCH('Credit to GDP norm'!S$1,'Credit to GDP'!$B$1:$BP$1,0),FALSE)</f>
        <v>64.876666837353866</v>
      </c>
      <c r="T35">
        <f>VLOOKUP($B35,'Credit to GDP'!$B$2:$BP$267,MATCH('Credit to GDP norm'!T$1,'Credit to GDP'!$B$1:$BP$1,0),FALSE)</f>
        <v>68.793524768559877</v>
      </c>
      <c r="U35">
        <f>VLOOKUP($B35,'Credit to GDP'!$B$2:$BP$267,MATCH('Credit to GDP norm'!U$1,'Credit to GDP'!$B$1:$BP$1,0),FALSE)</f>
        <v>70.077048688480915</v>
      </c>
      <c r="V35">
        <f>VLOOKUP($B35,'Credit to GDP'!$B$2:$BP$267,MATCH('Credit to GDP norm'!V$1,'Credit to GDP'!$B$1:$BP$1,0),FALSE)</f>
        <v>79.377116503492999</v>
      </c>
      <c r="W35">
        <f>VLOOKUP($B35,'Credit to GDP'!$B$2:$BP$267,MATCH('Credit to GDP norm'!W$1,'Credit to GDP'!$B$1:$BP$1,0),FALSE)</f>
        <v>83.979939858003405</v>
      </c>
      <c r="X35">
        <f>VLOOKUP($B35,'Credit to GDP'!$B$2:$BP$267,MATCH('Credit to GDP norm'!X$1,'Credit to GDP'!$B$1:$BP$1,0),FALSE)</f>
        <v>84.876020871682911</v>
      </c>
      <c r="Y35">
        <f>VLOOKUP($B35,'Credit to GDP'!$B$2:$BP$267,MATCH('Credit to GDP norm'!Y$1,'Credit to GDP'!$B$1:$BP$1,0),FALSE)</f>
        <v>82.804813676100167</v>
      </c>
      <c r="Z35">
        <f>VLOOKUP($B35,'Credit to GDP'!$B$2:$BP$267,MATCH('Credit to GDP norm'!Z$1,'Credit to GDP'!$B$1:$BP$1,0),FALSE)</f>
        <v>74.256660234630147</v>
      </c>
      <c r="AA35">
        <f>VLOOKUP($B35,'Credit to GDP'!$B$2:$BP$267,MATCH('Credit to GDP norm'!AA$1,'Credit to GDP'!$B$1:$BP$1,0),FALSE)</f>
        <v>65.206335532945431</v>
      </c>
      <c r="AB35">
        <f>VLOOKUP($B35,'Credit to GDP'!$B$2:$BP$267,MATCH('Credit to GDP norm'!AB$1,'Credit to GDP'!$B$1:$BP$1,0),FALSE)</f>
        <v>57.321428571428569</v>
      </c>
      <c r="AC35">
        <f>VLOOKUP($B35,'Credit to GDP'!$B$2:$BP$267,MATCH('Credit to GDP norm'!AC$1,'Credit to GDP'!$B$1:$BP$1,0),FALSE)</f>
        <v>53.722784090314434</v>
      </c>
      <c r="AD35">
        <f>VLOOKUP($B35,'Credit to GDP'!$B$2:$BP$267,MATCH('Credit to GDP norm'!AD$1,'Credit to GDP'!$B$1:$BP$1,0),FALSE)</f>
        <v>51.066905752874789</v>
      </c>
      <c r="AE35">
        <f>VLOOKUP($B35,'Credit to GDP'!$B$2:$BP$267,MATCH('Credit to GDP norm'!AE$1,'Credit to GDP'!$B$1:$BP$1,0),FALSE)</f>
        <v>50.645703091513496</v>
      </c>
      <c r="AF35">
        <f>VLOOKUP($B35,'Credit to GDP'!$B$2:$BP$267,MATCH('Credit to GDP norm'!AF$1,'Credit to GDP'!$B$1:$BP$1,0),FALSE)</f>
        <v>49.547065232983662</v>
      </c>
      <c r="AG35">
        <f>VLOOKUP($B35,'Credit to GDP'!$B$2:$BP$267,MATCH('Credit to GDP norm'!AG$1,'Credit to GDP'!$B$1:$BP$1,0),FALSE)</f>
        <v>59.397169540076888</v>
      </c>
      <c r="AH35">
        <f>VLOOKUP($B35,'Credit to GDP'!$B$2:$BP$267,MATCH('Credit to GDP norm'!AH$1,'Credit to GDP'!$B$1:$BP$1,0),FALSE)</f>
        <v>57.28661151354418</v>
      </c>
      <c r="AI35">
        <f>VLOOKUP($B35,'Credit to GDP'!$B$2:$BP$267,MATCH('Credit to GDP norm'!AI$1,'Credit to GDP'!$B$1:$BP$1,0),FALSE)</f>
        <v>53.605082326183471</v>
      </c>
      <c r="AJ35">
        <f>VLOOKUP($B35,'Credit to GDP'!$B$2:$BP$267,MATCH('Credit to GDP norm'!AJ$1,'Credit to GDP'!$B$1:$BP$1,0),FALSE)</f>
        <v>51.749222261601382</v>
      </c>
      <c r="AK35" t="str">
        <f t="shared" si="0"/>
        <v>GRD</v>
      </c>
      <c r="AL35">
        <f t="shared" si="37"/>
        <v>1</v>
      </c>
      <c r="AM35">
        <f t="shared" si="13"/>
        <v>0.98196106695837104</v>
      </c>
      <c r="AN35">
        <f t="shared" si="14"/>
        <v>1.0432585026849945</v>
      </c>
      <c r="AO35">
        <f t="shared" si="15"/>
        <v>1.3714036485579466</v>
      </c>
      <c r="AP35">
        <f t="shared" si="16"/>
        <v>1.3098989951535851</v>
      </c>
      <c r="AQ35">
        <f t="shared" si="17"/>
        <v>1.3126854245711626</v>
      </c>
      <c r="AR35">
        <f t="shared" si="18"/>
        <v>1.3864867348580132</v>
      </c>
      <c r="AS35">
        <f t="shared" si="19"/>
        <v>1.539870422966356</v>
      </c>
      <c r="AT35">
        <f t="shared" si="20"/>
        <v>1.5771935188657975</v>
      </c>
      <c r="AU35">
        <f t="shared" si="21"/>
        <v>1.6363336817018121</v>
      </c>
      <c r="AV35">
        <f t="shared" si="22"/>
        <v>1.73495291953575</v>
      </c>
      <c r="AW35">
        <f t="shared" si="23"/>
        <v>1.7494407263738727</v>
      </c>
      <c r="AX35">
        <f t="shared" si="24"/>
        <v>1.7037284514285576</v>
      </c>
      <c r="AY35">
        <f t="shared" si="25"/>
        <v>1.6214293996524562</v>
      </c>
      <c r="AZ35">
        <f t="shared" si="26"/>
        <v>1.7088796753991347</v>
      </c>
      <c r="BA35">
        <f t="shared" si="27"/>
        <v>1.6071832650771698</v>
      </c>
      <c r="BB35">
        <f t="shared" si="28"/>
        <v>1.7992541345365609</v>
      </c>
      <c r="BC35">
        <f t="shared" si="29"/>
        <v>1.907882138573554</v>
      </c>
      <c r="BD35">
        <f t="shared" si="30"/>
        <v>1.9434786917300864</v>
      </c>
      <c r="BE35">
        <f t="shared" si="31"/>
        <v>2.2014017060178128</v>
      </c>
      <c r="BF35">
        <f t="shared" si="32"/>
        <v>2.3290539014042748</v>
      </c>
      <c r="BG35">
        <f t="shared" si="33"/>
        <v>2.3539053240703707</v>
      </c>
      <c r="BH35">
        <f t="shared" si="34"/>
        <v>2.2964635920609751</v>
      </c>
      <c r="BI35">
        <f t="shared" si="35"/>
        <v>2.0593937613809192</v>
      </c>
      <c r="BJ35">
        <f t="shared" si="36"/>
        <v>1.8083969865430836</v>
      </c>
      <c r="BK35">
        <f t="shared" si="4"/>
        <v>1.5897212724144263</v>
      </c>
      <c r="BL35">
        <f t="shared" si="5"/>
        <v>1.4899184268458596</v>
      </c>
      <c r="BM35">
        <f t="shared" si="6"/>
        <v>1.4162617439055301</v>
      </c>
      <c r="BN35">
        <f t="shared" si="7"/>
        <v>1.4045803387582518</v>
      </c>
      <c r="BO35">
        <f t="shared" si="8"/>
        <v>1.3741113149060575</v>
      </c>
      <c r="BP35">
        <f t="shared" si="9"/>
        <v>1.6472887416161124</v>
      </c>
      <c r="BQ35">
        <f t="shared" si="10"/>
        <v>1.5887556750987082</v>
      </c>
      <c r="BR35">
        <f t="shared" si="11"/>
        <v>1.4866541502410549</v>
      </c>
      <c r="BS35">
        <f t="shared" si="12"/>
        <v>1.4351847382459548</v>
      </c>
      <c r="BT35">
        <f t="shared" si="3"/>
        <v>0</v>
      </c>
    </row>
    <row r="36" spans="1:72" x14ac:dyDescent="0.45">
      <c r="A36" t="s">
        <v>151</v>
      </c>
      <c r="B36" t="s">
        <v>241</v>
      </c>
      <c r="C36">
        <f>VLOOKUP($B36,'Credit to GDP'!$B$2:$BP$267,MATCH('Credit to GDP norm'!C$1,'Credit to GDP'!$B$1:$BP$1,0),FALSE)</f>
        <v>160.53823407692204</v>
      </c>
      <c r="D36">
        <f>VLOOKUP($B36,'Credit to GDP'!$B$2:$BP$267,MATCH('Credit to GDP norm'!D$1,'Credit to GDP'!$B$1:$BP$1,0),FALSE)</f>
        <v>137.25537845551213</v>
      </c>
      <c r="E36">
        <f>VLOOKUP($B36,'Credit to GDP'!$B$2:$BP$267,MATCH('Credit to GDP norm'!E$1,'Credit to GDP'!$B$1:$BP$1,0),FALSE)</f>
        <v>129.52101891888543</v>
      </c>
      <c r="F36">
        <f>VLOOKUP($B36,'Credit to GDP'!$B$2:$BP$267,MATCH('Credit to GDP norm'!F$1,'Credit to GDP'!$B$1:$BP$1,0),FALSE)</f>
        <v>134.90886241823398</v>
      </c>
      <c r="G36">
        <f>VLOOKUP($B36,'Credit to GDP'!$B$2:$BP$267,MATCH('Credit to GDP norm'!G$1,'Credit to GDP'!$B$1:$BP$1,0),FALSE)</f>
        <v>143.51864025685731</v>
      </c>
      <c r="H36">
        <f>VLOOKUP($B36,'Credit to GDP'!$B$2:$BP$267,MATCH('Credit to GDP norm'!H$1,'Credit to GDP'!$B$1:$BP$1,0),FALSE)</f>
        <v>149.41224622566813</v>
      </c>
      <c r="I36">
        <f>VLOOKUP($B36,'Credit to GDP'!$B$2:$BP$267,MATCH('Credit to GDP norm'!I$1,'Credit to GDP'!$B$1:$BP$1,0),FALSE)</f>
        <v>156.66788904080869</v>
      </c>
      <c r="J36">
        <f>VLOOKUP($B36,'Credit to GDP'!$B$2:$BP$267,MATCH('Credit to GDP norm'!J$1,'Credit to GDP'!$B$1:$BP$1,0),FALSE)</f>
        <v>169.28000710809178</v>
      </c>
      <c r="K36">
        <f>VLOOKUP($B36,'Credit to GDP'!$B$2:$BP$267,MATCH('Credit to GDP norm'!K$1,'Credit to GDP'!$B$1:$BP$1,0),FALSE)</f>
        <v>166.80470676735416</v>
      </c>
      <c r="L36">
        <f>VLOOKUP($B36,'Credit to GDP'!$B$2:$BP$267,MATCH('Credit to GDP norm'!L$1,'Credit to GDP'!$B$1:$BP$1,0),FALSE)</f>
        <v>152.79265225755981</v>
      </c>
      <c r="M36">
        <f>VLOOKUP($B36,'Credit to GDP'!$B$2:$BP$267,MATCH('Credit to GDP norm'!M$1,'Credit to GDP'!$B$1:$BP$1,0),FALSE)</f>
        <v>150.35136422327909</v>
      </c>
      <c r="N36">
        <f>VLOOKUP($B36,'Credit to GDP'!$B$2:$BP$267,MATCH('Credit to GDP norm'!N$1,'Credit to GDP'!$B$1:$BP$1,0),FALSE)</f>
        <v>148.97663127809122</v>
      </c>
      <c r="O36">
        <f>VLOOKUP($B36,'Credit to GDP'!$B$2:$BP$267,MATCH('Credit to GDP norm'!O$1,'Credit to GDP'!$B$1:$BP$1,0),FALSE)</f>
        <v>145.70782300104599</v>
      </c>
      <c r="P36">
        <f>VLOOKUP($B36,'Credit to GDP'!$B$2:$BP$267,MATCH('Credit to GDP norm'!P$1,'Credit to GDP'!$B$1:$BP$1,0),FALSE)</f>
        <v>146.23146437128631</v>
      </c>
      <c r="Q36">
        <f>VLOOKUP($B36,'Credit to GDP'!$B$2:$BP$267,MATCH('Credit to GDP norm'!Q$1,'Credit to GDP'!$B$1:$BP$1,0),FALSE)</f>
        <v>144.76196413072944</v>
      </c>
      <c r="R36">
        <f>VLOOKUP($B36,'Credit to GDP'!$B$2:$BP$267,MATCH('Credit to GDP norm'!R$1,'Credit to GDP'!$B$1:$BP$1,0),FALSE)</f>
        <v>143.12769981410995</v>
      </c>
      <c r="S36">
        <f>VLOOKUP($B36,'Credit to GDP'!$B$2:$BP$267,MATCH('Credit to GDP norm'!S$1,'Credit to GDP'!$B$1:$BP$1,0),FALSE)</f>
        <v>136.8003204175206</v>
      </c>
      <c r="T36">
        <f>VLOOKUP($B36,'Credit to GDP'!$B$2:$BP$267,MATCH('Credit to GDP norm'!T$1,'Credit to GDP'!$B$1:$BP$1,0),FALSE)</f>
        <v>136.67974285721209</v>
      </c>
      <c r="U36">
        <f>VLOOKUP($B36,'Credit to GDP'!$B$2:$BP$267,MATCH('Credit to GDP norm'!U$1,'Credit to GDP'!$B$1:$BP$1,0),FALSE)</f>
        <v>140.28575268801461</v>
      </c>
      <c r="V36">
        <f>VLOOKUP($B36,'Credit to GDP'!$B$2:$BP$267,MATCH('Credit to GDP norm'!V$1,'Credit to GDP'!$B$1:$BP$1,0),FALSE)</f>
        <v>155.42616111544709</v>
      </c>
      <c r="W36">
        <f>VLOOKUP($B36,'Credit to GDP'!$B$2:$BP$267,MATCH('Credit to GDP norm'!W$1,'Credit to GDP'!$B$1:$BP$1,0),FALSE)</f>
        <v>185.58191267173027</v>
      </c>
      <c r="X36">
        <f>VLOOKUP($B36,'Credit to GDP'!$B$2:$BP$267,MATCH('Credit to GDP norm'!X$1,'Credit to GDP'!$B$1:$BP$1,0),FALSE)</f>
        <v>202.29274551159776</v>
      </c>
      <c r="Y36">
        <f>VLOOKUP($B36,'Credit to GDP'!$B$2:$BP$267,MATCH('Credit to GDP norm'!Y$1,'Credit to GDP'!$B$1:$BP$1,0),FALSE)</f>
        <v>198.53150507668161</v>
      </c>
      <c r="Z36">
        <f>VLOOKUP($B36,'Credit to GDP'!$B$2:$BP$267,MATCH('Credit to GDP norm'!Z$1,'Credit to GDP'!$B$1:$BP$1,0),FALSE)</f>
        <v>218.16039208625523</v>
      </c>
      <c r="AA36">
        <f>VLOOKUP($B36,'Credit to GDP'!$B$2:$BP$267,MATCH('Credit to GDP norm'!AA$1,'Credit to GDP'!$B$1:$BP$1,0),FALSE)</f>
        <v>233.21100117035138</v>
      </c>
      <c r="AB36">
        <f>VLOOKUP($B36,'Credit to GDP'!$B$2:$BP$267,MATCH('Credit to GDP norm'!AB$1,'Credit to GDP'!$B$1:$BP$1,0),FALSE)</f>
        <v>207.89932818519938</v>
      </c>
      <c r="AC36">
        <f>VLOOKUP($B36,'Credit to GDP'!$B$2:$BP$267,MATCH('Credit to GDP norm'!AC$1,'Credit to GDP'!$B$1:$BP$1,0),FALSE)</f>
        <v>214.30017883255346</v>
      </c>
      <c r="AD36">
        <f>VLOOKUP($B36,'Credit to GDP'!$B$2:$BP$267,MATCH('Credit to GDP norm'!AD$1,'Credit to GDP'!$B$1:$BP$1,0),FALSE)</f>
        <v>223.37186641204298</v>
      </c>
      <c r="AE36">
        <f>VLOOKUP($B36,'Credit to GDP'!$B$2:$BP$267,MATCH('Credit to GDP norm'!AE$1,'Credit to GDP'!$B$1:$BP$1,0),FALSE)</f>
        <v>219.90812325048518</v>
      </c>
      <c r="AF36">
        <f>VLOOKUP($B36,'Credit to GDP'!$B$2:$BP$267,MATCH('Credit to GDP norm'!AF$1,'Credit to GDP'!$B$1:$BP$1,0),FALSE)</f>
        <v>236.74007157062405</v>
      </c>
      <c r="AG36">
        <f>VLOOKUP($B36,'Credit to GDP'!$B$2:$BP$267,MATCH('Credit to GDP norm'!AG$1,'Credit to GDP'!$B$1:$BP$1,0),FALSE)</f>
        <v>258.9028416996382</v>
      </c>
      <c r="AH36">
        <f>VLOOKUP($B36,'Credit to GDP'!$B$2:$BP$267,MATCH('Credit to GDP norm'!AH$1,'Credit to GDP'!$B$1:$BP$1,0),FALSE)</f>
        <v>259.18398820351518</v>
      </c>
      <c r="AI36">
        <f>VLOOKUP($B36,'Credit to GDP'!$B$2:$BP$267,MATCH('Credit to GDP norm'!AI$1,'Credit to GDP'!$B$1:$BP$1,0),FALSE)</f>
        <v>264.44098094647137</v>
      </c>
      <c r="AJ36">
        <f>VLOOKUP($B36,'Credit to GDP'!$B$2:$BP$267,MATCH('Credit to GDP norm'!AJ$1,'Credit to GDP'!$B$1:$BP$1,0),FALSE)</f>
        <v>248.75861257089733</v>
      </c>
      <c r="AK36" t="str">
        <f t="shared" si="0"/>
        <v>HKG</v>
      </c>
      <c r="AL36">
        <f t="shared" si="37"/>
        <v>1</v>
      </c>
      <c r="AM36">
        <f t="shared" si="13"/>
        <v>0.85497002782369025</v>
      </c>
      <c r="AN36">
        <f t="shared" si="14"/>
        <v>0.80679234864901606</v>
      </c>
      <c r="AO36">
        <f t="shared" si="15"/>
        <v>0.84035347214291822</v>
      </c>
      <c r="AP36">
        <f t="shared" si="16"/>
        <v>0.89398417194554558</v>
      </c>
      <c r="AQ36">
        <f t="shared" si="17"/>
        <v>0.93069571298558773</v>
      </c>
      <c r="AR36">
        <f t="shared" si="18"/>
        <v>0.97589144381481818</v>
      </c>
      <c r="AS36">
        <f t="shared" si="19"/>
        <v>1.0544529038919235</v>
      </c>
      <c r="AT36">
        <f t="shared" si="20"/>
        <v>1.0390341448967824</v>
      </c>
      <c r="AU36">
        <f t="shared" si="21"/>
        <v>0.95175241671307453</v>
      </c>
      <c r="AV36">
        <f t="shared" si="22"/>
        <v>0.93654552192992291</v>
      </c>
      <c r="AW36">
        <f t="shared" si="23"/>
        <v>0.92798224756047165</v>
      </c>
      <c r="AX36">
        <f t="shared" si="24"/>
        <v>0.90762069135026091</v>
      </c>
      <c r="AY36">
        <f t="shared" si="25"/>
        <v>0.91088247738678485</v>
      </c>
      <c r="AZ36">
        <f t="shared" si="26"/>
        <v>0.90172889320164451</v>
      </c>
      <c r="BA36">
        <f t="shared" si="27"/>
        <v>0.89154898605356636</v>
      </c>
      <c r="BB36">
        <f t="shared" si="28"/>
        <v>0.85213545049942807</v>
      </c>
      <c r="BC36">
        <f t="shared" si="29"/>
        <v>0.85138436736336509</v>
      </c>
      <c r="BD36">
        <f t="shared" si="30"/>
        <v>0.87384636746905142</v>
      </c>
      <c r="BE36">
        <f t="shared" si="31"/>
        <v>0.96815666379495935</v>
      </c>
      <c r="BF36">
        <f t="shared" si="32"/>
        <v>1.1559982189838249</v>
      </c>
      <c r="BG36">
        <f t="shared" si="33"/>
        <v>1.2600907607758349</v>
      </c>
      <c r="BH36">
        <f t="shared" si="34"/>
        <v>1.2366618221398591</v>
      </c>
      <c r="BI36">
        <f t="shared" si="35"/>
        <v>1.3589310567707098</v>
      </c>
      <c r="BJ36">
        <f t="shared" si="36"/>
        <v>1.4526819888812788</v>
      </c>
      <c r="BK36">
        <f t="shared" si="4"/>
        <v>1.2950144205870873</v>
      </c>
      <c r="BL36">
        <f t="shared" si="5"/>
        <v>1.3348856119214028</v>
      </c>
      <c r="BM36">
        <f t="shared" si="6"/>
        <v>1.3913935686187637</v>
      </c>
      <c r="BN36">
        <f t="shared" si="7"/>
        <v>1.3698177541003471</v>
      </c>
      <c r="BO36">
        <f t="shared" si="8"/>
        <v>1.474664729756463</v>
      </c>
      <c r="BP36">
        <f t="shared" si="9"/>
        <v>1.6127176381894464</v>
      </c>
      <c r="BQ36">
        <f t="shared" si="10"/>
        <v>1.6144689126163363</v>
      </c>
      <c r="BR36">
        <f t="shared" si="11"/>
        <v>1.6472149607660704</v>
      </c>
      <c r="BS36">
        <f t="shared" si="12"/>
        <v>1.5495287711443519</v>
      </c>
      <c r="BT36">
        <f t="shared" si="3"/>
        <v>0</v>
      </c>
    </row>
    <row r="37" spans="1:72" x14ac:dyDescent="0.45">
      <c r="A37" t="s">
        <v>505</v>
      </c>
      <c r="B37" t="s">
        <v>116</v>
      </c>
      <c r="C37">
        <f>VLOOKUP($B37,'Credit to GDP'!$B$2:$BP$267,MATCH('Credit to GDP norm'!C$1,'Credit to GDP'!$B$1:$BP$1,0),FALSE)</f>
        <v>12.386815876914593</v>
      </c>
      <c r="D37">
        <f>VLOOKUP($B37,'Credit to GDP'!$B$2:$BP$267,MATCH('Credit to GDP norm'!D$1,'Credit to GDP'!$B$1:$BP$1,0),FALSE)</f>
        <v>10.97895589651997</v>
      </c>
      <c r="E37">
        <f>VLOOKUP($B37,'Credit to GDP'!$B$2:$BP$267,MATCH('Credit to GDP norm'!E$1,'Credit to GDP'!$B$1:$BP$1,0),FALSE)</f>
        <v>12.007665171715754</v>
      </c>
      <c r="F37">
        <f>VLOOKUP($B37,'Credit to GDP'!$B$2:$BP$267,MATCH('Credit to GDP norm'!F$1,'Credit to GDP'!$B$1:$BP$1,0),FALSE)</f>
        <v>11.201756186650879</v>
      </c>
      <c r="G37">
        <f>VLOOKUP($B37,'Credit to GDP'!$B$2:$BP$267,MATCH('Credit to GDP norm'!G$1,'Credit to GDP'!$B$1:$BP$1,0),FALSE)</f>
        <v>9.9757838201124898</v>
      </c>
      <c r="H37">
        <f>VLOOKUP($B37,'Credit to GDP'!$B$2:$BP$267,MATCH('Credit to GDP norm'!H$1,'Credit to GDP'!$B$1:$BP$1,0),FALSE)</f>
        <v>13.852424859941268</v>
      </c>
      <c r="I37">
        <f>VLOOKUP($B37,'Credit to GDP'!$B$2:$BP$267,MATCH('Credit to GDP norm'!I$1,'Credit to GDP'!$B$1:$BP$1,0),FALSE)</f>
        <v>13.864277165127504</v>
      </c>
      <c r="J37">
        <f>VLOOKUP($B37,'Credit to GDP'!$B$2:$BP$267,MATCH('Credit to GDP norm'!J$1,'Credit to GDP'!$B$1:$BP$1,0),FALSE)</f>
        <v>13.227027769633278</v>
      </c>
      <c r="K37">
        <f>VLOOKUP($B37,'Credit to GDP'!$B$2:$BP$267,MATCH('Credit to GDP norm'!K$1,'Credit to GDP'!$B$1:$BP$1,0),FALSE)</f>
        <v>14.573045283832936</v>
      </c>
      <c r="L37">
        <f>VLOOKUP($B37,'Credit to GDP'!$B$2:$BP$267,MATCH('Credit to GDP norm'!L$1,'Credit to GDP'!$B$1:$BP$1,0),FALSE)</f>
        <v>15.254142195992809</v>
      </c>
      <c r="M37">
        <f>VLOOKUP($B37,'Credit to GDP'!$B$2:$BP$267,MATCH('Credit to GDP norm'!M$1,'Credit to GDP'!$B$1:$BP$1,0),FALSE)</f>
        <v>12.614350860108042</v>
      </c>
      <c r="N37">
        <f>VLOOKUP($B37,'Credit to GDP'!$B$2:$BP$267,MATCH('Credit to GDP norm'!N$1,'Credit to GDP'!$B$1:$BP$1,0),FALSE)</f>
        <v>11.626153371439793</v>
      </c>
      <c r="O37">
        <f>VLOOKUP($B37,'Credit to GDP'!$B$2:$BP$267,MATCH('Credit to GDP norm'!O$1,'Credit to GDP'!$B$1:$BP$1,0),FALSE)</f>
        <v>11.246714059277119</v>
      </c>
      <c r="P37">
        <f>VLOOKUP($B37,'Credit to GDP'!$B$2:$BP$267,MATCH('Credit to GDP norm'!P$1,'Credit to GDP'!$B$1:$BP$1,0),FALSE)</f>
        <v>11.356127756808029</v>
      </c>
      <c r="Q37">
        <f>VLOOKUP($B37,'Credit to GDP'!$B$2:$BP$267,MATCH('Credit to GDP norm'!Q$1,'Credit to GDP'!$B$1:$BP$1,0),FALSE)</f>
        <v>11.253252438238844</v>
      </c>
      <c r="R37">
        <f>VLOOKUP($B37,'Credit to GDP'!$B$2:$BP$267,MATCH('Credit to GDP norm'!R$1,'Credit to GDP'!$B$1:$BP$1,0),FALSE)</f>
        <v>11.806378713803007</v>
      </c>
      <c r="S37">
        <f>VLOOKUP($B37,'Credit to GDP'!$B$2:$BP$267,MATCH('Credit to GDP norm'!S$1,'Credit to GDP'!$B$1:$BP$1,0),FALSE)</f>
        <v>12.468878009968771</v>
      </c>
      <c r="T37">
        <f>VLOOKUP($B37,'Credit to GDP'!$B$2:$BP$267,MATCH('Credit to GDP norm'!T$1,'Credit to GDP'!$B$1:$BP$1,0),FALSE)</f>
        <v>13.144895748847567</v>
      </c>
      <c r="U37">
        <f>VLOOKUP($B37,'Credit to GDP'!$B$2:$BP$267,MATCH('Credit to GDP norm'!U$1,'Credit to GDP'!$B$1:$BP$1,0),FALSE)</f>
        <v>13.382653639372457</v>
      </c>
      <c r="V37">
        <f>VLOOKUP($B37,'Credit to GDP'!$B$2:$BP$267,MATCH('Credit to GDP norm'!V$1,'Credit to GDP'!$B$1:$BP$1,0),FALSE)</f>
        <v>14.568994902225738</v>
      </c>
      <c r="W37">
        <f>VLOOKUP($B37,'Credit to GDP'!$B$2:$BP$267,MATCH('Credit to GDP norm'!W$1,'Credit to GDP'!$B$1:$BP$1,0),FALSE)</f>
        <v>14.691149772811274</v>
      </c>
      <c r="X37">
        <f>VLOOKUP($B37,'Credit to GDP'!$B$2:$BP$267,MATCH('Credit to GDP norm'!X$1,'Credit to GDP'!$B$1:$BP$1,0),FALSE)</f>
        <v>14.794626316160992</v>
      </c>
      <c r="Y37">
        <f>VLOOKUP($B37,'Credit to GDP'!$B$2:$BP$267,MATCH('Credit to GDP norm'!Y$1,'Credit to GDP'!$B$1:$BP$1,0),FALSE)</f>
        <v>16.040237446292842</v>
      </c>
      <c r="Z37">
        <f>VLOOKUP($B37,'Credit to GDP'!$B$2:$BP$267,MATCH('Credit to GDP norm'!Z$1,'Credit to GDP'!$B$1:$BP$1,0),FALSE)</f>
        <v>16.539713351359321</v>
      </c>
      <c r="AA37">
        <f>VLOOKUP($B37,'Credit to GDP'!$B$2:$BP$267,MATCH('Credit to GDP norm'!AA$1,'Credit to GDP'!$B$1:$BP$1,0),FALSE)</f>
        <v>17.372962421918597</v>
      </c>
      <c r="AB37">
        <f>VLOOKUP($B37,'Credit to GDP'!$B$2:$BP$267,MATCH('Credit to GDP norm'!AB$1,'Credit to GDP'!$B$1:$BP$1,0),FALSE)</f>
        <v>18.862909907168738</v>
      </c>
      <c r="AC37">
        <f>VLOOKUP($B37,'Credit to GDP'!$B$2:$BP$267,MATCH('Credit to GDP norm'!AC$1,'Credit to GDP'!$B$1:$BP$1,0),FALSE)</f>
        <v>19.683508990436714</v>
      </c>
      <c r="AD37">
        <f>VLOOKUP($B37,'Credit to GDP'!$B$2:$BP$267,MATCH('Credit to GDP norm'!AD$1,'Credit to GDP'!$B$1:$BP$1,0),FALSE)</f>
        <v>19.647252761399589</v>
      </c>
      <c r="AE37">
        <f>VLOOKUP($B37,'Credit to GDP'!$B$2:$BP$267,MATCH('Credit to GDP norm'!AE$1,'Credit to GDP'!$B$1:$BP$1,0),FALSE)</f>
        <v>19.732957843128975</v>
      </c>
      <c r="AF37">
        <f>VLOOKUP($B37,'Credit to GDP'!$B$2:$BP$267,MATCH('Credit to GDP norm'!AF$1,'Credit to GDP'!$B$1:$BP$1,0),FALSE)</f>
        <v>19.770067705190819</v>
      </c>
      <c r="AG37">
        <f>VLOOKUP($B37,'Credit to GDP'!$B$2:$BP$267,MATCH('Credit to GDP norm'!AG$1,'Credit to GDP'!$B$1:$BP$1,0),FALSE)</f>
        <v>21.100407677471612</v>
      </c>
      <c r="AH37">
        <f>VLOOKUP($B37,'Credit to GDP'!$B$2:$BP$267,MATCH('Credit to GDP norm'!AH$1,'Credit to GDP'!$B$1:$BP$1,0),FALSE)</f>
        <v>21.239127883850568</v>
      </c>
      <c r="AI37">
        <f>VLOOKUP($B37,'Credit to GDP'!$B$2:$BP$267,MATCH('Credit to GDP norm'!AI$1,'Credit to GDP'!$B$1:$BP$1,0),FALSE)</f>
        <v>21.98002355882543</v>
      </c>
      <c r="AJ37">
        <f>VLOOKUP($B37,'Credit to GDP'!$B$2:$BP$267,MATCH('Credit to GDP norm'!AJ$1,'Credit to GDP'!$B$1:$BP$1,0),FALSE)</f>
        <v>21.98002355882543</v>
      </c>
      <c r="AK37" t="str">
        <f t="shared" si="0"/>
        <v>HPC</v>
      </c>
      <c r="AL37">
        <f t="shared" si="37"/>
        <v>1</v>
      </c>
      <c r="AM37">
        <f t="shared" si="13"/>
        <v>0.88634205962337242</v>
      </c>
      <c r="AN37">
        <f t="shared" si="14"/>
        <v>0.96939078541520385</v>
      </c>
      <c r="AO37">
        <f t="shared" si="15"/>
        <v>0.90432894926029228</v>
      </c>
      <c r="AP37">
        <f t="shared" si="16"/>
        <v>0.80535497735979411</v>
      </c>
      <c r="AQ37">
        <f t="shared" si="17"/>
        <v>1.1183200749563205</v>
      </c>
      <c r="AR37">
        <f t="shared" si="18"/>
        <v>1.1192769233751563</v>
      </c>
      <c r="AS37">
        <f t="shared" si="19"/>
        <v>1.067831144102545</v>
      </c>
      <c r="AT37">
        <f t="shared" si="20"/>
        <v>1.176496480503342</v>
      </c>
      <c r="AU37">
        <f t="shared" si="21"/>
        <v>1.2314821135286329</v>
      </c>
      <c r="AV37">
        <f t="shared" si="22"/>
        <v>1.0183691261301064</v>
      </c>
      <c r="AW37">
        <f t="shared" si="23"/>
        <v>0.93859095726994279</v>
      </c>
      <c r="AX37">
        <f t="shared" si="24"/>
        <v>0.90795844315710783</v>
      </c>
      <c r="AY37">
        <f t="shared" si="25"/>
        <v>0.91679152008487785</v>
      </c>
      <c r="AZ37">
        <f t="shared" si="26"/>
        <v>0.90848629301188044</v>
      </c>
      <c r="BA37">
        <f t="shared" si="27"/>
        <v>0.95314072891053858</v>
      </c>
      <c r="BB37">
        <f t="shared" si="28"/>
        <v>1.0066249578478936</v>
      </c>
      <c r="BC37">
        <f t="shared" si="29"/>
        <v>1.0612005441483807</v>
      </c>
      <c r="BD37">
        <f t="shared" si="30"/>
        <v>1.0803949757833904</v>
      </c>
      <c r="BE37">
        <f t="shared" si="31"/>
        <v>1.1761694891564578</v>
      </c>
      <c r="BF37">
        <f t="shared" si="32"/>
        <v>1.1860311736926104</v>
      </c>
      <c r="BG37">
        <f t="shared" si="33"/>
        <v>1.1943849382417846</v>
      </c>
      <c r="BH37">
        <f t="shared" si="34"/>
        <v>1.2949443671143253</v>
      </c>
      <c r="BI37">
        <f t="shared" si="35"/>
        <v>1.3352675550933566</v>
      </c>
      <c r="BJ37">
        <f t="shared" si="36"/>
        <v>1.4025365836184525</v>
      </c>
      <c r="BK37">
        <f t="shared" ref="BK37:BK68" si="38">AB37/$C37</f>
        <v>1.5228215301338008</v>
      </c>
      <c r="BL37">
        <f t="shared" ref="BL37:BL68" si="39">AC37/$C37</f>
        <v>1.5890693125681334</v>
      </c>
      <c r="BM37">
        <f t="shared" ref="BM37:BM68" si="40">AD37/$C37</f>
        <v>1.5861423110370381</v>
      </c>
      <c r="BN37">
        <f t="shared" ref="BN37:BS79" si="41">AE37/$C37</f>
        <v>1.5930613677648544</v>
      </c>
      <c r="BO37">
        <f t="shared" si="41"/>
        <v>1.5960572839414244</v>
      </c>
      <c r="BP37">
        <f t="shared" si="41"/>
        <v>1.7034569567467786</v>
      </c>
      <c r="BQ37">
        <f t="shared" si="41"/>
        <v>1.714655977363327</v>
      </c>
      <c r="BR37">
        <f t="shared" si="41"/>
        <v>1.7744692241522515</v>
      </c>
      <c r="BS37">
        <f t="shared" si="41"/>
        <v>1.7744692241522515</v>
      </c>
      <c r="BT37">
        <f t="shared" si="3"/>
        <v>0</v>
      </c>
    </row>
    <row r="38" spans="1:72" x14ac:dyDescent="0.45">
      <c r="A38" t="s">
        <v>351</v>
      </c>
      <c r="B38" t="s">
        <v>66</v>
      </c>
      <c r="C38">
        <f>VLOOKUP($B38,'Credit to GDP'!$B$2:$BP$267,MATCH('Credit to GDP norm'!C$1,'Credit to GDP'!$B$1:$BP$1,0),FALSE)</f>
        <v>11.630694258657572</v>
      </c>
      <c r="D38">
        <f>VLOOKUP($B38,'Credit to GDP'!$B$2:$BP$267,MATCH('Credit to GDP norm'!D$1,'Credit to GDP'!$B$1:$BP$1,0),FALSE)</f>
        <v>10.301488078774133</v>
      </c>
      <c r="E38">
        <f>VLOOKUP($B38,'Credit to GDP'!$B$2:$BP$267,MATCH('Credit to GDP norm'!E$1,'Credit to GDP'!$B$1:$BP$1,0),FALSE)</f>
        <v>10.147854657904908</v>
      </c>
      <c r="F38">
        <f>VLOOKUP($B38,'Credit to GDP'!$B$2:$BP$267,MATCH('Credit to GDP norm'!F$1,'Credit to GDP'!$B$1:$BP$1,0),FALSE)</f>
        <v>10.863915033244107</v>
      </c>
      <c r="G38">
        <f>VLOOKUP($B38,'Credit to GDP'!$B$2:$BP$267,MATCH('Credit to GDP norm'!G$1,'Credit to GDP'!$B$1:$BP$1,0),FALSE)</f>
        <v>10.17929221815451</v>
      </c>
      <c r="H38">
        <f>VLOOKUP($B38,'Credit to GDP'!$B$2:$BP$267,MATCH('Credit to GDP norm'!H$1,'Credit to GDP'!$B$1:$BP$1,0),FALSE)</f>
        <v>12.454132138460212</v>
      </c>
      <c r="I38">
        <f>VLOOKUP($B38,'Credit to GDP'!$B$2:$BP$267,MATCH('Credit to GDP norm'!I$1,'Credit to GDP'!$B$1:$BP$1,0),FALSE)</f>
        <v>12.7900707440993</v>
      </c>
      <c r="J38">
        <f>VLOOKUP($B38,'Credit to GDP'!$B$2:$BP$267,MATCH('Credit to GDP norm'!J$1,'Credit to GDP'!$B$1:$BP$1,0),FALSE)</f>
        <v>15.688766248194645</v>
      </c>
      <c r="K38">
        <f>VLOOKUP($B38,'Credit to GDP'!$B$2:$BP$267,MATCH('Credit to GDP norm'!K$1,'Credit to GDP'!$B$1:$BP$1,0),FALSE)</f>
        <v>14.135657253520009</v>
      </c>
      <c r="L38">
        <f>VLOOKUP($B38,'Credit to GDP'!$B$2:$BP$267,MATCH('Credit to GDP norm'!L$1,'Credit to GDP'!$B$1:$BP$1,0),FALSE)</f>
        <v>14.462428162994195</v>
      </c>
      <c r="M38">
        <f>VLOOKUP($B38,'Credit to GDP'!$B$2:$BP$267,MATCH('Credit to GDP norm'!M$1,'Credit to GDP'!$B$1:$BP$1,0),FALSE)</f>
        <v>9.0179713441747751</v>
      </c>
      <c r="N38">
        <f>VLOOKUP($B38,'Credit to GDP'!$B$2:$BP$267,MATCH('Credit to GDP norm'!N$1,'Credit to GDP'!$B$1:$BP$1,0),FALSE)</f>
        <v>8.343350618351387</v>
      </c>
      <c r="O38">
        <f>VLOOKUP($B38,'Credit to GDP'!$B$2:$BP$267,MATCH('Credit to GDP norm'!O$1,'Credit to GDP'!$B$1:$BP$1,0),FALSE)</f>
        <v>9.8269804654063524</v>
      </c>
      <c r="P38">
        <f>VLOOKUP($B38,'Credit to GDP'!$B$2:$BP$267,MATCH('Credit to GDP norm'!P$1,'Credit to GDP'!$B$1:$BP$1,0),FALSE)</f>
        <v>9.6739642560374879</v>
      </c>
      <c r="Q38">
        <f>VLOOKUP($B38,'Credit to GDP'!$B$2:$BP$267,MATCH('Credit to GDP norm'!Q$1,'Credit to GDP'!$B$1:$BP$1,0),FALSE)</f>
        <v>8.2813738072394329</v>
      </c>
      <c r="R38">
        <f>VLOOKUP($B38,'Credit to GDP'!$B$2:$BP$267,MATCH('Credit to GDP norm'!R$1,'Credit to GDP'!$B$1:$BP$1,0),FALSE)</f>
        <v>8.862702922071632</v>
      </c>
      <c r="S38">
        <f>VLOOKUP($B38,'Credit to GDP'!$B$2:$BP$267,MATCH('Credit to GDP norm'!S$1,'Credit to GDP'!$B$1:$BP$1,0),FALSE)</f>
        <v>8.4702035208807871</v>
      </c>
      <c r="T38">
        <f>VLOOKUP($B38,'Credit to GDP'!$B$2:$BP$267,MATCH('Credit to GDP norm'!T$1,'Credit to GDP'!$B$1:$BP$1,0),FALSE)</f>
        <v>8.0621651109806898</v>
      </c>
      <c r="U38">
        <f>VLOOKUP($B38,'Credit to GDP'!$B$2:$BP$267,MATCH('Credit to GDP norm'!U$1,'Credit to GDP'!$B$1:$BP$1,0),FALSE)</f>
        <v>8.6820920265016461</v>
      </c>
      <c r="V38">
        <f>VLOOKUP($B38,'Credit to GDP'!$B$2:$BP$267,MATCH('Credit to GDP norm'!V$1,'Credit to GDP'!$B$1:$BP$1,0),FALSE)</f>
        <v>8.21108523727505</v>
      </c>
      <c r="W38">
        <f>VLOOKUP($B38,'Credit to GDP'!$B$2:$BP$267,MATCH('Credit to GDP norm'!W$1,'Credit to GDP'!$B$1:$BP$1,0),FALSE)</f>
        <v>7.7970396746365331</v>
      </c>
      <c r="X38">
        <f>VLOOKUP($B38,'Credit to GDP'!$B$2:$BP$267,MATCH('Credit to GDP norm'!X$1,'Credit to GDP'!$B$1:$BP$1,0),FALSE)</f>
        <v>8.5187800354740677</v>
      </c>
      <c r="Y38">
        <f>VLOOKUP($B38,'Credit to GDP'!$B$2:$BP$267,MATCH('Credit to GDP norm'!Y$1,'Credit to GDP'!$B$1:$BP$1,0),FALSE)</f>
        <v>10.814964045335019</v>
      </c>
      <c r="Z38">
        <f>VLOOKUP($B38,'Credit to GDP'!$B$2:$BP$267,MATCH('Credit to GDP norm'!Z$1,'Credit to GDP'!$B$1:$BP$1,0),FALSE)</f>
        <v>10.761527608902513</v>
      </c>
      <c r="AA38">
        <f>VLOOKUP($B38,'Credit to GDP'!$B$2:$BP$267,MATCH('Credit to GDP norm'!AA$1,'Credit to GDP'!$B$1:$BP$1,0),FALSE)</f>
        <v>11.4152315549394</v>
      </c>
      <c r="AB38">
        <f>VLOOKUP($B38,'Credit to GDP'!$B$2:$BP$267,MATCH('Credit to GDP norm'!AB$1,'Credit to GDP'!$B$1:$BP$1,0),FALSE)</f>
        <v>10.767926773068623</v>
      </c>
      <c r="AC38">
        <f>VLOOKUP($B38,'Credit to GDP'!$B$2:$BP$267,MATCH('Credit to GDP norm'!AC$1,'Credit to GDP'!$B$1:$BP$1,0),FALSE)</f>
        <v>10.455275707121707</v>
      </c>
      <c r="AD38">
        <f>VLOOKUP($B38,'Credit to GDP'!$B$2:$BP$267,MATCH('Credit to GDP norm'!AD$1,'Credit to GDP'!$B$1:$BP$1,0),FALSE)</f>
        <v>9.8263189731595784</v>
      </c>
      <c r="AE38">
        <f>VLOOKUP($B38,'Credit to GDP'!$B$2:$BP$267,MATCH('Credit to GDP norm'!AE$1,'Credit to GDP'!$B$1:$BP$1,0),FALSE)</f>
        <v>11.206330653387386</v>
      </c>
      <c r="AF38">
        <f>VLOOKUP($B38,'Credit to GDP'!$B$2:$BP$267,MATCH('Credit to GDP norm'!AF$1,'Credit to GDP'!$B$1:$BP$1,0),FALSE)</f>
        <v>10.368700865904753</v>
      </c>
      <c r="AG38">
        <f>VLOOKUP($B38,'Credit to GDP'!$B$2:$BP$267,MATCH('Credit to GDP norm'!AG$1,'Credit to GDP'!$B$1:$BP$1,0),FALSE)</f>
        <v>8.6093359694295728</v>
      </c>
      <c r="AH38">
        <f>VLOOKUP($B38,'Credit to GDP'!$B$2:$BP$267,MATCH('Credit to GDP norm'!AH$1,'Credit to GDP'!$B$1:$BP$1,0),FALSE)</f>
        <v>8.3389441178697457</v>
      </c>
      <c r="AI38">
        <f>VLOOKUP($B38,'Credit to GDP'!$B$2:$BP$267,MATCH('Credit to GDP norm'!AI$1,'Credit to GDP'!$B$1:$BP$1,0),FALSE)</f>
        <v>8.2390504896366465</v>
      </c>
      <c r="AJ38">
        <f>VLOOKUP($B38,'Credit to GDP'!$B$2:$BP$267,MATCH('Credit to GDP norm'!AJ$1,'Credit to GDP'!$B$1:$BP$1,0),FALSE)</f>
        <v>5.1681119160121582</v>
      </c>
      <c r="AK38" t="str">
        <f t="shared" si="0"/>
        <v>HTI</v>
      </c>
      <c r="AL38">
        <f t="shared" si="37"/>
        <v>1</v>
      </c>
      <c r="AM38">
        <f t="shared" si="13"/>
        <v>0.8857156631992098</v>
      </c>
      <c r="AN38">
        <f t="shared" si="14"/>
        <v>0.87250635535803223</v>
      </c>
      <c r="AO38">
        <f t="shared" si="15"/>
        <v>0.9340727897784179</v>
      </c>
      <c r="AP38">
        <f t="shared" si="16"/>
        <v>0.87520933761777131</v>
      </c>
      <c r="AQ38">
        <f t="shared" si="17"/>
        <v>1.0707986867757009</v>
      </c>
      <c r="AR38">
        <f t="shared" si="18"/>
        <v>1.0996824832342849</v>
      </c>
      <c r="AS38">
        <f t="shared" si="19"/>
        <v>1.3489105550613503</v>
      </c>
      <c r="AT38">
        <f t="shared" si="20"/>
        <v>1.2153751907800181</v>
      </c>
      <c r="AU38">
        <f t="shared" si="21"/>
        <v>1.2434707543127752</v>
      </c>
      <c r="AV38">
        <f t="shared" si="22"/>
        <v>0.77535967704267039</v>
      </c>
      <c r="AW38">
        <f t="shared" si="23"/>
        <v>0.717356198417891</v>
      </c>
      <c r="AX38">
        <f t="shared" si="24"/>
        <v>0.84491778795504113</v>
      </c>
      <c r="AY38">
        <f t="shared" si="25"/>
        <v>0.83176154758229093</v>
      </c>
      <c r="AZ38">
        <f t="shared" si="26"/>
        <v>0.71202746999174227</v>
      </c>
      <c r="BA38">
        <f t="shared" si="27"/>
        <v>0.76200979279241887</v>
      </c>
      <c r="BB38">
        <f t="shared" si="28"/>
        <v>0.72826293362288308</v>
      </c>
      <c r="BC38">
        <f t="shared" si="29"/>
        <v>0.69318003996016264</v>
      </c>
      <c r="BD38">
        <f t="shared" si="30"/>
        <v>0.74648097812724579</v>
      </c>
      <c r="BE38">
        <f t="shared" si="31"/>
        <v>0.705984101607945</v>
      </c>
      <c r="BF38">
        <f t="shared" si="32"/>
        <v>0.67038471661591736</v>
      </c>
      <c r="BG38">
        <f t="shared" si="33"/>
        <v>0.73243951272581342</v>
      </c>
      <c r="BH38">
        <f t="shared" si="34"/>
        <v>0.9298640136881472</v>
      </c>
      <c r="BI38">
        <f t="shared" si="35"/>
        <v>0.92526958146904481</v>
      </c>
      <c r="BJ38">
        <f t="shared" si="36"/>
        <v>0.98147464812276464</v>
      </c>
      <c r="BK38">
        <f t="shared" si="38"/>
        <v>0.92581977770185753</v>
      </c>
      <c r="BL38">
        <f t="shared" si="39"/>
        <v>0.89893822970534065</v>
      </c>
      <c r="BM38">
        <f t="shared" si="40"/>
        <v>0.84486091325503931</v>
      </c>
      <c r="BN38">
        <f t="shared" si="41"/>
        <v>0.96351347599441017</v>
      </c>
      <c r="BO38">
        <f t="shared" si="41"/>
        <v>0.89149457765056239</v>
      </c>
      <c r="BP38">
        <f t="shared" si="41"/>
        <v>0.7402254567065949</v>
      </c>
      <c r="BQ38">
        <f t="shared" si="41"/>
        <v>0.71697733019354914</v>
      </c>
      <c r="BR38">
        <f t="shared" si="41"/>
        <v>0.70838853695287551</v>
      </c>
      <c r="BS38">
        <f t="shared" si="41"/>
        <v>0.44435111104095582</v>
      </c>
      <c r="BT38">
        <f t="shared" si="3"/>
        <v>0</v>
      </c>
    </row>
    <row r="39" spans="1:72" x14ac:dyDescent="0.45">
      <c r="A39" t="s">
        <v>186</v>
      </c>
      <c r="B39" t="s">
        <v>466</v>
      </c>
      <c r="C39">
        <f>VLOOKUP($B39,'Credit to GDP'!$B$2:$BP$267,MATCH('Credit to GDP norm'!C$1,'Credit to GDP'!$B$1:$BP$1,0),FALSE)</f>
        <v>44.818365080814395</v>
      </c>
      <c r="D39">
        <f>VLOOKUP($B39,'Credit to GDP'!$B$2:$BP$267,MATCH('Credit to GDP norm'!D$1,'Credit to GDP'!$B$1:$BP$1,0),FALSE)</f>
        <v>37.677086749823395</v>
      </c>
      <c r="E39">
        <f>VLOOKUP($B39,'Credit to GDP'!$B$2:$BP$267,MATCH('Credit to GDP norm'!E$1,'Credit to GDP'!$B$1:$BP$1,0),FALSE)</f>
        <v>32.14555123231407</v>
      </c>
      <c r="F39">
        <f>VLOOKUP($B39,'Credit to GDP'!$B$2:$BP$267,MATCH('Credit to GDP norm'!F$1,'Credit to GDP'!$B$1:$BP$1,0),FALSE)</f>
        <v>27.330778302035924</v>
      </c>
      <c r="G39">
        <f>VLOOKUP($B39,'Credit to GDP'!$B$2:$BP$267,MATCH('Credit to GDP norm'!G$1,'Credit to GDP'!$B$1:$BP$1,0),FALSE)</f>
        <v>25.502414492373486</v>
      </c>
      <c r="H39">
        <f>VLOOKUP($B39,'Credit to GDP'!$B$2:$BP$267,MATCH('Credit to GDP norm'!H$1,'Credit to GDP'!$B$1:$BP$1,0),FALSE)</f>
        <v>21.706702478187633</v>
      </c>
      <c r="I39">
        <f>VLOOKUP($B39,'Credit to GDP'!$B$2:$BP$267,MATCH('Credit to GDP norm'!I$1,'Credit to GDP'!$B$1:$BP$1,0),FALSE)</f>
        <v>21.360458447089812</v>
      </c>
      <c r="J39">
        <f>VLOOKUP($B39,'Credit to GDP'!$B$2:$BP$267,MATCH('Credit to GDP norm'!J$1,'Credit to GDP'!$B$1:$BP$1,0),FALSE)</f>
        <v>23.516451300347725</v>
      </c>
      <c r="K39">
        <f>VLOOKUP($B39,'Credit to GDP'!$B$2:$BP$267,MATCH('Credit to GDP norm'!K$1,'Credit to GDP'!$B$1:$BP$1,0),FALSE)</f>
        <v>23.376879688988165</v>
      </c>
      <c r="L39">
        <f>VLOOKUP($B39,'Credit to GDP'!$B$2:$BP$267,MATCH('Credit to GDP norm'!L$1,'Credit to GDP'!$B$1:$BP$1,0),FALSE)</f>
        <v>25.510206361375499</v>
      </c>
      <c r="M39">
        <f>VLOOKUP($B39,'Credit to GDP'!$B$2:$BP$267,MATCH('Credit to GDP norm'!M$1,'Credit to GDP'!$B$1:$BP$1,0),FALSE)</f>
        <v>31.884724238006353</v>
      </c>
      <c r="N39">
        <f>VLOOKUP($B39,'Credit to GDP'!$B$2:$BP$267,MATCH('Credit to GDP norm'!N$1,'Credit to GDP'!$B$1:$BP$1,0),FALSE)</f>
        <v>32.64294902575061</v>
      </c>
      <c r="O39">
        <f>VLOOKUP($B39,'Credit to GDP'!$B$2:$BP$267,MATCH('Credit to GDP norm'!O$1,'Credit to GDP'!$B$1:$BP$1,0),FALSE)</f>
        <v>34.358305467488123</v>
      </c>
      <c r="P39">
        <f>VLOOKUP($B39,'Credit to GDP'!$B$2:$BP$267,MATCH('Credit to GDP norm'!P$1,'Credit to GDP'!$B$1:$BP$1,0),FALSE)</f>
        <v>36.46951887111868</v>
      </c>
      <c r="Q39">
        <f>VLOOKUP($B39,'Credit to GDP'!$B$2:$BP$267,MATCH('Credit to GDP norm'!Q$1,'Credit to GDP'!$B$1:$BP$1,0),FALSE)</f>
        <v>38.90964765543081</v>
      </c>
      <c r="R39">
        <f>VLOOKUP($B39,'Credit to GDP'!$B$2:$BP$267,MATCH('Credit to GDP norm'!R$1,'Credit to GDP'!$B$1:$BP$1,0),FALSE)</f>
        <v>43.211388235768979</v>
      </c>
      <c r="S39">
        <f>VLOOKUP($B39,'Credit to GDP'!$B$2:$BP$267,MATCH('Credit to GDP norm'!S$1,'Credit to GDP'!$B$1:$BP$1,0),FALSE)</f>
        <v>47.233619036755556</v>
      </c>
      <c r="T39">
        <f>VLOOKUP($B39,'Credit to GDP'!$B$2:$BP$267,MATCH('Credit to GDP norm'!T$1,'Credit to GDP'!$B$1:$BP$1,0),FALSE)</f>
        <v>53.173967708208615</v>
      </c>
      <c r="U39">
        <f>VLOOKUP($B39,'Credit to GDP'!$B$2:$BP$267,MATCH('Credit to GDP norm'!U$1,'Credit to GDP'!$B$1:$BP$1,0),FALSE)</f>
        <v>59.323787197507642</v>
      </c>
      <c r="V39">
        <f>VLOOKUP($B39,'Credit to GDP'!$B$2:$BP$267,MATCH('Credit to GDP norm'!V$1,'Credit to GDP'!$B$1:$BP$1,0),FALSE)</f>
        <v>59.783182286973805</v>
      </c>
      <c r="W39">
        <f>VLOOKUP($B39,'Credit to GDP'!$B$2:$BP$267,MATCH('Credit to GDP norm'!W$1,'Credit to GDP'!$B$1:$BP$1,0),FALSE)</f>
        <v>60.194679712380818</v>
      </c>
      <c r="X39">
        <f>VLOOKUP($B39,'Credit to GDP'!$B$2:$BP$267,MATCH('Credit to GDP norm'!X$1,'Credit to GDP'!$B$1:$BP$1,0),FALSE)</f>
        <v>58.352521648000113</v>
      </c>
      <c r="Y39">
        <f>VLOOKUP($B39,'Credit to GDP'!$B$2:$BP$267,MATCH('Credit to GDP norm'!Y$1,'Credit to GDP'!$B$1:$BP$1,0),FALSE)</f>
        <v>50.282019659456303</v>
      </c>
      <c r="Z39">
        <f>VLOOKUP($B39,'Credit to GDP'!$B$2:$BP$267,MATCH('Credit to GDP norm'!Z$1,'Credit to GDP'!$B$1:$BP$1,0),FALSE)</f>
        <v>46.08388343887367</v>
      </c>
      <c r="AA39">
        <f>VLOOKUP($B39,'Credit to GDP'!$B$2:$BP$267,MATCH('Credit to GDP norm'!AA$1,'Credit to GDP'!$B$1:$BP$1,0),FALSE)</f>
        <v>42.560632838452115</v>
      </c>
      <c r="AB39">
        <f>VLOOKUP($B39,'Credit to GDP'!$B$2:$BP$267,MATCH('Credit to GDP norm'!AB$1,'Credit to GDP'!$B$1:$BP$1,0),FALSE)</f>
        <v>35.117287287796586</v>
      </c>
      <c r="AC39">
        <f>VLOOKUP($B39,'Credit to GDP'!$B$2:$BP$267,MATCH('Credit to GDP norm'!AC$1,'Credit to GDP'!$B$1:$BP$1,0),FALSE)</f>
        <v>33.415979256416485</v>
      </c>
      <c r="AD39">
        <f>VLOOKUP($B39,'Credit to GDP'!$B$2:$BP$267,MATCH('Credit to GDP norm'!AD$1,'Credit to GDP'!$B$1:$BP$1,0),FALSE)</f>
        <v>32.441310330704276</v>
      </c>
      <c r="AE39">
        <f>VLOOKUP($B39,'Credit to GDP'!$B$2:$BP$267,MATCH('Credit to GDP norm'!AE$1,'Credit to GDP'!$B$1:$BP$1,0),FALSE)</f>
        <v>32.389373842819609</v>
      </c>
      <c r="AF39">
        <f>VLOOKUP($B39,'Credit to GDP'!$B$2:$BP$267,MATCH('Credit to GDP norm'!AF$1,'Credit to GDP'!$B$1:$BP$1,0),FALSE)</f>
        <v>33.357405339707206</v>
      </c>
      <c r="AG39">
        <f>VLOOKUP($B39,'Credit to GDP'!$B$2:$BP$267,MATCH('Credit to GDP norm'!AG$1,'Credit to GDP'!$B$1:$BP$1,0),FALSE)</f>
        <v>37.911796090509725</v>
      </c>
      <c r="AH39">
        <f>VLOOKUP($B39,'Credit to GDP'!$B$2:$BP$267,MATCH('Credit to GDP norm'!AH$1,'Credit to GDP'!$B$1:$BP$1,0),FALSE)</f>
        <v>38.65994075135653</v>
      </c>
      <c r="AI39">
        <f>VLOOKUP($B39,'Credit to GDP'!$B$2:$BP$267,MATCH('Credit to GDP norm'!AI$1,'Credit to GDP'!$B$1:$BP$1,0),FALSE)</f>
        <v>36.041324137195701</v>
      </c>
      <c r="AJ39">
        <f>VLOOKUP($B39,'Credit to GDP'!$B$2:$BP$267,MATCH('Credit to GDP norm'!AJ$1,'Credit to GDP'!$B$1:$BP$1,0),FALSE)</f>
        <v>33.005250356887856</v>
      </c>
      <c r="AK39" t="str">
        <f t="shared" si="0"/>
        <v>HUN</v>
      </c>
      <c r="AL39">
        <f t="shared" si="37"/>
        <v>1</v>
      </c>
      <c r="AM39">
        <f t="shared" si="13"/>
        <v>0.84066178411206705</v>
      </c>
      <c r="AN39">
        <f t="shared" si="14"/>
        <v>0.7172406038094139</v>
      </c>
      <c r="AO39">
        <f t="shared" si="15"/>
        <v>0.60981203247272253</v>
      </c>
      <c r="AP39">
        <f t="shared" si="16"/>
        <v>0.5690170635717906</v>
      </c>
      <c r="AQ39">
        <f t="shared" si="17"/>
        <v>0.4843260667596222</v>
      </c>
      <c r="AR39">
        <f t="shared" si="18"/>
        <v>0.47660057230052066</v>
      </c>
      <c r="AS39">
        <f t="shared" si="19"/>
        <v>0.52470569281016721</v>
      </c>
      <c r="AT39">
        <f t="shared" si="20"/>
        <v>0.52159153165975736</v>
      </c>
      <c r="AU39">
        <f t="shared" si="21"/>
        <v>0.56919091795019028</v>
      </c>
      <c r="AV39">
        <f t="shared" si="22"/>
        <v>0.71142095836189689</v>
      </c>
      <c r="AW39">
        <f t="shared" si="23"/>
        <v>0.72833868363761956</v>
      </c>
      <c r="AX39">
        <f t="shared" si="24"/>
        <v>0.76661220027849797</v>
      </c>
      <c r="AY39">
        <f t="shared" si="25"/>
        <v>0.8137181890807158</v>
      </c>
      <c r="AZ39">
        <f t="shared" si="26"/>
        <v>0.86816303060744715</v>
      </c>
      <c r="BA39">
        <f t="shared" si="27"/>
        <v>0.96414467948244453</v>
      </c>
      <c r="BB39">
        <f t="shared" si="28"/>
        <v>1.0538898273416732</v>
      </c>
      <c r="BC39">
        <f t="shared" si="29"/>
        <v>1.1864325620162133</v>
      </c>
      <c r="BD39">
        <f t="shared" si="30"/>
        <v>1.3236490686471436</v>
      </c>
      <c r="BE39">
        <f t="shared" si="31"/>
        <v>1.3338992214279914</v>
      </c>
      <c r="BF39">
        <f t="shared" si="32"/>
        <v>1.3430806680217042</v>
      </c>
      <c r="BG39">
        <f t="shared" si="33"/>
        <v>1.3019779178196607</v>
      </c>
      <c r="BH39">
        <f t="shared" si="34"/>
        <v>1.1219066016529184</v>
      </c>
      <c r="BI39">
        <f t="shared" si="35"/>
        <v>1.0282366024681477</v>
      </c>
      <c r="BJ39">
        <f t="shared" si="36"/>
        <v>0.94962484155119797</v>
      </c>
      <c r="BK39">
        <f t="shared" si="38"/>
        <v>0.78354681667826842</v>
      </c>
      <c r="BL39">
        <f t="shared" si="39"/>
        <v>0.74558675213079151</v>
      </c>
      <c r="BM39">
        <f t="shared" si="40"/>
        <v>0.7238396642137126</v>
      </c>
      <c r="BN39">
        <f t="shared" si="41"/>
        <v>0.72268084265047583</v>
      </c>
      <c r="BO39">
        <f t="shared" si="41"/>
        <v>0.74427983438393353</v>
      </c>
      <c r="BP39">
        <f t="shared" si="41"/>
        <v>0.84589868510707467</v>
      </c>
      <c r="BQ39">
        <f t="shared" si="41"/>
        <v>0.86259149974896943</v>
      </c>
      <c r="BR39">
        <f t="shared" si="41"/>
        <v>0.8041641874309261</v>
      </c>
      <c r="BS39">
        <f t="shared" si="41"/>
        <v>0.73642245310319376</v>
      </c>
      <c r="BT39">
        <f t="shared" si="3"/>
        <v>0</v>
      </c>
    </row>
    <row r="40" spans="1:72" x14ac:dyDescent="0.45">
      <c r="A40" t="s">
        <v>157</v>
      </c>
      <c r="B40" t="s">
        <v>399</v>
      </c>
      <c r="C40">
        <f>VLOOKUP($B40,'Credit to GDP'!$B$2:$BP$267,MATCH('Credit to GDP norm'!C$1,'Credit to GDP'!$B$1:$BP$1,0),FALSE)</f>
        <v>12.826594443887158</v>
      </c>
      <c r="D40">
        <f>VLOOKUP($B40,'Credit to GDP'!$B$2:$BP$267,MATCH('Credit to GDP norm'!D$1,'Credit to GDP'!$B$1:$BP$1,0),FALSE)</f>
        <v>11.797138965398426</v>
      </c>
      <c r="E40">
        <f>VLOOKUP($B40,'Credit to GDP'!$B$2:$BP$267,MATCH('Credit to GDP norm'!E$1,'Credit to GDP'!$B$1:$BP$1,0),FALSE)</f>
        <v>13.050678287558473</v>
      </c>
      <c r="F40">
        <f>VLOOKUP($B40,'Credit to GDP'!$B$2:$BP$267,MATCH('Credit to GDP norm'!F$1,'Credit to GDP'!$B$1:$BP$1,0),FALSE)</f>
        <v>12.42918531498456</v>
      </c>
      <c r="G40">
        <f>VLOOKUP($B40,'Credit to GDP'!$B$2:$BP$267,MATCH('Credit to GDP norm'!G$1,'Credit to GDP'!$B$1:$BP$1,0),FALSE)</f>
        <v>11.890308451197226</v>
      </c>
      <c r="H40">
        <f>VLOOKUP($B40,'Credit to GDP'!$B$2:$BP$267,MATCH('Credit to GDP norm'!H$1,'Credit to GDP'!$B$1:$BP$1,0),FALSE)</f>
        <v>13.72908169331469</v>
      </c>
      <c r="I40">
        <f>VLOOKUP($B40,'Credit to GDP'!$B$2:$BP$267,MATCH('Credit to GDP norm'!I$1,'Credit to GDP'!$B$1:$BP$1,0),FALSE)</f>
        <v>12.912793799743742</v>
      </c>
      <c r="J40">
        <f>VLOOKUP($B40,'Credit to GDP'!$B$2:$BP$267,MATCH('Credit to GDP norm'!J$1,'Credit to GDP'!$B$1:$BP$1,0),FALSE)</f>
        <v>13.157821025270971</v>
      </c>
      <c r="K40">
        <f>VLOOKUP($B40,'Credit to GDP'!$B$2:$BP$267,MATCH('Credit to GDP norm'!K$1,'Credit to GDP'!$B$1:$BP$1,0),FALSE)</f>
        <v>13.491616760335139</v>
      </c>
      <c r="L40">
        <f>VLOOKUP($B40,'Credit to GDP'!$B$2:$BP$267,MATCH('Credit to GDP norm'!L$1,'Credit to GDP'!$B$1:$BP$1,0),FALSE)</f>
        <v>16.277012813766714</v>
      </c>
      <c r="M40">
        <f>VLOOKUP($B40,'Credit to GDP'!$B$2:$BP$267,MATCH('Credit to GDP norm'!M$1,'Credit to GDP'!$B$1:$BP$1,0),FALSE)</f>
        <v>14.176118512176172</v>
      </c>
      <c r="N40">
        <f>VLOOKUP($B40,'Credit to GDP'!$B$2:$BP$267,MATCH('Credit to GDP norm'!N$1,'Credit to GDP'!$B$1:$BP$1,0),FALSE)</f>
        <v>14.532705780223264</v>
      </c>
      <c r="O40">
        <f>VLOOKUP($B40,'Credit to GDP'!$B$2:$BP$267,MATCH('Credit to GDP norm'!O$1,'Credit to GDP'!$B$1:$BP$1,0),FALSE)</f>
        <v>14.791669877123852</v>
      </c>
      <c r="P40">
        <f>VLOOKUP($B40,'Credit to GDP'!$B$2:$BP$267,MATCH('Credit to GDP norm'!P$1,'Credit to GDP'!$B$1:$BP$1,0),FALSE)</f>
        <v>14.96596493507433</v>
      </c>
      <c r="Q40">
        <f>VLOOKUP($B40,'Credit to GDP'!$B$2:$BP$267,MATCH('Credit to GDP norm'!Q$1,'Credit to GDP'!$B$1:$BP$1,0),FALSE)</f>
        <v>15.430643807889595</v>
      </c>
      <c r="R40">
        <f>VLOOKUP($B40,'Credit to GDP'!$B$2:$BP$267,MATCH('Credit to GDP norm'!R$1,'Credit to GDP'!$B$1:$BP$1,0),FALSE)</f>
        <v>15.705169921542703</v>
      </c>
      <c r="S40">
        <f>VLOOKUP($B40,'Credit to GDP'!$B$2:$BP$267,MATCH('Credit to GDP norm'!S$1,'Credit to GDP'!$B$1:$BP$1,0),FALSE)</f>
        <v>15.842439688480621</v>
      </c>
      <c r="T40">
        <f>VLOOKUP($B40,'Credit to GDP'!$B$2:$BP$267,MATCH('Credit to GDP norm'!T$1,'Credit to GDP'!$B$1:$BP$1,0),FALSE)</f>
        <v>17.648062035102384</v>
      </c>
      <c r="U40">
        <f>VLOOKUP($B40,'Credit to GDP'!$B$2:$BP$267,MATCH('Credit to GDP norm'!U$1,'Credit to GDP'!$B$1:$BP$1,0),FALSE)</f>
        <v>19.442482590456411</v>
      </c>
      <c r="V40">
        <f>VLOOKUP($B40,'Credit to GDP'!$B$2:$BP$267,MATCH('Credit to GDP norm'!V$1,'Credit to GDP'!$B$1:$BP$1,0),FALSE)</f>
        <v>19.806931554469557</v>
      </c>
      <c r="W40">
        <f>VLOOKUP($B40,'Credit to GDP'!$B$2:$BP$267,MATCH('Credit to GDP norm'!W$1,'Credit to GDP'!$B$1:$BP$1,0),FALSE)</f>
        <v>18.572744465864798</v>
      </c>
      <c r="X40">
        <f>VLOOKUP($B40,'Credit to GDP'!$B$2:$BP$267,MATCH('Credit to GDP norm'!X$1,'Credit to GDP'!$B$1:$BP$1,0),FALSE)</f>
        <v>17.88326553522052</v>
      </c>
      <c r="Y40">
        <f>VLOOKUP($B40,'Credit to GDP'!$B$2:$BP$267,MATCH('Credit to GDP norm'!Y$1,'Credit to GDP'!$B$1:$BP$1,0),FALSE)</f>
        <v>17.9395773714032</v>
      </c>
      <c r="Z40">
        <f>VLOOKUP($B40,'Credit to GDP'!$B$2:$BP$267,MATCH('Credit to GDP norm'!Z$1,'Credit to GDP'!$B$1:$BP$1,0),FALSE)</f>
        <v>18.02584282822189</v>
      </c>
      <c r="AA40">
        <f>VLOOKUP($B40,'Credit to GDP'!$B$2:$BP$267,MATCH('Credit to GDP norm'!AA$1,'Credit to GDP'!$B$1:$BP$1,0),FALSE)</f>
        <v>19.711968280850563</v>
      </c>
      <c r="AB40">
        <f>VLOOKUP($B40,'Credit to GDP'!$B$2:$BP$267,MATCH('Credit to GDP norm'!AB$1,'Credit to GDP'!$B$1:$BP$1,0),FALSE)</f>
        <v>21.096858876869913</v>
      </c>
      <c r="AC40">
        <f>VLOOKUP($B40,'Credit to GDP'!$B$2:$BP$267,MATCH('Credit to GDP norm'!AC$1,'Credit to GDP'!$B$1:$BP$1,0),FALSE)</f>
        <v>22.594794270072558</v>
      </c>
      <c r="AD40">
        <f>VLOOKUP($B40,'Credit to GDP'!$B$2:$BP$267,MATCH('Credit to GDP norm'!AD$1,'Credit to GDP'!$B$1:$BP$1,0),FALSE)</f>
        <v>22.95713200429098</v>
      </c>
      <c r="AE40">
        <f>VLOOKUP($B40,'Credit to GDP'!$B$2:$BP$267,MATCH('Credit to GDP norm'!AE$1,'Credit to GDP'!$B$1:$BP$1,0),FALSE)</f>
        <v>23.302574654495814</v>
      </c>
      <c r="AF40">
        <f>VLOOKUP($B40,'Credit to GDP'!$B$2:$BP$267,MATCH('Credit to GDP norm'!AF$1,'Credit to GDP'!$B$1:$BP$1,0),FALSE)</f>
        <v>23.653463283889316</v>
      </c>
      <c r="AG40">
        <f>VLOOKUP($B40,'Credit to GDP'!$B$2:$BP$267,MATCH('Credit to GDP norm'!AG$1,'Credit to GDP'!$B$1:$BP$1,0),FALSE)</f>
        <v>24.483765409147935</v>
      </c>
      <c r="AH40">
        <f>VLOOKUP($B40,'Credit to GDP'!$B$2:$BP$267,MATCH('Credit to GDP norm'!AH$1,'Credit to GDP'!$B$1:$BP$1,0),FALSE)</f>
        <v>25.252442854260639</v>
      </c>
      <c r="AI40">
        <f>VLOOKUP($B40,'Credit to GDP'!$B$2:$BP$267,MATCH('Credit to GDP norm'!AI$1,'Credit to GDP'!$B$1:$BP$1,0),FALSE)</f>
        <v>25.424835393165697</v>
      </c>
      <c r="AJ40">
        <f>VLOOKUP($B40,'Credit to GDP'!$B$2:$BP$267,MATCH('Credit to GDP norm'!AJ$1,'Credit to GDP'!$B$1:$BP$1,0),FALSE)</f>
        <v>25.424835393165697</v>
      </c>
      <c r="AK40" t="str">
        <f t="shared" si="0"/>
        <v>IDA</v>
      </c>
      <c r="AL40">
        <f t="shared" si="37"/>
        <v>1</v>
      </c>
      <c r="AM40">
        <f t="shared" si="13"/>
        <v>0.91974054508448688</v>
      </c>
      <c r="AN40">
        <f t="shared" si="14"/>
        <v>1.0174702525016768</v>
      </c>
      <c r="AO40">
        <f t="shared" si="15"/>
        <v>0.96901678534850733</v>
      </c>
      <c r="AP40">
        <f t="shared" si="16"/>
        <v>0.92700431928475424</v>
      </c>
      <c r="AQ40">
        <f t="shared" si="17"/>
        <v>1.0703606287214948</v>
      </c>
      <c r="AR40">
        <f t="shared" si="18"/>
        <v>1.0067203618414602</v>
      </c>
      <c r="AS40">
        <f t="shared" si="19"/>
        <v>1.0258234235776955</v>
      </c>
      <c r="AT40">
        <f t="shared" si="20"/>
        <v>1.0518471461273116</v>
      </c>
      <c r="AU40">
        <f t="shared" si="21"/>
        <v>1.269005025844872</v>
      </c>
      <c r="AV40">
        <f t="shared" si="22"/>
        <v>1.1052129678062881</v>
      </c>
      <c r="AW40">
        <f t="shared" si="23"/>
        <v>1.1330135870280982</v>
      </c>
      <c r="AX40">
        <f t="shared" si="24"/>
        <v>1.1532032093034017</v>
      </c>
      <c r="AY40">
        <f t="shared" si="25"/>
        <v>1.1667917778601586</v>
      </c>
      <c r="AZ40">
        <f t="shared" si="26"/>
        <v>1.2030195446963292</v>
      </c>
      <c r="BA40">
        <f t="shared" si="27"/>
        <v>1.2244224287474377</v>
      </c>
      <c r="BB40">
        <f t="shared" si="28"/>
        <v>1.2351243939135177</v>
      </c>
      <c r="BC40">
        <f t="shared" si="29"/>
        <v>1.3758961595229215</v>
      </c>
      <c r="BD40">
        <f t="shared" si="30"/>
        <v>1.5157945996898829</v>
      </c>
      <c r="BE40">
        <f t="shared" si="31"/>
        <v>1.5442081404475259</v>
      </c>
      <c r="BF40">
        <f t="shared" si="32"/>
        <v>1.4479871915429676</v>
      </c>
      <c r="BG40">
        <f t="shared" si="33"/>
        <v>1.3942333339886059</v>
      </c>
      <c r="BH40">
        <f t="shared" si="34"/>
        <v>1.398623574627228</v>
      </c>
      <c r="BI40">
        <f t="shared" si="35"/>
        <v>1.4053490898991172</v>
      </c>
      <c r="BJ40">
        <f t="shared" si="36"/>
        <v>1.5368045171370337</v>
      </c>
      <c r="BK40">
        <f t="shared" si="38"/>
        <v>1.6447747661441157</v>
      </c>
      <c r="BL40">
        <f t="shared" si="39"/>
        <v>1.7615583285897596</v>
      </c>
      <c r="BM40">
        <f t="shared" si="40"/>
        <v>1.7898072715031377</v>
      </c>
      <c r="BN40">
        <f t="shared" si="41"/>
        <v>1.8167390226952449</v>
      </c>
      <c r="BO40">
        <f t="shared" si="41"/>
        <v>1.8440953588551308</v>
      </c>
      <c r="BP40">
        <f t="shared" si="41"/>
        <v>1.9088282175177294</v>
      </c>
      <c r="BQ40">
        <f t="shared" si="41"/>
        <v>1.9687566301977637</v>
      </c>
      <c r="BR40">
        <f t="shared" si="41"/>
        <v>1.9821968726299406</v>
      </c>
      <c r="BS40">
        <f t="shared" si="41"/>
        <v>1.9821968726299406</v>
      </c>
      <c r="BT40">
        <f t="shared" si="3"/>
        <v>0</v>
      </c>
    </row>
    <row r="41" spans="1:72" x14ac:dyDescent="0.45">
      <c r="A41" t="s">
        <v>361</v>
      </c>
      <c r="B41" t="s">
        <v>1</v>
      </c>
      <c r="C41">
        <f>VLOOKUP($B41,'Credit to GDP'!$B$2:$BP$267,MATCH('Credit to GDP norm'!C$1,'Credit to GDP'!$B$1:$BP$1,0),FALSE)</f>
        <v>15.144710381237333</v>
      </c>
      <c r="D41">
        <f>VLOOKUP($B41,'Credit to GDP'!$B$2:$BP$267,MATCH('Credit to GDP norm'!D$1,'Credit to GDP'!$B$1:$BP$1,0),FALSE)</f>
        <v>14.917703332969968</v>
      </c>
      <c r="E41">
        <f>VLOOKUP($B41,'Credit to GDP'!$B$2:$BP$267,MATCH('Credit to GDP norm'!E$1,'Credit to GDP'!$B$1:$BP$1,0),FALSE)</f>
        <v>16.327378565728274</v>
      </c>
      <c r="F41">
        <f>VLOOKUP($B41,'Credit to GDP'!$B$2:$BP$267,MATCH('Credit to GDP norm'!F$1,'Credit to GDP'!$B$1:$BP$1,0),FALSE)</f>
        <v>15.186725322067144</v>
      </c>
      <c r="G41">
        <f>VLOOKUP($B41,'Credit to GDP'!$B$2:$BP$267,MATCH('Credit to GDP norm'!G$1,'Credit to GDP'!$B$1:$BP$1,0),FALSE)</f>
        <v>14.733136712802455</v>
      </c>
      <c r="H41">
        <f>VLOOKUP($B41,'Credit to GDP'!$B$2:$BP$267,MATCH('Credit to GDP norm'!H$1,'Credit to GDP'!$B$1:$BP$1,0),FALSE)</f>
        <v>12.828717500117699</v>
      </c>
      <c r="I41">
        <f>VLOOKUP($B41,'Credit to GDP'!$B$2:$BP$267,MATCH('Credit to GDP norm'!I$1,'Credit to GDP'!$B$1:$BP$1,0),FALSE)</f>
        <v>11.79809998238847</v>
      </c>
      <c r="J41">
        <f>VLOOKUP($B41,'Credit to GDP'!$B$2:$BP$267,MATCH('Credit to GDP norm'!J$1,'Credit to GDP'!$B$1:$BP$1,0),FALSE)</f>
        <v>12.351911319154006</v>
      </c>
      <c r="K41">
        <f>VLOOKUP($B41,'Credit to GDP'!$B$2:$BP$267,MATCH('Credit to GDP norm'!K$1,'Credit to GDP'!$B$1:$BP$1,0),FALSE)</f>
        <v>12.505835109833297</v>
      </c>
      <c r="L41">
        <f>VLOOKUP($B41,'Credit to GDP'!$B$2:$BP$267,MATCH('Credit to GDP norm'!L$1,'Credit to GDP'!$B$1:$BP$1,0),FALSE)</f>
        <v>17.599993606167196</v>
      </c>
      <c r="M41">
        <f>VLOOKUP($B41,'Credit to GDP'!$B$2:$BP$267,MATCH('Credit to GDP norm'!M$1,'Credit to GDP'!$B$1:$BP$1,0),FALSE)</f>
        <v>14.366447449000569</v>
      </c>
      <c r="N41">
        <f>VLOOKUP($B41,'Credit to GDP'!$B$2:$BP$267,MATCH('Credit to GDP norm'!N$1,'Credit to GDP'!$B$1:$BP$1,0),FALSE)</f>
        <v>14.988659571891462</v>
      </c>
      <c r="O41">
        <f>VLOOKUP($B41,'Credit to GDP'!$B$2:$BP$267,MATCH('Credit to GDP norm'!O$1,'Credit to GDP'!$B$1:$BP$1,0),FALSE)</f>
        <v>15.417134488038942</v>
      </c>
      <c r="P41">
        <f>VLOOKUP($B41,'Credit to GDP'!$B$2:$BP$267,MATCH('Credit to GDP norm'!P$1,'Credit to GDP'!$B$1:$BP$1,0),FALSE)</f>
        <v>15.63924191049624</v>
      </c>
      <c r="Q41">
        <f>VLOOKUP($B41,'Credit to GDP'!$B$2:$BP$267,MATCH('Credit to GDP norm'!Q$1,'Credit to GDP'!$B$1:$BP$1,0),FALSE)</f>
        <v>15.77441421288413</v>
      </c>
      <c r="R41">
        <f>VLOOKUP($B41,'Credit to GDP'!$B$2:$BP$267,MATCH('Credit to GDP norm'!R$1,'Credit to GDP'!$B$1:$BP$1,0),FALSE)</f>
        <v>15.403342174990575</v>
      </c>
      <c r="S41">
        <f>VLOOKUP($B41,'Credit to GDP'!$B$2:$BP$267,MATCH('Credit to GDP norm'!S$1,'Credit to GDP'!$B$1:$BP$1,0),FALSE)</f>
        <v>15.014613530275842</v>
      </c>
      <c r="T41">
        <f>VLOOKUP($B41,'Credit to GDP'!$B$2:$BP$267,MATCH('Credit to GDP norm'!T$1,'Credit to GDP'!$B$1:$BP$1,0),FALSE)</f>
        <v>18.043293557265343</v>
      </c>
      <c r="U41">
        <f>VLOOKUP($B41,'Credit to GDP'!$B$2:$BP$267,MATCH('Credit to GDP norm'!U$1,'Credit to GDP'!$B$1:$BP$1,0),FALSE)</f>
        <v>20.945974043110585</v>
      </c>
      <c r="V41">
        <f>VLOOKUP($B41,'Credit to GDP'!$B$2:$BP$267,MATCH('Credit to GDP norm'!V$1,'Credit to GDP'!$B$1:$BP$1,0),FALSE)</f>
        <v>20.030632668163491</v>
      </c>
      <c r="W41">
        <f>VLOOKUP($B41,'Credit to GDP'!$B$2:$BP$267,MATCH('Credit to GDP norm'!W$1,'Credit to GDP'!$B$1:$BP$1,0),FALSE)</f>
        <v>16.64924409589133</v>
      </c>
      <c r="X41">
        <f>VLOOKUP($B41,'Credit to GDP'!$B$2:$BP$267,MATCH('Credit to GDP norm'!X$1,'Credit to GDP'!$B$1:$BP$1,0),FALSE)</f>
        <v>14.971066316815143</v>
      </c>
      <c r="Y41">
        <f>VLOOKUP($B41,'Credit to GDP'!$B$2:$BP$267,MATCH('Credit to GDP norm'!Y$1,'Credit to GDP'!$B$1:$BP$1,0),FALSE)</f>
        <v>14.291487399417138</v>
      </c>
      <c r="Z41">
        <f>VLOOKUP($B41,'Credit to GDP'!$B$2:$BP$267,MATCH('Credit to GDP norm'!Z$1,'Credit to GDP'!$B$1:$BP$1,0),FALSE)</f>
        <v>14.292011629132386</v>
      </c>
      <c r="AA41">
        <f>VLOOKUP($B41,'Credit to GDP'!$B$2:$BP$267,MATCH('Credit to GDP norm'!AA$1,'Credit to GDP'!$B$1:$BP$1,0),FALSE)</f>
        <v>15.515924782174205</v>
      </c>
      <c r="AB41">
        <f>VLOOKUP($B41,'Credit to GDP'!$B$2:$BP$267,MATCH('Credit to GDP norm'!AB$1,'Credit to GDP'!$B$1:$BP$1,0),FALSE)</f>
        <v>15.743573081150481</v>
      </c>
      <c r="AC41">
        <f>VLOOKUP($B41,'Credit to GDP'!$B$2:$BP$267,MATCH('Credit to GDP norm'!AC$1,'Credit to GDP'!$B$1:$BP$1,0),FALSE)</f>
        <v>16.980901060062667</v>
      </c>
      <c r="AD41">
        <f>VLOOKUP($B41,'Credit to GDP'!$B$2:$BP$267,MATCH('Credit to GDP norm'!AD$1,'Credit to GDP'!$B$1:$BP$1,0),FALSE)</f>
        <v>16.092626290937311</v>
      </c>
      <c r="AE41">
        <f>VLOOKUP($B41,'Credit to GDP'!$B$2:$BP$267,MATCH('Credit to GDP norm'!AE$1,'Credit to GDP'!$B$1:$BP$1,0),FALSE)</f>
        <v>15.888934126283349</v>
      </c>
      <c r="AF41">
        <f>VLOOKUP($B41,'Credit to GDP'!$B$2:$BP$267,MATCH('Credit to GDP norm'!AF$1,'Credit to GDP'!$B$1:$BP$1,0),FALSE)</f>
        <v>16.209562898741463</v>
      </c>
      <c r="AG41">
        <f>VLOOKUP($B41,'Credit to GDP'!$B$2:$BP$267,MATCH('Credit to GDP norm'!AG$1,'Credit to GDP'!$B$1:$BP$1,0),FALSE)</f>
        <v>17.418296362285567</v>
      </c>
      <c r="AH41">
        <f>VLOOKUP($B41,'Credit to GDP'!$B$2:$BP$267,MATCH('Credit to GDP norm'!AH$1,'Credit to GDP'!$B$1:$BP$1,0),FALSE)</f>
        <v>18.041382227259582</v>
      </c>
      <c r="AI41">
        <f>VLOOKUP($B41,'Credit to GDP'!$B$2:$BP$267,MATCH('Credit to GDP norm'!AI$1,'Credit to GDP'!$B$1:$BP$1,0),FALSE)</f>
        <v>17.653843706697092</v>
      </c>
      <c r="AJ41">
        <f>VLOOKUP($B41,'Credit to GDP'!$B$2:$BP$267,MATCH('Credit to GDP norm'!AJ$1,'Credit to GDP'!$B$1:$BP$1,0),FALSE)</f>
        <v>17.653843706697092</v>
      </c>
      <c r="AK41" t="str">
        <f t="shared" si="0"/>
        <v>IDB</v>
      </c>
      <c r="AL41">
        <f t="shared" si="37"/>
        <v>1</v>
      </c>
      <c r="AM41">
        <f t="shared" si="13"/>
        <v>0.98501080294354104</v>
      </c>
      <c r="AN41">
        <f t="shared" si="14"/>
        <v>1.0780911720805266</v>
      </c>
      <c r="AO41">
        <f t="shared" si="15"/>
        <v>1.0027742320435433</v>
      </c>
      <c r="AP41">
        <f t="shared" si="16"/>
        <v>0.97282393270822975</v>
      </c>
      <c r="AQ41">
        <f t="shared" si="17"/>
        <v>0.84707578931394423</v>
      </c>
      <c r="AR41">
        <f t="shared" si="18"/>
        <v>0.77902447028667166</v>
      </c>
      <c r="AS41">
        <f t="shared" si="19"/>
        <v>0.8155924417317808</v>
      </c>
      <c r="AT41">
        <f t="shared" si="20"/>
        <v>0.82575597651089327</v>
      </c>
      <c r="AU41">
        <f t="shared" si="21"/>
        <v>1.1621215040184389</v>
      </c>
      <c r="AV41">
        <f t="shared" si="22"/>
        <v>0.94861156716466843</v>
      </c>
      <c r="AW41">
        <f t="shared" si="23"/>
        <v>0.98969601891237213</v>
      </c>
      <c r="AX41">
        <f t="shared" si="24"/>
        <v>1.0179880697579475</v>
      </c>
      <c r="AY41">
        <f t="shared" si="25"/>
        <v>1.0326537462130394</v>
      </c>
      <c r="AZ41">
        <f t="shared" si="26"/>
        <v>1.0415791266914507</v>
      </c>
      <c r="BA41">
        <f t="shared" si="27"/>
        <v>1.0170773680871217</v>
      </c>
      <c r="BB41">
        <f t="shared" si="28"/>
        <v>0.99140974982772423</v>
      </c>
      <c r="BC41">
        <f t="shared" si="29"/>
        <v>1.1913924468056545</v>
      </c>
      <c r="BD41">
        <f t="shared" si="30"/>
        <v>1.3830554375645501</v>
      </c>
      <c r="BE41">
        <f t="shared" si="31"/>
        <v>1.3226157624631296</v>
      </c>
      <c r="BF41">
        <f t="shared" si="32"/>
        <v>1.0993438419606856</v>
      </c>
      <c r="BG41">
        <f t="shared" si="33"/>
        <v>0.98853434235115412</v>
      </c>
      <c r="BH41">
        <f t="shared" si="34"/>
        <v>0.94366198095955356</v>
      </c>
      <c r="BI41">
        <f t="shared" si="35"/>
        <v>0.94369659566673858</v>
      </c>
      <c r="BJ41">
        <f t="shared" si="36"/>
        <v>1.0245111587869495</v>
      </c>
      <c r="BK41">
        <f t="shared" si="38"/>
        <v>1.0395426974064208</v>
      </c>
      <c r="BL41">
        <f t="shared" si="39"/>
        <v>1.121243036849366</v>
      </c>
      <c r="BM41">
        <f t="shared" si="40"/>
        <v>1.0625905603896093</v>
      </c>
      <c r="BN41">
        <f t="shared" si="41"/>
        <v>1.0491408370521254</v>
      </c>
      <c r="BO41">
        <f t="shared" si="41"/>
        <v>1.070311844247835</v>
      </c>
      <c r="BP41">
        <f t="shared" si="41"/>
        <v>1.1501240977090563</v>
      </c>
      <c r="BQ41">
        <f t="shared" si="41"/>
        <v>1.1912662423449782</v>
      </c>
      <c r="BR41">
        <f t="shared" si="41"/>
        <v>1.1656772075726392</v>
      </c>
      <c r="BS41">
        <f t="shared" si="41"/>
        <v>1.1656772075726392</v>
      </c>
      <c r="BT41">
        <f t="shared" si="3"/>
        <v>0</v>
      </c>
    </row>
    <row r="42" spans="1:72" x14ac:dyDescent="0.45">
      <c r="A42" t="s">
        <v>488</v>
      </c>
      <c r="B42" t="s">
        <v>493</v>
      </c>
      <c r="C42">
        <f>VLOOKUP($B42,'Credit to GDP'!$B$2:$BP$267,MATCH('Credit to GDP norm'!C$1,'Credit to GDP'!$B$1:$BP$1,0),FALSE)</f>
        <v>11.262056343197436</v>
      </c>
      <c r="D42">
        <f>VLOOKUP($B42,'Credit to GDP'!$B$2:$BP$267,MATCH('Credit to GDP norm'!D$1,'Credit to GDP'!$B$1:$BP$1,0),FALSE)</f>
        <v>9.7917553576828453</v>
      </c>
      <c r="E42">
        <f>VLOOKUP($B42,'Credit to GDP'!$B$2:$BP$267,MATCH('Credit to GDP norm'!E$1,'Credit to GDP'!$B$1:$BP$1,0),FALSE)</f>
        <v>10.577071446711122</v>
      </c>
      <c r="F42">
        <f>VLOOKUP($B42,'Credit to GDP'!$B$2:$BP$267,MATCH('Credit to GDP norm'!F$1,'Credit to GDP'!$B$1:$BP$1,0),FALSE)</f>
        <v>10.330512063143239</v>
      </c>
      <c r="G42">
        <f>VLOOKUP($B42,'Credit to GDP'!$B$2:$BP$267,MATCH('Credit to GDP norm'!G$1,'Credit to GDP'!$B$1:$BP$1,0),FALSE)</f>
        <v>9.3449729108971482</v>
      </c>
      <c r="H42">
        <f>VLOOKUP($B42,'Credit to GDP'!$B$2:$BP$267,MATCH('Credit to GDP norm'!H$1,'Credit to GDP'!$B$1:$BP$1,0),FALSE)</f>
        <v>14.8422279697172</v>
      </c>
      <c r="I42">
        <f>VLOOKUP($B42,'Credit to GDP'!$B$2:$BP$267,MATCH('Credit to GDP norm'!I$1,'Credit to GDP'!$B$1:$BP$1,0),FALSE)</f>
        <v>14.501485320195103</v>
      </c>
      <c r="J42">
        <f>VLOOKUP($B42,'Credit to GDP'!$B$2:$BP$267,MATCH('Credit to GDP norm'!J$1,'Credit to GDP'!$B$1:$BP$1,0),FALSE)</f>
        <v>14.321243168915466</v>
      </c>
      <c r="K42">
        <f>VLOOKUP($B42,'Credit to GDP'!$B$2:$BP$267,MATCH('Credit to GDP norm'!K$1,'Credit to GDP'!$B$1:$BP$1,0),FALSE)</f>
        <v>14.946743815630247</v>
      </c>
      <c r="L42">
        <f>VLOOKUP($B42,'Credit to GDP'!$B$2:$BP$267,MATCH('Credit to GDP norm'!L$1,'Credit to GDP'!$B$1:$BP$1,0),FALSE)</f>
        <v>15.303525550719737</v>
      </c>
      <c r="M42">
        <f>VLOOKUP($B42,'Credit to GDP'!$B$2:$BP$267,MATCH('Credit to GDP norm'!M$1,'Credit to GDP'!$B$1:$BP$1,0),FALSE)</f>
        <v>14.018027236834486</v>
      </c>
      <c r="N42">
        <f>VLOOKUP($B42,'Credit to GDP'!$B$2:$BP$267,MATCH('Credit to GDP norm'!N$1,'Credit to GDP'!$B$1:$BP$1,0),FALSE)</f>
        <v>14.159619806627944</v>
      </c>
      <c r="O42">
        <f>VLOOKUP($B42,'Credit to GDP'!$B$2:$BP$267,MATCH('Credit to GDP norm'!O$1,'Credit to GDP'!$B$1:$BP$1,0),FALSE)</f>
        <v>14.252731195447151</v>
      </c>
      <c r="P42">
        <f>VLOOKUP($B42,'Credit to GDP'!$B$2:$BP$267,MATCH('Credit to GDP norm'!P$1,'Credit to GDP'!$B$1:$BP$1,0),FALSE)</f>
        <v>14.382497119932708</v>
      </c>
      <c r="Q42">
        <f>VLOOKUP($B42,'Credit to GDP'!$B$2:$BP$267,MATCH('Credit to GDP norm'!Q$1,'Credit to GDP'!$B$1:$BP$1,0),FALSE)</f>
        <v>15.109992443336234</v>
      </c>
      <c r="R42">
        <f>VLOOKUP($B42,'Credit to GDP'!$B$2:$BP$267,MATCH('Credit to GDP norm'!R$1,'Credit to GDP'!$B$1:$BP$1,0),FALSE)</f>
        <v>15.997035282213549</v>
      </c>
      <c r="S42">
        <f>VLOOKUP($B42,'Credit to GDP'!$B$2:$BP$267,MATCH('Credit to GDP norm'!S$1,'Credit to GDP'!$B$1:$BP$1,0),FALSE)</f>
        <v>16.682191516395687</v>
      </c>
      <c r="T42">
        <f>VLOOKUP($B42,'Credit to GDP'!$B$2:$BP$267,MATCH('Credit to GDP norm'!T$1,'Credit to GDP'!$B$1:$BP$1,0),FALSE)</f>
        <v>17.258699138572844</v>
      </c>
      <c r="U42">
        <f>VLOOKUP($B42,'Credit to GDP'!$B$2:$BP$267,MATCH('Credit to GDP norm'!U$1,'Credit to GDP'!$B$1:$BP$1,0),FALSE)</f>
        <v>18.033620090998618</v>
      </c>
      <c r="V42">
        <f>VLOOKUP($B42,'Credit to GDP'!$B$2:$BP$267,MATCH('Credit to GDP norm'!V$1,'Credit to GDP'!$B$1:$BP$1,0),FALSE)</f>
        <v>19.60145280815825</v>
      </c>
      <c r="W42">
        <f>VLOOKUP($B42,'Credit to GDP'!$B$2:$BP$267,MATCH('Credit to GDP norm'!W$1,'Credit to GDP'!$B$1:$BP$1,0),FALSE)</f>
        <v>20.358271461602818</v>
      </c>
      <c r="X42">
        <f>VLOOKUP($B42,'Credit to GDP'!$B$2:$BP$267,MATCH('Credit to GDP norm'!X$1,'Credit to GDP'!$B$1:$BP$1,0),FALSE)</f>
        <v>20.443448313330041</v>
      </c>
      <c r="Y42">
        <f>VLOOKUP($B42,'Credit to GDP'!$B$2:$BP$267,MATCH('Credit to GDP norm'!Y$1,'Credit to GDP'!$B$1:$BP$1,0),FALSE)</f>
        <v>21.726678648290825</v>
      </c>
      <c r="Z42">
        <f>VLOOKUP($B42,'Credit to GDP'!$B$2:$BP$267,MATCH('Credit to GDP norm'!Z$1,'Credit to GDP'!$B$1:$BP$1,0),FALSE)</f>
        <v>22.083030350006474</v>
      </c>
      <c r="AA42">
        <f>VLOOKUP($B42,'Credit to GDP'!$B$2:$BP$267,MATCH('Credit to GDP norm'!AA$1,'Credit to GDP'!$B$1:$BP$1,0),FALSE)</f>
        <v>24.562214935991452</v>
      </c>
      <c r="AB42">
        <f>VLOOKUP($B42,'Credit to GDP'!$B$2:$BP$267,MATCH('Credit to GDP norm'!AB$1,'Credit to GDP'!$B$1:$BP$1,0),FALSE)</f>
        <v>27.051072144566085</v>
      </c>
      <c r="AC42">
        <f>VLOOKUP($B42,'Credit to GDP'!$B$2:$BP$267,MATCH('Credit to GDP norm'!AC$1,'Credit to GDP'!$B$1:$BP$1,0),FALSE)</f>
        <v>28.03242219683322</v>
      </c>
      <c r="AD42">
        <f>VLOOKUP($B42,'Credit to GDP'!$B$2:$BP$267,MATCH('Credit to GDP norm'!AD$1,'Credit to GDP'!$B$1:$BP$1,0),FALSE)</f>
        <v>29.254321328000067</v>
      </c>
      <c r="AE42">
        <f>VLOOKUP($B42,'Credit to GDP'!$B$2:$BP$267,MATCH('Credit to GDP norm'!AE$1,'Credit to GDP'!$B$1:$BP$1,0),FALSE)</f>
        <v>29.993154876240052</v>
      </c>
      <c r="AF42">
        <f>VLOOKUP($B42,'Credit to GDP'!$B$2:$BP$267,MATCH('Credit to GDP norm'!AF$1,'Credit to GDP'!$B$1:$BP$1,0),FALSE)</f>
        <v>30.223483341859616</v>
      </c>
      <c r="AG42">
        <f>VLOOKUP($B42,'Credit to GDP'!$B$2:$BP$267,MATCH('Credit to GDP norm'!AG$1,'Credit to GDP'!$B$1:$BP$1,0),FALSE)</f>
        <v>30.45754992255452</v>
      </c>
      <c r="AH42">
        <f>VLOOKUP($B42,'Credit to GDP'!$B$2:$BP$267,MATCH('Credit to GDP norm'!AH$1,'Credit to GDP'!$B$1:$BP$1,0),FALSE)</f>
        <v>31.682382068622079</v>
      </c>
      <c r="AI42">
        <f>VLOOKUP($B42,'Credit to GDP'!$B$2:$BP$267,MATCH('Credit to GDP norm'!AI$1,'Credit to GDP'!$B$1:$BP$1,0),FALSE)</f>
        <v>32.487618490848433</v>
      </c>
      <c r="AJ42">
        <f>VLOOKUP($B42,'Credit to GDP'!$B$2:$BP$267,MATCH('Credit to GDP norm'!AJ$1,'Credit to GDP'!$B$1:$BP$1,0),FALSE)</f>
        <v>33.513672543360741</v>
      </c>
      <c r="AK42" t="str">
        <f t="shared" si="0"/>
        <v>IDX</v>
      </c>
      <c r="AL42">
        <f t="shared" si="37"/>
        <v>1</v>
      </c>
      <c r="AM42">
        <f t="shared" ref="AM42:AM73" si="42">D42/$C42</f>
        <v>0.86944648999179541</v>
      </c>
      <c r="AN42">
        <f t="shared" ref="AN42:AN73" si="43">E42/$C42</f>
        <v>0.93917763545020239</v>
      </c>
      <c r="AO42">
        <f t="shared" ref="AO42:AO73" si="44">F42/$C42</f>
        <v>0.91728470790177907</v>
      </c>
      <c r="AP42">
        <f t="shared" ref="AP42:AP73" si="45">G42/$C42</f>
        <v>0.82977500965369844</v>
      </c>
      <c r="AQ42">
        <f t="shared" ref="AQ42:AQ73" si="46">H42/$C42</f>
        <v>1.3178967958797576</v>
      </c>
      <c r="AR42">
        <f t="shared" ref="AR42:AR73" si="47">I42/$C42</f>
        <v>1.2876409847615762</v>
      </c>
      <c r="AS42">
        <f t="shared" ref="AS42:AS73" si="48">J42/$C42</f>
        <v>1.2716366116891127</v>
      </c>
      <c r="AT42">
        <f t="shared" ref="AT42:AT73" si="49">K42/$C42</f>
        <v>1.3271771477735907</v>
      </c>
      <c r="AU42">
        <f t="shared" ref="AU42:AU73" si="50">L42/$C42</f>
        <v>1.3588571291390714</v>
      </c>
      <c r="AV42">
        <f t="shared" ref="AV42:AV73" si="51">M42/$C42</f>
        <v>1.2447129378198969</v>
      </c>
      <c r="AW42">
        <f t="shared" ref="AW42:AW73" si="52">N42/$C42</f>
        <v>1.2572854703555723</v>
      </c>
      <c r="AX42">
        <f t="shared" ref="AX42:AX73" si="53">O42/$C42</f>
        <v>1.2655531779554767</v>
      </c>
      <c r="AY42">
        <f t="shared" ref="AY42:AY73" si="54">P42/$C42</f>
        <v>1.277075578530567</v>
      </c>
      <c r="AZ42">
        <f t="shared" ref="AZ42:AZ73" si="55">Q42/$C42</f>
        <v>1.3416726024872934</v>
      </c>
      <c r="BA42">
        <f t="shared" ref="BA42:BA73" si="56">R42/$C42</f>
        <v>1.4204364455942504</v>
      </c>
      <c r="BB42">
        <f t="shared" ref="BB42:BB73" si="57">S42/$C42</f>
        <v>1.4812740238572992</v>
      </c>
      <c r="BC42">
        <f t="shared" ref="BC42:BC73" si="58">T42/$C42</f>
        <v>1.532464286506392</v>
      </c>
      <c r="BD42">
        <f t="shared" ref="BD42:BD73" si="59">U42/$C42</f>
        <v>1.6012724090029415</v>
      </c>
      <c r="BE42">
        <f t="shared" ref="BE42:BE73" si="60">V42/$C42</f>
        <v>1.7404861253422887</v>
      </c>
      <c r="BF42">
        <f t="shared" ref="BF42:BF73" si="61">W42/$C42</f>
        <v>1.8076868771749419</v>
      </c>
      <c r="BG42">
        <f t="shared" ref="BG42:BG73" si="62">X42/$C42</f>
        <v>1.815250047623709</v>
      </c>
      <c r="BH42">
        <f t="shared" ref="BH42:BH73" si="63">Y42/$C42</f>
        <v>1.9291928566326417</v>
      </c>
      <c r="BI42">
        <f t="shared" ref="BI42:BI73" si="64">Z42/$C42</f>
        <v>1.96083465373046</v>
      </c>
      <c r="BJ42">
        <f t="shared" ref="BJ42:BJ73" si="65">AA42/$C42</f>
        <v>2.1809707026397223</v>
      </c>
      <c r="BK42">
        <f t="shared" si="38"/>
        <v>2.4019656197960337</v>
      </c>
      <c r="BL42">
        <f t="shared" si="39"/>
        <v>2.4891033522279886</v>
      </c>
      <c r="BM42">
        <f t="shared" si="40"/>
        <v>2.5976003348332037</v>
      </c>
      <c r="BN42">
        <f t="shared" si="41"/>
        <v>2.6632041220746219</v>
      </c>
      <c r="BO42">
        <f t="shared" si="41"/>
        <v>2.6836558458629409</v>
      </c>
      <c r="BP42">
        <f t="shared" si="41"/>
        <v>2.7044394908352278</v>
      </c>
      <c r="BQ42">
        <f t="shared" si="41"/>
        <v>2.8131969067761795</v>
      </c>
      <c r="BR42">
        <f t="shared" si="41"/>
        <v>2.8846968529394519</v>
      </c>
      <c r="BS42">
        <f t="shared" si="41"/>
        <v>2.9758040203380656</v>
      </c>
      <c r="BT42">
        <f t="shared" si="3"/>
        <v>0</v>
      </c>
    </row>
    <row r="43" spans="1:72" x14ac:dyDescent="0.45">
      <c r="A43" t="s">
        <v>124</v>
      </c>
      <c r="B43" t="s">
        <v>441</v>
      </c>
      <c r="C43">
        <f>VLOOKUP($B43,'Credit to GDP'!$B$2:$BP$267,MATCH('Credit to GDP norm'!C$1,'Credit to GDP'!$B$1:$BP$1,0),FALSE)</f>
        <v>24.916456569718619</v>
      </c>
      <c r="D43">
        <f>VLOOKUP($B43,'Credit to GDP'!$B$2:$BP$267,MATCH('Credit to GDP norm'!D$1,'Credit to GDP'!$B$1:$BP$1,0),FALSE)</f>
        <v>23.821744452682765</v>
      </c>
      <c r="E43">
        <f>VLOOKUP($B43,'Credit to GDP'!$B$2:$BP$267,MATCH('Credit to GDP norm'!E$1,'Credit to GDP'!$B$1:$BP$1,0),FALSE)</f>
        <v>24.698240250739467</v>
      </c>
      <c r="F43">
        <f>VLOOKUP($B43,'Credit to GDP'!$B$2:$BP$267,MATCH('Credit to GDP norm'!F$1,'Credit to GDP'!$B$1:$BP$1,0),FALSE)</f>
        <v>23.832055386716185</v>
      </c>
      <c r="G43">
        <f>VLOOKUP($B43,'Credit to GDP'!$B$2:$BP$267,MATCH('Credit to GDP norm'!G$1,'Credit to GDP'!$B$1:$BP$1,0),FALSE)</f>
        <v>23.647341404645513</v>
      </c>
      <c r="H43">
        <f>VLOOKUP($B43,'Credit to GDP'!$B$2:$BP$267,MATCH('Credit to GDP norm'!H$1,'Credit to GDP'!$B$1:$BP$1,0),FALSE)</f>
        <v>22.510774702358244</v>
      </c>
      <c r="I43">
        <f>VLOOKUP($B43,'Credit to GDP'!$B$2:$BP$267,MATCH('Credit to GDP norm'!I$1,'Credit to GDP'!$B$1:$BP$1,0),FALSE)</f>
        <v>23.402442036857753</v>
      </c>
      <c r="J43">
        <f>VLOOKUP($B43,'Credit to GDP'!$B$2:$BP$267,MATCH('Credit to GDP norm'!J$1,'Credit to GDP'!$B$1:$BP$1,0),FALSE)</f>
        <v>23.55532534622629</v>
      </c>
      <c r="K43">
        <f>VLOOKUP($B43,'Credit to GDP'!$B$2:$BP$267,MATCH('Credit to GDP norm'!K$1,'Credit to GDP'!$B$1:$BP$1,0),FALSE)</f>
        <v>23.677746857874478</v>
      </c>
      <c r="L43">
        <f>VLOOKUP($B43,'Credit to GDP'!$B$2:$BP$267,MATCH('Credit to GDP norm'!L$1,'Credit to GDP'!$B$1:$BP$1,0),FALSE)</f>
        <v>25.422862207347148</v>
      </c>
      <c r="M43">
        <f>VLOOKUP($B43,'Credit to GDP'!$B$2:$BP$267,MATCH('Credit to GDP norm'!M$1,'Credit to GDP'!$B$1:$BP$1,0),FALSE)</f>
        <v>28.339551157518265</v>
      </c>
      <c r="N43">
        <f>VLOOKUP($B43,'Credit to GDP'!$B$2:$BP$267,MATCH('Credit to GDP norm'!N$1,'Credit to GDP'!$B$1:$BP$1,0),FALSE)</f>
        <v>28.619415425410171</v>
      </c>
      <c r="O43">
        <f>VLOOKUP($B43,'Credit to GDP'!$B$2:$BP$267,MATCH('Credit to GDP norm'!O$1,'Credit to GDP'!$B$1:$BP$1,0),FALSE)</f>
        <v>32.306489073553749</v>
      </c>
      <c r="P43">
        <f>VLOOKUP($B43,'Credit to GDP'!$B$2:$BP$267,MATCH('Credit to GDP norm'!P$1,'Credit to GDP'!$B$1:$BP$1,0),FALSE)</f>
        <v>31.62626561864905</v>
      </c>
      <c r="Q43">
        <f>VLOOKUP($B43,'Credit to GDP'!$B$2:$BP$267,MATCH('Credit to GDP norm'!Q$1,'Credit to GDP'!$B$1:$BP$1,0),FALSE)</f>
        <v>36.19180385459677</v>
      </c>
      <c r="R43">
        <f>VLOOKUP($B43,'Credit to GDP'!$B$2:$BP$267,MATCH('Credit to GDP norm'!R$1,'Credit to GDP'!$B$1:$BP$1,0),FALSE)</f>
        <v>40.067980478057265</v>
      </c>
      <c r="S43">
        <f>VLOOKUP($B43,'Credit to GDP'!$B$2:$BP$267,MATCH('Credit to GDP norm'!S$1,'Credit to GDP'!$B$1:$BP$1,0),FALSE)</f>
        <v>43.627752433426842</v>
      </c>
      <c r="T43">
        <f>VLOOKUP($B43,'Credit to GDP'!$B$2:$BP$267,MATCH('Credit to GDP norm'!T$1,'Credit to GDP'!$B$1:$BP$1,0),FALSE)</f>
        <v>45.627764745713819</v>
      </c>
      <c r="U43">
        <f>VLOOKUP($B43,'Credit to GDP'!$B$2:$BP$267,MATCH('Credit to GDP norm'!U$1,'Credit to GDP'!$B$1:$BP$1,0),FALSE)</f>
        <v>49.55936668711599</v>
      </c>
      <c r="V43">
        <f>VLOOKUP($B43,'Credit to GDP'!$B$2:$BP$267,MATCH('Credit to GDP norm'!V$1,'Credit to GDP'!$B$1:$BP$1,0),FALSE)</f>
        <v>48.124447911204591</v>
      </c>
      <c r="W43">
        <f>VLOOKUP($B43,'Credit to GDP'!$B$2:$BP$267,MATCH('Credit to GDP norm'!W$1,'Credit to GDP'!$B$1:$BP$1,0),FALSE)</f>
        <v>50.555374978522416</v>
      </c>
      <c r="X43">
        <f>VLOOKUP($B43,'Credit to GDP'!$B$2:$BP$267,MATCH('Credit to GDP norm'!X$1,'Credit to GDP'!$B$1:$BP$1,0),FALSE)</f>
        <v>51.28923313254473</v>
      </c>
      <c r="Y43">
        <f>VLOOKUP($B43,'Credit to GDP'!$B$2:$BP$267,MATCH('Credit to GDP norm'!Y$1,'Credit to GDP'!$B$1:$BP$1,0),FALSE)</f>
        <v>51.888507647346394</v>
      </c>
      <c r="Z43">
        <f>VLOOKUP($B43,'Credit to GDP'!$B$2:$BP$267,MATCH('Credit to GDP norm'!Z$1,'Credit to GDP'!$B$1:$BP$1,0),FALSE)</f>
        <v>52.385709516971978</v>
      </c>
      <c r="AA43">
        <f>VLOOKUP($B43,'Credit to GDP'!$B$2:$BP$267,MATCH('Credit to GDP norm'!AA$1,'Credit to GDP'!$B$1:$BP$1,0),FALSE)</f>
        <v>51.882187358962774</v>
      </c>
      <c r="AB43">
        <f>VLOOKUP($B43,'Credit to GDP'!$B$2:$BP$267,MATCH('Credit to GDP norm'!AB$1,'Credit to GDP'!$B$1:$BP$1,0),FALSE)</f>
        <v>51.867524077204877</v>
      </c>
      <c r="AC43">
        <f>VLOOKUP($B43,'Credit to GDP'!$B$2:$BP$267,MATCH('Credit to GDP norm'!AC$1,'Credit to GDP'!$B$1:$BP$1,0),FALSE)</f>
        <v>49.10122541914491</v>
      </c>
      <c r="AD43">
        <f>VLOOKUP($B43,'Credit to GDP'!$B$2:$BP$267,MATCH('Credit to GDP norm'!AD$1,'Credit to GDP'!$B$1:$BP$1,0),FALSE)</f>
        <v>48.794021399070587</v>
      </c>
      <c r="AE43">
        <f>VLOOKUP($B43,'Credit to GDP'!$B$2:$BP$267,MATCH('Credit to GDP norm'!AE$1,'Credit to GDP'!$B$1:$BP$1,0),FALSE)</f>
        <v>50.338162746306246</v>
      </c>
      <c r="AF43">
        <f>VLOOKUP($B43,'Credit to GDP'!$B$2:$BP$267,MATCH('Credit to GDP norm'!AF$1,'Credit to GDP'!$B$1:$BP$1,0),FALSE)</f>
        <v>50.742461740643897</v>
      </c>
      <c r="AG43">
        <f>VLOOKUP($B43,'Credit to GDP'!$B$2:$BP$267,MATCH('Credit to GDP norm'!AG$1,'Credit to GDP'!$B$1:$BP$1,0),FALSE)</f>
        <v>54.505290246038683</v>
      </c>
      <c r="AH43">
        <f>VLOOKUP($B43,'Credit to GDP'!$B$2:$BP$267,MATCH('Credit to GDP norm'!AH$1,'Credit to GDP'!$B$1:$BP$1,0),FALSE)</f>
        <v>50.142158139698253</v>
      </c>
      <c r="AI43">
        <f>VLOOKUP($B43,'Credit to GDP'!$B$2:$BP$267,MATCH('Credit to GDP norm'!AI$1,'Credit to GDP'!$B$1:$BP$1,0),FALSE)</f>
        <v>50.142158139698253</v>
      </c>
      <c r="AJ43">
        <f>VLOOKUP($B43,'Credit to GDP'!$B$2:$BP$267,MATCH('Credit to GDP norm'!AJ$1,'Credit to GDP'!$B$1:$BP$1,0),FALSE)</f>
        <v>50.142158139698253</v>
      </c>
      <c r="AK43" t="str">
        <f t="shared" si="0"/>
        <v>IND</v>
      </c>
      <c r="AL43">
        <f t="shared" si="37"/>
        <v>1</v>
      </c>
      <c r="AM43">
        <f t="shared" si="42"/>
        <v>0.95606469507521086</v>
      </c>
      <c r="AN43">
        <f t="shared" si="43"/>
        <v>0.99124208057560026</v>
      </c>
      <c r="AO43">
        <f t="shared" si="44"/>
        <v>0.9564785153150418</v>
      </c>
      <c r="AP43">
        <f t="shared" si="45"/>
        <v>0.94906518262249684</v>
      </c>
      <c r="AQ43">
        <f t="shared" si="46"/>
        <v>0.90345008084801115</v>
      </c>
      <c r="AR43">
        <f t="shared" si="47"/>
        <v>0.9392363625772987</v>
      </c>
      <c r="AS43">
        <f t="shared" si="48"/>
        <v>0.9453721993059585</v>
      </c>
      <c r="AT43">
        <f t="shared" si="49"/>
        <v>0.95028547866033386</v>
      </c>
      <c r="AU43">
        <f t="shared" si="50"/>
        <v>1.0203241434516002</v>
      </c>
      <c r="AV43">
        <f t="shared" si="51"/>
        <v>1.137382880997605</v>
      </c>
      <c r="AW43">
        <f t="shared" si="52"/>
        <v>1.1486149864580593</v>
      </c>
      <c r="AX43">
        <f t="shared" si="53"/>
        <v>1.2965924341271045</v>
      </c>
      <c r="AY43">
        <f t="shared" si="54"/>
        <v>1.2692922659430224</v>
      </c>
      <c r="AZ43">
        <f t="shared" si="55"/>
        <v>1.4525261147518571</v>
      </c>
      <c r="BA43">
        <f t="shared" si="56"/>
        <v>1.6080930434848646</v>
      </c>
      <c r="BB43">
        <f t="shared" si="57"/>
        <v>1.7509613500359587</v>
      </c>
      <c r="BC43">
        <f t="shared" si="58"/>
        <v>1.8312300795276804</v>
      </c>
      <c r="BD43">
        <f t="shared" si="59"/>
        <v>1.9890214544931042</v>
      </c>
      <c r="BE43">
        <f t="shared" si="60"/>
        <v>1.9314322554873644</v>
      </c>
      <c r="BF43">
        <f t="shared" si="61"/>
        <v>2.0289953684651612</v>
      </c>
      <c r="BG43">
        <f t="shared" si="62"/>
        <v>2.0584481179750647</v>
      </c>
      <c r="BH43">
        <f t="shared" si="63"/>
        <v>2.082499471871428</v>
      </c>
      <c r="BI43">
        <f t="shared" si="64"/>
        <v>2.1024542302149496</v>
      </c>
      <c r="BJ43">
        <f t="shared" si="65"/>
        <v>2.0822458126737029</v>
      </c>
      <c r="BK43">
        <f t="shared" si="38"/>
        <v>2.0816573147981376</v>
      </c>
      <c r="BL43">
        <f t="shared" si="39"/>
        <v>1.9706343589328204</v>
      </c>
      <c r="BM43">
        <f t="shared" si="40"/>
        <v>1.9583049966410861</v>
      </c>
      <c r="BN43">
        <f t="shared" si="41"/>
        <v>2.0202777471770621</v>
      </c>
      <c r="BO43">
        <f t="shared" si="41"/>
        <v>2.0365039305914809</v>
      </c>
      <c r="BP43">
        <f t="shared" si="41"/>
        <v>2.1875217326158594</v>
      </c>
      <c r="BQ43">
        <f t="shared" si="41"/>
        <v>2.0124112752307184</v>
      </c>
      <c r="BR43">
        <f t="shared" si="41"/>
        <v>2.0124112752307184</v>
      </c>
      <c r="BS43">
        <f t="shared" si="41"/>
        <v>2.0124112752307184</v>
      </c>
      <c r="BT43">
        <f t="shared" si="3"/>
        <v>0</v>
      </c>
    </row>
    <row r="44" spans="1:72" x14ac:dyDescent="0.45">
      <c r="A44" t="s">
        <v>17</v>
      </c>
      <c r="B44" t="s">
        <v>132</v>
      </c>
      <c r="C44">
        <f>VLOOKUP($B44,'Credit to GDP'!$B$2:$BP$267,MATCH('Credit to GDP norm'!C$1,'Credit to GDP'!$B$1:$BP$1,0),FALSE)</f>
        <v>22.978664127357018</v>
      </c>
      <c r="D44">
        <f>VLOOKUP($B44,'Credit to GDP'!$B$2:$BP$267,MATCH('Credit to GDP norm'!D$1,'Credit to GDP'!$B$1:$BP$1,0),FALSE)</f>
        <v>22.42038051784067</v>
      </c>
      <c r="E44">
        <f>VLOOKUP($B44,'Credit to GDP'!$B$2:$BP$267,MATCH('Credit to GDP norm'!E$1,'Credit to GDP'!$B$1:$BP$1,0),FALSE)</f>
        <v>23.190952257926021</v>
      </c>
      <c r="F44">
        <f>VLOOKUP($B44,'Credit to GDP'!$B$2:$BP$267,MATCH('Credit to GDP norm'!F$1,'Credit to GDP'!$B$1:$BP$1,0),FALSE)</f>
        <v>20.852018065580385</v>
      </c>
      <c r="G44">
        <f>VLOOKUP($B44,'Credit to GDP'!$B$2:$BP$267,MATCH('Credit to GDP norm'!G$1,'Credit to GDP'!$B$1:$BP$1,0),FALSE)</f>
        <v>19.70570130703906</v>
      </c>
      <c r="H44">
        <f>VLOOKUP($B44,'Credit to GDP'!$B$2:$BP$267,MATCH('Credit to GDP norm'!H$1,'Credit to GDP'!$B$1:$BP$1,0),FALSE)</f>
        <v>16.688237379816499</v>
      </c>
      <c r="I44">
        <f>VLOOKUP($B44,'Credit to GDP'!$B$2:$BP$267,MATCH('Credit to GDP norm'!I$1,'Credit to GDP'!$B$1:$BP$1,0),FALSE)</f>
        <v>15.176984894129356</v>
      </c>
      <c r="J44">
        <f>VLOOKUP($B44,'Credit to GDP'!$B$2:$BP$267,MATCH('Credit to GDP norm'!J$1,'Credit to GDP'!$B$1:$BP$1,0),FALSE)</f>
        <v>16.605413038796211</v>
      </c>
      <c r="K44">
        <f>VLOOKUP($B44,'Credit to GDP'!$B$2:$BP$267,MATCH('Credit to GDP norm'!K$1,'Credit to GDP'!$B$1:$BP$1,0),FALSE)</f>
        <v>18.021920328808338</v>
      </c>
      <c r="L44">
        <f>VLOOKUP($B44,'Credit to GDP'!$B$2:$BP$267,MATCH('Credit to GDP norm'!L$1,'Credit to GDP'!$B$1:$BP$1,0),FALSE)</f>
        <v>18.043279668156593</v>
      </c>
      <c r="M44">
        <f>VLOOKUP($B44,'Credit to GDP'!$B$2:$BP$267,MATCH('Credit to GDP norm'!M$1,'Credit to GDP'!$B$1:$BP$1,0),FALSE)</f>
        <v>26.249781183633097</v>
      </c>
      <c r="N44">
        <f>VLOOKUP($B44,'Credit to GDP'!$B$2:$BP$267,MATCH('Credit to GDP norm'!N$1,'Credit to GDP'!$B$1:$BP$1,0),FALSE)</f>
        <v>30.079582782296931</v>
      </c>
      <c r="O44">
        <f>VLOOKUP($B44,'Credit to GDP'!$B$2:$BP$267,MATCH('Credit to GDP norm'!O$1,'Credit to GDP'!$B$1:$BP$1,0),FALSE)</f>
        <v>29.100880629243314</v>
      </c>
      <c r="P44">
        <f>VLOOKUP($B44,'Credit to GDP'!$B$2:$BP$267,MATCH('Credit to GDP norm'!P$1,'Credit to GDP'!$B$1:$BP$1,0),FALSE)</f>
        <v>32.433254762232671</v>
      </c>
      <c r="Q44">
        <f>VLOOKUP($B44,'Credit to GDP'!$B$2:$BP$267,MATCH('Credit to GDP norm'!Q$1,'Credit to GDP'!$B$1:$BP$1,0),FALSE)</f>
        <v>35.071095896667913</v>
      </c>
      <c r="R44">
        <f>VLOOKUP($B44,'Credit to GDP'!$B$2:$BP$267,MATCH('Credit to GDP norm'!R$1,'Credit to GDP'!$B$1:$BP$1,0),FALSE)</f>
        <v>38.348153226253615</v>
      </c>
      <c r="S44">
        <f>VLOOKUP($B44,'Credit to GDP'!$B$2:$BP$267,MATCH('Credit to GDP norm'!S$1,'Credit to GDP'!$B$1:$BP$1,0),FALSE)</f>
        <v>44.794802797311753</v>
      </c>
      <c r="T44">
        <f>VLOOKUP($B44,'Credit to GDP'!$B$2:$BP$267,MATCH('Credit to GDP norm'!T$1,'Credit to GDP'!$B$1:$BP$1,0),FALSE)</f>
        <v>47.047276138462898</v>
      </c>
      <c r="U44">
        <f>VLOOKUP($B44,'Credit to GDP'!$B$2:$BP$267,MATCH('Credit to GDP norm'!U$1,'Credit to GDP'!$B$1:$BP$1,0),FALSE)</f>
        <v>45.315069442863134</v>
      </c>
      <c r="V44">
        <f>VLOOKUP($B44,'Credit to GDP'!$B$2:$BP$267,MATCH('Credit to GDP norm'!V$1,'Credit to GDP'!$B$1:$BP$1,0),FALSE)</f>
        <v>49.212229408546847</v>
      </c>
      <c r="W44">
        <f>VLOOKUP($B44,'Credit to GDP'!$B$2:$BP$267,MATCH('Credit to GDP norm'!W$1,'Credit to GDP'!$B$1:$BP$1,0),FALSE)</f>
        <v>52.022949817302056</v>
      </c>
      <c r="X44">
        <f>VLOOKUP($B44,'Credit to GDP'!$B$2:$BP$267,MATCH('Credit to GDP norm'!X$1,'Credit to GDP'!$B$1:$BP$1,0),FALSE)</f>
        <v>49.247507897110268</v>
      </c>
      <c r="Y44">
        <f>VLOOKUP($B44,'Credit to GDP'!$B$2:$BP$267,MATCH('Credit to GDP norm'!Y$1,'Credit to GDP'!$B$1:$BP$1,0),FALSE)</f>
        <v>49.617323483095674</v>
      </c>
      <c r="Z44">
        <f>VLOOKUP($B44,'Credit to GDP'!$B$2:$BP$267,MATCH('Credit to GDP norm'!Z$1,'Credit to GDP'!$B$1:$BP$1,0),FALSE)</f>
        <v>44.596499133565658</v>
      </c>
      <c r="AA44">
        <f>VLOOKUP($B44,'Credit to GDP'!$B$2:$BP$267,MATCH('Credit to GDP norm'!AA$1,'Credit to GDP'!$B$1:$BP$1,0),FALSE)</f>
        <v>48.984479297635779</v>
      </c>
      <c r="AB44">
        <f>VLOOKUP($B44,'Credit to GDP'!$B$2:$BP$267,MATCH('Credit to GDP norm'!AB$1,'Credit to GDP'!$B$1:$BP$1,0),FALSE)</f>
        <v>56.371959355197674</v>
      </c>
      <c r="AC44">
        <f>VLOOKUP($B44,'Credit to GDP'!$B$2:$BP$267,MATCH('Credit to GDP norm'!AC$1,'Credit to GDP'!$B$1:$BP$1,0),FALSE)</f>
        <v>60.29749348564166</v>
      </c>
      <c r="AD44">
        <f>VLOOKUP($B44,'Credit to GDP'!$B$2:$BP$267,MATCH('Credit to GDP norm'!AD$1,'Credit to GDP'!$B$1:$BP$1,0),FALSE)</f>
        <v>60.29749348564166</v>
      </c>
      <c r="AE44">
        <f>VLOOKUP($B44,'Credit to GDP'!$B$2:$BP$267,MATCH('Credit to GDP norm'!AE$1,'Credit to GDP'!$B$1:$BP$1,0),FALSE)</f>
        <v>60.29749348564166</v>
      </c>
      <c r="AF44">
        <f>VLOOKUP($B44,'Credit to GDP'!$B$2:$BP$267,MATCH('Credit to GDP norm'!AF$1,'Credit to GDP'!$B$1:$BP$1,0),FALSE)</f>
        <v>60.29749348564166</v>
      </c>
      <c r="AG44">
        <f>VLOOKUP($B44,'Credit to GDP'!$B$2:$BP$267,MATCH('Credit to GDP norm'!AG$1,'Credit to GDP'!$B$1:$BP$1,0),FALSE)</f>
        <v>60.29749348564166</v>
      </c>
      <c r="AH44">
        <f>VLOOKUP($B44,'Credit to GDP'!$B$2:$BP$267,MATCH('Credit to GDP norm'!AH$1,'Credit to GDP'!$B$1:$BP$1,0),FALSE)</f>
        <v>60.29749348564166</v>
      </c>
      <c r="AI44">
        <f>VLOOKUP($B44,'Credit to GDP'!$B$2:$BP$267,MATCH('Credit to GDP norm'!AI$1,'Credit to GDP'!$B$1:$BP$1,0),FALSE)</f>
        <v>60.29749348564166</v>
      </c>
      <c r="AJ44">
        <f>VLOOKUP($B44,'Credit to GDP'!$B$2:$BP$267,MATCH('Credit to GDP norm'!AJ$1,'Credit to GDP'!$B$1:$BP$1,0),FALSE)</f>
        <v>60.29749348564166</v>
      </c>
      <c r="AK44" t="str">
        <f t="shared" si="0"/>
        <v>IRN</v>
      </c>
      <c r="AL44">
        <f t="shared" si="37"/>
        <v>1</v>
      </c>
      <c r="AM44">
        <f t="shared" si="42"/>
        <v>0.97570426172635127</v>
      </c>
      <c r="AN44">
        <f t="shared" si="43"/>
        <v>1.0092384887734298</v>
      </c>
      <c r="AO44">
        <f t="shared" si="44"/>
        <v>0.907451275235588</v>
      </c>
      <c r="AP44">
        <f t="shared" si="45"/>
        <v>0.85756513946250845</v>
      </c>
      <c r="AQ44">
        <f t="shared" si="46"/>
        <v>0.72624924091859999</v>
      </c>
      <c r="AR44">
        <f t="shared" si="47"/>
        <v>0.66048160197705097</v>
      </c>
      <c r="AS44">
        <f t="shared" si="48"/>
        <v>0.72264483900205512</v>
      </c>
      <c r="AT44">
        <f t="shared" si="49"/>
        <v>0.78428929675474579</v>
      </c>
      <c r="AU44">
        <f t="shared" si="50"/>
        <v>0.78521882595756942</v>
      </c>
      <c r="AV44">
        <f t="shared" si="51"/>
        <v>1.1423545354136442</v>
      </c>
      <c r="AW44">
        <f t="shared" si="52"/>
        <v>1.3090222571505359</v>
      </c>
      <c r="AX44">
        <f t="shared" si="53"/>
        <v>1.2664304795071857</v>
      </c>
      <c r="AY44">
        <f t="shared" si="54"/>
        <v>1.4114508390250409</v>
      </c>
      <c r="AZ44">
        <f t="shared" si="55"/>
        <v>1.5262460734135703</v>
      </c>
      <c r="BA44">
        <f t="shared" si="56"/>
        <v>1.6688591213881143</v>
      </c>
      <c r="BB44">
        <f t="shared" si="57"/>
        <v>1.9494084838457493</v>
      </c>
      <c r="BC44">
        <f t="shared" si="58"/>
        <v>2.0474330395234435</v>
      </c>
      <c r="BD44">
        <f t="shared" si="59"/>
        <v>1.9720497759011906</v>
      </c>
      <c r="BE44">
        <f t="shared" si="60"/>
        <v>2.1416488415424344</v>
      </c>
      <c r="BF44">
        <f t="shared" si="61"/>
        <v>2.2639675452397885</v>
      </c>
      <c r="BG44">
        <f t="shared" si="62"/>
        <v>2.1431841130607387</v>
      </c>
      <c r="BH44">
        <f t="shared" si="63"/>
        <v>2.1592779810043119</v>
      </c>
      <c r="BI44">
        <f t="shared" si="64"/>
        <v>1.9407785799206554</v>
      </c>
      <c r="BJ44">
        <f t="shared" si="65"/>
        <v>2.1317374685553543</v>
      </c>
      <c r="BK44">
        <f t="shared" si="38"/>
        <v>2.4532304855826936</v>
      </c>
      <c r="BL44">
        <f t="shared" si="39"/>
        <v>2.6240643560238599</v>
      </c>
      <c r="BM44">
        <f t="shared" si="40"/>
        <v>2.6240643560238599</v>
      </c>
      <c r="BN44">
        <f t="shared" si="41"/>
        <v>2.6240643560238599</v>
      </c>
      <c r="BO44">
        <f t="shared" si="41"/>
        <v>2.6240643560238599</v>
      </c>
      <c r="BP44">
        <f t="shared" si="41"/>
        <v>2.6240643560238599</v>
      </c>
      <c r="BQ44">
        <f t="shared" si="41"/>
        <v>2.6240643560238599</v>
      </c>
      <c r="BR44">
        <f t="shared" si="41"/>
        <v>2.6240643560238599</v>
      </c>
      <c r="BS44">
        <f t="shared" si="41"/>
        <v>2.6240643560238599</v>
      </c>
      <c r="BT44">
        <f t="shared" si="3"/>
        <v>0</v>
      </c>
    </row>
    <row r="45" spans="1:72" x14ac:dyDescent="0.45">
      <c r="A45" t="s">
        <v>428</v>
      </c>
      <c r="B45" t="s">
        <v>489</v>
      </c>
      <c r="C45">
        <f>VLOOKUP($B45,'Credit to GDP'!$B$2:$BP$267,MATCH('Credit to GDP norm'!C$1,'Credit to GDP'!$B$1:$BP$1,0),FALSE)</f>
        <v>48.838313960523813</v>
      </c>
      <c r="D45">
        <f>VLOOKUP($B45,'Credit to GDP'!$B$2:$BP$267,MATCH('Credit to GDP norm'!D$1,'Credit to GDP'!$B$1:$BP$1,0),FALSE)</f>
        <v>46.723251498684768</v>
      </c>
      <c r="E45">
        <f>VLOOKUP($B45,'Credit to GDP'!$B$2:$BP$267,MATCH('Credit to GDP norm'!E$1,'Credit to GDP'!$B$1:$BP$1,0),FALSE)</f>
        <v>48.241734708398361</v>
      </c>
      <c r="F45">
        <f>VLOOKUP($B45,'Credit to GDP'!$B$2:$BP$267,MATCH('Credit to GDP norm'!F$1,'Credit to GDP'!$B$1:$BP$1,0),FALSE)</f>
        <v>53.990657928740028</v>
      </c>
      <c r="G45">
        <f>VLOOKUP($B45,'Credit to GDP'!$B$2:$BP$267,MATCH('Credit to GDP norm'!G$1,'Credit to GDP'!$B$1:$BP$1,0),FALSE)</f>
        <v>56.56913384670176</v>
      </c>
      <c r="H45">
        <f>VLOOKUP($B45,'Credit to GDP'!$B$2:$BP$267,MATCH('Credit to GDP norm'!H$1,'Credit to GDP'!$B$1:$BP$1,0),FALSE)</f>
        <v>58.377516412913877</v>
      </c>
      <c r="I45">
        <f>VLOOKUP($B45,'Credit to GDP'!$B$2:$BP$267,MATCH('Credit to GDP norm'!I$1,'Credit to GDP'!$B$1:$BP$1,0),FALSE)</f>
        <v>59.964614975548017</v>
      </c>
      <c r="J45">
        <f>VLOOKUP($B45,'Credit to GDP'!$B$2:$BP$267,MATCH('Credit to GDP norm'!J$1,'Credit to GDP'!$B$1:$BP$1,0),FALSE)</f>
        <v>61.966726486994204</v>
      </c>
      <c r="K45">
        <f>VLOOKUP($B45,'Credit to GDP'!$B$2:$BP$267,MATCH('Credit to GDP norm'!K$1,'Credit to GDP'!$B$1:$BP$1,0),FALSE)</f>
        <v>66.342749091267564</v>
      </c>
      <c r="L45">
        <f>VLOOKUP($B45,'Credit to GDP'!$B$2:$BP$267,MATCH('Credit to GDP norm'!L$1,'Credit to GDP'!$B$1:$BP$1,0),FALSE)</f>
        <v>69.25580810347526</v>
      </c>
      <c r="M45">
        <f>VLOOKUP($B45,'Credit to GDP'!$B$2:$BP$267,MATCH('Credit to GDP norm'!M$1,'Credit to GDP'!$B$1:$BP$1,0),FALSE)</f>
        <v>70.384758181042315</v>
      </c>
      <c r="N45">
        <f>VLOOKUP($B45,'Credit to GDP'!$B$2:$BP$267,MATCH('Credit to GDP norm'!N$1,'Credit to GDP'!$B$1:$BP$1,0),FALSE)</f>
        <v>74.525876803881033</v>
      </c>
      <c r="O45">
        <f>VLOOKUP($B45,'Credit to GDP'!$B$2:$BP$267,MATCH('Credit to GDP norm'!O$1,'Credit to GDP'!$B$1:$BP$1,0),FALSE)</f>
        <v>77.326150598523142</v>
      </c>
      <c r="P45">
        <f>VLOOKUP($B45,'Credit to GDP'!$B$2:$BP$267,MATCH('Credit to GDP norm'!P$1,'Credit to GDP'!$B$1:$BP$1,0),FALSE)</f>
        <v>73.897217951284532</v>
      </c>
      <c r="Q45">
        <f>VLOOKUP($B45,'Credit to GDP'!$B$2:$BP$267,MATCH('Credit to GDP norm'!Q$1,'Credit to GDP'!$B$1:$BP$1,0),FALSE)</f>
        <v>72.089381168016615</v>
      </c>
      <c r="R45">
        <f>VLOOKUP($B45,'Credit to GDP'!$B$2:$BP$267,MATCH('Credit to GDP norm'!R$1,'Credit to GDP'!$B$1:$BP$1,0),FALSE)</f>
        <v>74.803892261212255</v>
      </c>
      <c r="S45">
        <f>VLOOKUP($B45,'Credit to GDP'!$B$2:$BP$267,MATCH('Credit to GDP norm'!S$1,'Credit to GDP'!$B$1:$BP$1,0),FALSE)</f>
        <v>72.693276168177491</v>
      </c>
      <c r="T45">
        <f>VLOOKUP($B45,'Credit to GDP'!$B$2:$BP$267,MATCH('Credit to GDP norm'!T$1,'Credit to GDP'!$B$1:$BP$1,0),FALSE)</f>
        <v>65.958817575702483</v>
      </c>
      <c r="U45">
        <f>VLOOKUP($B45,'Credit to GDP'!$B$2:$BP$267,MATCH('Credit to GDP norm'!U$1,'Credit to GDP'!$B$1:$BP$1,0),FALSE)</f>
        <v>69.224702339148322</v>
      </c>
      <c r="V45">
        <f>VLOOKUP($B45,'Credit to GDP'!$B$2:$BP$267,MATCH('Credit to GDP norm'!V$1,'Credit to GDP'!$B$1:$BP$1,0),FALSE)</f>
        <v>65.365652753056267</v>
      </c>
      <c r="W45">
        <f>VLOOKUP($B45,'Credit to GDP'!$B$2:$BP$267,MATCH('Credit to GDP norm'!W$1,'Credit to GDP'!$B$1:$BP$1,0),FALSE)</f>
        <v>67.150078344999457</v>
      </c>
      <c r="X45">
        <f>VLOOKUP($B45,'Credit to GDP'!$B$2:$BP$267,MATCH('Credit to GDP norm'!X$1,'Credit to GDP'!$B$1:$BP$1,0),FALSE)</f>
        <v>67.547756060454148</v>
      </c>
      <c r="Y45">
        <f>VLOOKUP($B45,'Credit to GDP'!$B$2:$BP$267,MATCH('Credit to GDP norm'!Y$1,'Credit to GDP'!$B$1:$BP$1,0),FALSE)</f>
        <v>66.435232059278249</v>
      </c>
      <c r="Z45">
        <f>VLOOKUP($B45,'Credit to GDP'!$B$2:$BP$267,MATCH('Credit to GDP norm'!Z$1,'Credit to GDP'!$B$1:$BP$1,0),FALSE)</f>
        <v>64.857518721903133</v>
      </c>
      <c r="AA45">
        <f>VLOOKUP($B45,'Credit to GDP'!$B$2:$BP$267,MATCH('Credit to GDP norm'!AA$1,'Credit to GDP'!$B$1:$BP$1,0),FALSE)</f>
        <v>65.132233592053439</v>
      </c>
      <c r="AB45">
        <f>VLOOKUP($B45,'Credit to GDP'!$B$2:$BP$267,MATCH('Credit to GDP norm'!AB$1,'Credit to GDP'!$B$1:$BP$1,0),FALSE)</f>
        <v>65.879538016045728</v>
      </c>
      <c r="AC45">
        <f>VLOOKUP($B45,'Credit to GDP'!$B$2:$BP$267,MATCH('Credit to GDP norm'!AC$1,'Credit to GDP'!$B$1:$BP$1,0),FALSE)</f>
        <v>64.926124917364319</v>
      </c>
      <c r="AD45">
        <f>VLOOKUP($B45,'Credit to GDP'!$B$2:$BP$267,MATCH('Credit to GDP norm'!AD$1,'Credit to GDP'!$B$1:$BP$1,0),FALSE)</f>
        <v>64.866742504239596</v>
      </c>
      <c r="AE45">
        <f>VLOOKUP($B45,'Credit to GDP'!$B$2:$BP$267,MATCH('Credit to GDP norm'!AE$1,'Credit to GDP'!$B$1:$BP$1,0),FALSE)</f>
        <v>65.68681991525672</v>
      </c>
      <c r="AF45">
        <f>VLOOKUP($B45,'Credit to GDP'!$B$2:$BP$267,MATCH('Credit to GDP norm'!AF$1,'Credit to GDP'!$B$1:$BP$1,0),FALSE)</f>
        <v>64.611325761831921</v>
      </c>
      <c r="AG45">
        <f>VLOOKUP($B45,'Credit to GDP'!$B$2:$BP$267,MATCH('Credit to GDP norm'!AG$1,'Credit to GDP'!$B$1:$BP$1,0),FALSE)</f>
        <v>67.803693598460015</v>
      </c>
      <c r="AH45">
        <f>VLOOKUP($B45,'Credit to GDP'!$B$2:$BP$267,MATCH('Credit to GDP norm'!AH$1,'Credit to GDP'!$B$1:$BP$1,0),FALSE)</f>
        <v>69.204702803274444</v>
      </c>
      <c r="AI45">
        <f>VLOOKUP($B45,'Credit to GDP'!$B$2:$BP$267,MATCH('Credit to GDP norm'!AI$1,'Credit to GDP'!$B$1:$BP$1,0),FALSE)</f>
        <v>70.166288488520905</v>
      </c>
      <c r="AJ45">
        <f>VLOOKUP($B45,'Credit to GDP'!$B$2:$BP$267,MATCH('Credit to GDP norm'!AJ$1,'Credit to GDP'!$B$1:$BP$1,0),FALSE)</f>
        <v>69.332956339354197</v>
      </c>
      <c r="AK45" t="str">
        <f t="shared" si="0"/>
        <v>ISR</v>
      </c>
      <c r="AL45">
        <f t="shared" si="37"/>
        <v>1</v>
      </c>
      <c r="AM45">
        <f t="shared" si="42"/>
        <v>0.95669255774168094</v>
      </c>
      <c r="AN45">
        <f t="shared" si="43"/>
        <v>0.98778460590167649</v>
      </c>
      <c r="AO45">
        <f t="shared" si="44"/>
        <v>1.1054979902127839</v>
      </c>
      <c r="AP45">
        <f t="shared" si="45"/>
        <v>1.1582941600405534</v>
      </c>
      <c r="AQ45">
        <f t="shared" si="46"/>
        <v>1.195322108377874</v>
      </c>
      <c r="AR45">
        <f t="shared" si="47"/>
        <v>1.2278191057950452</v>
      </c>
      <c r="AS45">
        <f t="shared" si="48"/>
        <v>1.2688137951912537</v>
      </c>
      <c r="AT45">
        <f t="shared" si="49"/>
        <v>1.3584160408341011</v>
      </c>
      <c r="AU45">
        <f t="shared" si="50"/>
        <v>1.4180630428694772</v>
      </c>
      <c r="AV45">
        <f t="shared" si="51"/>
        <v>1.4411791168289423</v>
      </c>
      <c r="AW45">
        <f t="shared" si="52"/>
        <v>1.5259715325987824</v>
      </c>
      <c r="AX45">
        <f t="shared" si="53"/>
        <v>1.583309175272229</v>
      </c>
      <c r="AY45">
        <f t="shared" si="54"/>
        <v>1.513099285348301</v>
      </c>
      <c r="AZ45">
        <f t="shared" si="55"/>
        <v>1.4760825123137282</v>
      </c>
      <c r="BA45">
        <f t="shared" si="56"/>
        <v>1.5316641012971193</v>
      </c>
      <c r="BB45">
        <f t="shared" si="57"/>
        <v>1.4884477016740532</v>
      </c>
      <c r="BC45">
        <f t="shared" si="58"/>
        <v>1.3505547638073099</v>
      </c>
      <c r="BD45">
        <f t="shared" si="59"/>
        <v>1.4174261297206718</v>
      </c>
      <c r="BE45">
        <f t="shared" si="60"/>
        <v>1.3384092826359968</v>
      </c>
      <c r="BF45">
        <f t="shared" si="61"/>
        <v>1.3749466945004922</v>
      </c>
      <c r="BG45">
        <f t="shared" si="62"/>
        <v>1.3830894349680714</v>
      </c>
      <c r="BH45">
        <f t="shared" si="63"/>
        <v>1.3603096968699224</v>
      </c>
      <c r="BI45">
        <f t="shared" si="64"/>
        <v>1.3280048687661024</v>
      </c>
      <c r="BJ45">
        <f t="shared" si="65"/>
        <v>1.333629855541288</v>
      </c>
      <c r="BK45">
        <f t="shared" si="38"/>
        <v>1.3489314571607938</v>
      </c>
      <c r="BL45">
        <f t="shared" si="39"/>
        <v>1.3294096305176371</v>
      </c>
      <c r="BM45">
        <f t="shared" si="40"/>
        <v>1.3281937324181916</v>
      </c>
      <c r="BN45">
        <f t="shared" si="41"/>
        <v>1.3449854138771378</v>
      </c>
      <c r="BO45">
        <f t="shared" si="41"/>
        <v>1.3229638888446782</v>
      </c>
      <c r="BP45">
        <f t="shared" si="41"/>
        <v>1.3883299422102489</v>
      </c>
      <c r="BQ45">
        <f t="shared" si="41"/>
        <v>1.4170166246773559</v>
      </c>
      <c r="BR45">
        <f t="shared" si="41"/>
        <v>1.4367057909746141</v>
      </c>
      <c r="BS45">
        <f t="shared" si="41"/>
        <v>1.4196427091114627</v>
      </c>
      <c r="BT45">
        <f t="shared" si="3"/>
        <v>0</v>
      </c>
    </row>
    <row r="46" spans="1:72" x14ac:dyDescent="0.45">
      <c r="A46" t="s">
        <v>471</v>
      </c>
      <c r="B46" t="s">
        <v>511</v>
      </c>
      <c r="C46">
        <f>VLOOKUP($B46,'Credit to GDP'!$B$2:$BP$267,MATCH('Credit to GDP norm'!C$1,'Credit to GDP'!$B$1:$BP$1,0),FALSE)</f>
        <v>31.558464110756219</v>
      </c>
      <c r="D46">
        <f>VLOOKUP($B46,'Credit to GDP'!$B$2:$BP$267,MATCH('Credit to GDP norm'!D$1,'Credit to GDP'!$B$1:$BP$1,0),FALSE)</f>
        <v>28.883440711650323</v>
      </c>
      <c r="E46">
        <f>VLOOKUP($B46,'Credit to GDP'!$B$2:$BP$267,MATCH('Credit to GDP norm'!E$1,'Credit to GDP'!$B$1:$BP$1,0),FALSE)</f>
        <v>23.185358786868175</v>
      </c>
      <c r="F46">
        <f>VLOOKUP($B46,'Credit to GDP'!$B$2:$BP$267,MATCH('Credit to GDP norm'!F$1,'Credit to GDP'!$B$1:$BP$1,0),FALSE)</f>
        <v>20.858003860833175</v>
      </c>
      <c r="G46">
        <f>VLOOKUP($B46,'Credit to GDP'!$B$2:$BP$267,MATCH('Credit to GDP norm'!G$1,'Credit to GDP'!$B$1:$BP$1,0),FALSE)</f>
        <v>19.579698231182409</v>
      </c>
      <c r="H46">
        <f>VLOOKUP($B46,'Credit to GDP'!$B$2:$BP$267,MATCH('Credit to GDP norm'!H$1,'Credit to GDP'!$B$1:$BP$1,0),FALSE)</f>
        <v>21.334035336667416</v>
      </c>
      <c r="I46">
        <f>VLOOKUP($B46,'Credit to GDP'!$B$2:$BP$267,MATCH('Credit to GDP norm'!I$1,'Credit to GDP'!$B$1:$BP$1,0),FALSE)</f>
        <v>19.901355762994701</v>
      </c>
      <c r="J46">
        <f>VLOOKUP($B46,'Credit to GDP'!$B$2:$BP$267,MATCH('Credit to GDP norm'!J$1,'Credit to GDP'!$B$1:$BP$1,0),FALSE)</f>
        <v>18.464884549040178</v>
      </c>
      <c r="K46">
        <f>VLOOKUP($B46,'Credit to GDP'!$B$2:$BP$267,MATCH('Credit to GDP norm'!K$1,'Credit to GDP'!$B$1:$BP$1,0),FALSE)</f>
        <v>23.367384765795272</v>
      </c>
      <c r="L46">
        <f>VLOOKUP($B46,'Credit to GDP'!$B$2:$BP$267,MATCH('Credit to GDP norm'!L$1,'Credit to GDP'!$B$1:$BP$1,0),FALSE)</f>
        <v>23.858526667089357</v>
      </c>
      <c r="M46">
        <f>VLOOKUP($B46,'Credit to GDP'!$B$2:$BP$267,MATCH('Credit to GDP norm'!M$1,'Credit to GDP'!$B$1:$BP$1,0),FALSE)</f>
        <v>25.564360134232693</v>
      </c>
      <c r="N46">
        <f>VLOOKUP($B46,'Credit to GDP'!$B$2:$BP$267,MATCH('Credit to GDP norm'!N$1,'Credit to GDP'!$B$1:$BP$1,0),FALSE)</f>
        <v>12.952059358322909</v>
      </c>
      <c r="O46">
        <f>VLOOKUP($B46,'Credit to GDP'!$B$2:$BP$267,MATCH('Credit to GDP norm'!O$1,'Credit to GDP'!$B$1:$BP$1,0),FALSE)</f>
        <v>14.723834195790078</v>
      </c>
      <c r="P46">
        <f>VLOOKUP($B46,'Credit to GDP'!$B$2:$BP$267,MATCH('Credit to GDP norm'!P$1,'Credit to GDP'!$B$1:$BP$1,0),FALSE)</f>
        <v>18.352162311068668</v>
      </c>
      <c r="Q46">
        <f>VLOOKUP($B46,'Credit to GDP'!$B$2:$BP$267,MATCH('Credit to GDP norm'!Q$1,'Credit to GDP'!$B$1:$BP$1,0),FALSE)</f>
        <v>20.005826123685281</v>
      </c>
      <c r="R46">
        <f>VLOOKUP($B46,'Credit to GDP'!$B$2:$BP$267,MATCH('Credit to GDP norm'!R$1,'Credit to GDP'!$B$1:$BP$1,0),FALSE)</f>
        <v>20.978075644460183</v>
      </c>
      <c r="S46">
        <f>VLOOKUP($B46,'Credit to GDP'!$B$2:$BP$267,MATCH('Credit to GDP norm'!S$1,'Credit to GDP'!$B$1:$BP$1,0),FALSE)</f>
        <v>23.439078150180535</v>
      </c>
      <c r="T46">
        <f>VLOOKUP($B46,'Credit to GDP'!$B$2:$BP$267,MATCH('Credit to GDP norm'!T$1,'Credit to GDP'!$B$1:$BP$1,0),FALSE)</f>
        <v>27.306685734029486</v>
      </c>
      <c r="U46">
        <f>VLOOKUP($B46,'Credit to GDP'!$B$2:$BP$267,MATCH('Credit to GDP norm'!U$1,'Credit to GDP'!$B$1:$BP$1,0),FALSE)</f>
        <v>30.191324024205869</v>
      </c>
      <c r="V46">
        <f>VLOOKUP($B46,'Credit to GDP'!$B$2:$BP$267,MATCH('Credit to GDP norm'!V$1,'Credit to GDP'!$B$1:$BP$1,0),FALSE)</f>
        <v>28.60347586680772</v>
      </c>
      <c r="W46">
        <f>VLOOKUP($B46,'Credit to GDP'!$B$2:$BP$267,MATCH('Credit to GDP norm'!W$1,'Credit to GDP'!$B$1:$BP$1,0),FALSE)</f>
        <v>26.405664822720016</v>
      </c>
      <c r="X46">
        <f>VLOOKUP($B46,'Credit to GDP'!$B$2:$BP$267,MATCH('Credit to GDP norm'!X$1,'Credit to GDP'!$B$1:$BP$1,0),FALSE)</f>
        <v>26.795738299768999</v>
      </c>
      <c r="Y46">
        <f>VLOOKUP($B46,'Credit to GDP'!$B$2:$BP$267,MATCH('Credit to GDP norm'!Y$1,'Credit to GDP'!$B$1:$BP$1,0),FALSE)</f>
        <v>28.98832874473224</v>
      </c>
      <c r="Z46">
        <f>VLOOKUP($B46,'Credit to GDP'!$B$2:$BP$267,MATCH('Credit to GDP norm'!Z$1,'Credit to GDP'!$B$1:$BP$1,0),FALSE)</f>
        <v>29.769768786450069</v>
      </c>
      <c r="AA46">
        <f>VLOOKUP($B46,'Credit to GDP'!$B$2:$BP$267,MATCH('Credit to GDP norm'!AA$1,'Credit to GDP'!$B$1:$BP$1,0),FALSE)</f>
        <v>29.322951054638324</v>
      </c>
      <c r="AB46">
        <f>VLOOKUP($B46,'Credit to GDP'!$B$2:$BP$267,MATCH('Credit to GDP norm'!AB$1,'Credit to GDP'!$B$1:$BP$1,0),FALSE)</f>
        <v>30.029465793645389</v>
      </c>
      <c r="AC46">
        <f>VLOOKUP($B46,'Credit to GDP'!$B$2:$BP$267,MATCH('Credit to GDP norm'!AC$1,'Credit to GDP'!$B$1:$BP$1,0),FALSE)</f>
        <v>32.018054146140635</v>
      </c>
      <c r="AD46">
        <f>VLOOKUP($B46,'Credit to GDP'!$B$2:$BP$267,MATCH('Credit to GDP norm'!AD$1,'Credit to GDP'!$B$1:$BP$1,0),FALSE)</f>
        <v>40.763073159746753</v>
      </c>
      <c r="AE46">
        <f>VLOOKUP($B46,'Credit to GDP'!$B$2:$BP$267,MATCH('Credit to GDP norm'!AE$1,'Credit to GDP'!$B$1:$BP$1,0),FALSE)</f>
        <v>43.140404419397797</v>
      </c>
      <c r="AF46">
        <f>VLOOKUP($B46,'Credit to GDP'!$B$2:$BP$267,MATCH('Credit to GDP norm'!AF$1,'Credit to GDP'!$B$1:$BP$1,0),FALSE)</f>
        <v>48.29943821036678</v>
      </c>
      <c r="AG46">
        <f>VLOOKUP($B46,'Credit to GDP'!$B$2:$BP$267,MATCH('Credit to GDP norm'!AG$1,'Credit to GDP'!$B$1:$BP$1,0),FALSE)</f>
        <v>56.862294121468096</v>
      </c>
      <c r="AH46">
        <f>VLOOKUP($B46,'Credit to GDP'!$B$2:$BP$267,MATCH('Credit to GDP norm'!AH$1,'Credit to GDP'!$B$1:$BP$1,0),FALSE)</f>
        <v>54.480771114781845</v>
      </c>
      <c r="AI46">
        <f>VLOOKUP($B46,'Credit to GDP'!$B$2:$BP$267,MATCH('Credit to GDP norm'!AI$1,'Credit to GDP'!$B$1:$BP$1,0),FALSE)</f>
        <v>50.82556478406255</v>
      </c>
      <c r="AJ46">
        <f>VLOOKUP($B46,'Credit to GDP'!$B$2:$BP$267,MATCH('Credit to GDP norm'!AJ$1,'Credit to GDP'!$B$1:$BP$1,0),FALSE)</f>
        <v>49.143229277797914</v>
      </c>
      <c r="AK46" t="str">
        <f t="shared" si="0"/>
        <v>JAM</v>
      </c>
      <c r="AL46">
        <f t="shared" si="37"/>
        <v>1</v>
      </c>
      <c r="AM46">
        <f t="shared" si="42"/>
        <v>0.91523594463539959</v>
      </c>
      <c r="AN46">
        <f t="shared" si="43"/>
        <v>0.73467956822923464</v>
      </c>
      <c r="AO46">
        <f t="shared" si="44"/>
        <v>0.66093216031144064</v>
      </c>
      <c r="AP46">
        <f t="shared" si="45"/>
        <v>0.6204262084005846</v>
      </c>
      <c r="AQ46">
        <f t="shared" si="46"/>
        <v>0.67601627448643919</v>
      </c>
      <c r="AR46">
        <f t="shared" si="47"/>
        <v>0.63061864142531665</v>
      </c>
      <c r="AS46">
        <f t="shared" si="48"/>
        <v>0.58510086182383969</v>
      </c>
      <c r="AT46">
        <f t="shared" si="49"/>
        <v>0.74044746549724694</v>
      </c>
      <c r="AU46">
        <f t="shared" si="50"/>
        <v>0.75601038705041235</v>
      </c>
      <c r="AV46">
        <f t="shared" si="51"/>
        <v>0.81006350766986379</v>
      </c>
      <c r="AW46">
        <f t="shared" si="52"/>
        <v>0.41041475633500168</v>
      </c>
      <c r="AX46">
        <f t="shared" si="53"/>
        <v>0.46655737567316163</v>
      </c>
      <c r="AY46">
        <f t="shared" si="54"/>
        <v>0.58152900745298353</v>
      </c>
      <c r="AZ46">
        <f t="shared" si="55"/>
        <v>0.63392901674408808</v>
      </c>
      <c r="BA46">
        <f t="shared" si="56"/>
        <v>0.66473690135351449</v>
      </c>
      <c r="BB46">
        <f t="shared" si="57"/>
        <v>0.74271922955184899</v>
      </c>
      <c r="BC46">
        <f t="shared" si="58"/>
        <v>0.86527296253059482</v>
      </c>
      <c r="BD46">
        <f t="shared" si="59"/>
        <v>0.95667913109610481</v>
      </c>
      <c r="BE46">
        <f t="shared" si="60"/>
        <v>0.90636463696148839</v>
      </c>
      <c r="BF46">
        <f t="shared" si="61"/>
        <v>0.83672211455056367</v>
      </c>
      <c r="BG46">
        <f t="shared" si="62"/>
        <v>0.84908245869405541</v>
      </c>
      <c r="BH46">
        <f t="shared" si="63"/>
        <v>0.91855955483118745</v>
      </c>
      <c r="BI46">
        <f t="shared" si="64"/>
        <v>0.94332121747026021</v>
      </c>
      <c r="BJ46">
        <f t="shared" si="65"/>
        <v>0.92916280563362541</v>
      </c>
      <c r="BK46">
        <f t="shared" si="38"/>
        <v>0.95155029371059618</v>
      </c>
      <c r="BL46">
        <f t="shared" si="39"/>
        <v>1.0145631306318159</v>
      </c>
      <c r="BM46">
        <f t="shared" si="40"/>
        <v>1.2916684733669686</v>
      </c>
      <c r="BN46">
        <f t="shared" si="41"/>
        <v>1.3669994923705444</v>
      </c>
      <c r="BO46">
        <f t="shared" si="41"/>
        <v>1.5304749318869626</v>
      </c>
      <c r="BP46">
        <f t="shared" si="41"/>
        <v>1.8018080322891079</v>
      </c>
      <c r="BQ46">
        <f t="shared" si="41"/>
        <v>1.7263441884743975</v>
      </c>
      <c r="BR46">
        <f t="shared" si="41"/>
        <v>1.6105208607645591</v>
      </c>
      <c r="BS46">
        <f t="shared" si="41"/>
        <v>1.5572123252046413</v>
      </c>
      <c r="BT46">
        <f t="shared" si="3"/>
        <v>0</v>
      </c>
    </row>
    <row r="47" spans="1:72" x14ac:dyDescent="0.45">
      <c r="A47" t="s">
        <v>53</v>
      </c>
      <c r="B47" t="s">
        <v>222</v>
      </c>
      <c r="C47">
        <f>VLOOKUP($B47,'Credit to GDP'!$B$2:$BP$267,MATCH('Credit to GDP norm'!C$1,'Credit to GDP'!$B$1:$BP$1,0),FALSE)</f>
        <v>62.275252616710731</v>
      </c>
      <c r="D47">
        <f>VLOOKUP($B47,'Credit to GDP'!$B$2:$BP$267,MATCH('Credit to GDP norm'!D$1,'Credit to GDP'!$B$1:$BP$1,0),FALSE)</f>
        <v>62.361933739012841</v>
      </c>
      <c r="E47">
        <f>VLOOKUP($B47,'Credit to GDP'!$B$2:$BP$267,MATCH('Credit to GDP norm'!E$1,'Credit to GDP'!$B$1:$BP$1,0),FALSE)</f>
        <v>55.895690228229554</v>
      </c>
      <c r="F47">
        <f>VLOOKUP($B47,'Credit to GDP'!$B$2:$BP$267,MATCH('Credit to GDP norm'!F$1,'Credit to GDP'!$B$1:$BP$1,0),FALSE)</f>
        <v>60.657990938111418</v>
      </c>
      <c r="G47">
        <f>VLOOKUP($B47,'Credit to GDP'!$B$2:$BP$267,MATCH('Credit to GDP norm'!G$1,'Credit to GDP'!$B$1:$BP$1,0),FALSE)</f>
        <v>64.501296674546154</v>
      </c>
      <c r="H47">
        <f>VLOOKUP($B47,'Credit to GDP'!$B$2:$BP$267,MATCH('Credit to GDP norm'!H$1,'Credit to GDP'!$B$1:$BP$1,0),FALSE)</f>
        <v>68.862515112308316</v>
      </c>
      <c r="I47">
        <f>VLOOKUP($B47,'Credit to GDP'!$B$2:$BP$267,MATCH('Credit to GDP norm'!I$1,'Credit to GDP'!$B$1:$BP$1,0),FALSE)</f>
        <v>69.363181040801365</v>
      </c>
      <c r="J47">
        <f>VLOOKUP($B47,'Credit to GDP'!$B$2:$BP$267,MATCH('Credit to GDP norm'!J$1,'Credit to GDP'!$B$1:$BP$1,0),FALSE)</f>
        <v>69.991026414653618</v>
      </c>
      <c r="K47">
        <f>VLOOKUP($B47,'Credit to GDP'!$B$2:$BP$267,MATCH('Credit to GDP norm'!K$1,'Credit to GDP'!$B$1:$BP$1,0),FALSE)</f>
        <v>69.12631466362437</v>
      </c>
      <c r="L47">
        <f>VLOOKUP($B47,'Credit to GDP'!$B$2:$BP$267,MATCH('Credit to GDP norm'!L$1,'Credit to GDP'!$B$1:$BP$1,0),FALSE)</f>
        <v>71.387864942976307</v>
      </c>
      <c r="M47">
        <f>VLOOKUP($B47,'Credit to GDP'!$B$2:$BP$267,MATCH('Credit to GDP norm'!M$1,'Credit to GDP'!$B$1:$BP$1,0),FALSE)</f>
        <v>72.087402270491935</v>
      </c>
      <c r="N47">
        <f>VLOOKUP($B47,'Credit to GDP'!$B$2:$BP$267,MATCH('Credit to GDP norm'!N$1,'Credit to GDP'!$B$1:$BP$1,0),FALSE)</f>
        <v>75.708392916070849</v>
      </c>
      <c r="O47">
        <f>VLOOKUP($B47,'Credit to GDP'!$B$2:$BP$267,MATCH('Credit to GDP norm'!O$1,'Credit to GDP'!$B$1:$BP$1,0),FALSE)</f>
        <v>72.739623196938481</v>
      </c>
      <c r="P47">
        <f>VLOOKUP($B47,'Credit to GDP'!$B$2:$BP$267,MATCH('Credit to GDP norm'!P$1,'Credit to GDP'!$B$1:$BP$1,0),FALSE)</f>
        <v>70.802232766610871</v>
      </c>
      <c r="Q47">
        <f>VLOOKUP($B47,'Credit to GDP'!$B$2:$BP$267,MATCH('Credit to GDP norm'!Q$1,'Credit to GDP'!$B$1:$BP$1,0),FALSE)</f>
        <v>74.69885921220137</v>
      </c>
      <c r="R47">
        <f>VLOOKUP($B47,'Credit to GDP'!$B$2:$BP$267,MATCH('Credit to GDP norm'!R$1,'Credit to GDP'!$B$1:$BP$1,0),FALSE)</f>
        <v>88.091892981984415</v>
      </c>
      <c r="S47">
        <f>VLOOKUP($B47,'Credit to GDP'!$B$2:$BP$267,MATCH('Credit to GDP norm'!S$1,'Credit to GDP'!$B$1:$BP$1,0),FALSE)</f>
        <v>91.768598834704079</v>
      </c>
      <c r="T47">
        <f>VLOOKUP($B47,'Credit to GDP'!$B$2:$BP$267,MATCH('Credit to GDP norm'!T$1,'Credit to GDP'!$B$1:$BP$1,0),FALSE)</f>
        <v>91.632059218715227</v>
      </c>
      <c r="U47">
        <f>VLOOKUP($B47,'Credit to GDP'!$B$2:$BP$267,MATCH('Credit to GDP norm'!U$1,'Credit to GDP'!$B$1:$BP$1,0),FALSE)</f>
        <v>78.434563672723556</v>
      </c>
      <c r="V47">
        <f>VLOOKUP($B47,'Credit to GDP'!$B$2:$BP$267,MATCH('Credit to GDP norm'!V$1,'Credit to GDP'!$B$1:$BP$1,0),FALSE)</f>
        <v>73.319763433271206</v>
      </c>
      <c r="W47">
        <f>VLOOKUP($B47,'Credit to GDP'!$B$2:$BP$267,MATCH('Credit to GDP norm'!W$1,'Credit to GDP'!$B$1:$BP$1,0),FALSE)</f>
        <v>71.254758824045737</v>
      </c>
      <c r="X47">
        <f>VLOOKUP($B47,'Credit to GDP'!$B$2:$BP$267,MATCH('Credit to GDP norm'!X$1,'Credit to GDP'!$B$1:$BP$1,0),FALSE)</f>
        <v>71.825947934080546</v>
      </c>
      <c r="Y47">
        <f>VLOOKUP($B47,'Credit to GDP'!$B$2:$BP$267,MATCH('Credit to GDP norm'!Y$1,'Credit to GDP'!$B$1:$BP$1,0),FALSE)</f>
        <v>71.289028916795175</v>
      </c>
      <c r="Z47">
        <f>VLOOKUP($B47,'Credit to GDP'!$B$2:$BP$267,MATCH('Credit to GDP norm'!Z$1,'Credit to GDP'!$B$1:$BP$1,0),FALSE)</f>
        <v>70.527225124094784</v>
      </c>
      <c r="AA47">
        <f>VLOOKUP($B47,'Credit to GDP'!$B$2:$BP$267,MATCH('Credit to GDP norm'!AA$1,'Credit to GDP'!$B$1:$BP$1,0),FALSE)</f>
        <v>66.663941552223932</v>
      </c>
      <c r="AB47">
        <f>VLOOKUP($B47,'Credit to GDP'!$B$2:$BP$267,MATCH('Credit to GDP norm'!AB$1,'Credit to GDP'!$B$1:$BP$1,0),FALSE)</f>
        <v>66.71117103170657</v>
      </c>
      <c r="AC47">
        <f>VLOOKUP($B47,'Credit to GDP'!$B$2:$BP$267,MATCH('Credit to GDP norm'!AC$1,'Credit to GDP'!$B$1:$BP$1,0),FALSE)</f>
        <v>70.953080356146685</v>
      </c>
      <c r="AD47">
        <f>VLOOKUP($B47,'Credit to GDP'!$B$2:$BP$267,MATCH('Credit to GDP norm'!AD$1,'Credit to GDP'!$B$1:$BP$1,0),FALSE)</f>
        <v>74.492969843764257</v>
      </c>
      <c r="AE47">
        <f>VLOOKUP($B47,'Credit to GDP'!$B$2:$BP$267,MATCH('Credit to GDP norm'!AE$1,'Credit to GDP'!$B$1:$BP$1,0),FALSE)</f>
        <v>75.62121457285572</v>
      </c>
      <c r="AF47">
        <f>VLOOKUP($B47,'Credit to GDP'!$B$2:$BP$267,MATCH('Credit to GDP norm'!AF$1,'Credit to GDP'!$B$1:$BP$1,0),FALSE)</f>
        <v>76.899813957980911</v>
      </c>
      <c r="AG47">
        <f>VLOOKUP($B47,'Credit to GDP'!$B$2:$BP$267,MATCH('Credit to GDP norm'!AG$1,'Credit to GDP'!$B$1:$BP$1,0),FALSE)</f>
        <v>83.136531797958256</v>
      </c>
      <c r="AH47">
        <f>VLOOKUP($B47,'Credit to GDP'!$B$2:$BP$267,MATCH('Credit to GDP norm'!AH$1,'Credit to GDP'!$B$1:$BP$1,0),FALSE)</f>
        <v>81.962962206925297</v>
      </c>
      <c r="AI47">
        <f>VLOOKUP($B47,'Credit to GDP'!$B$2:$BP$267,MATCH('Credit to GDP norm'!AI$1,'Credit to GDP'!$B$1:$BP$1,0),FALSE)</f>
        <v>84.233300350433424</v>
      </c>
      <c r="AJ47">
        <f>VLOOKUP($B47,'Credit to GDP'!$B$2:$BP$267,MATCH('Credit to GDP norm'!AJ$1,'Credit to GDP'!$B$1:$BP$1,0),FALSE)</f>
        <v>82.009431300118692</v>
      </c>
      <c r="AK47" t="str">
        <f t="shared" si="0"/>
        <v>JOR</v>
      </c>
      <c r="AL47">
        <f t="shared" si="37"/>
        <v>1</v>
      </c>
      <c r="AM47">
        <f t="shared" si="42"/>
        <v>1.0013919031824023</v>
      </c>
      <c r="AN47">
        <f t="shared" si="43"/>
        <v>0.89755862689556865</v>
      </c>
      <c r="AO47">
        <f t="shared" si="44"/>
        <v>0.97403042764750913</v>
      </c>
      <c r="AP47">
        <f t="shared" si="45"/>
        <v>1.0357452433237997</v>
      </c>
      <c r="AQ47">
        <f t="shared" si="46"/>
        <v>1.105776568039645</v>
      </c>
      <c r="AR47">
        <f t="shared" si="47"/>
        <v>1.1138161328339387</v>
      </c>
      <c r="AS47">
        <f t="shared" si="48"/>
        <v>1.1238979124730593</v>
      </c>
      <c r="AT47">
        <f t="shared" si="49"/>
        <v>1.1100125934306568</v>
      </c>
      <c r="AU47">
        <f t="shared" si="50"/>
        <v>1.1463279865334552</v>
      </c>
      <c r="AV47">
        <f t="shared" si="51"/>
        <v>1.1575609771376221</v>
      </c>
      <c r="AW47">
        <f t="shared" si="52"/>
        <v>1.2157059142262798</v>
      </c>
      <c r="AX47">
        <f t="shared" si="53"/>
        <v>1.1680341731350885</v>
      </c>
      <c r="AY47">
        <f t="shared" si="54"/>
        <v>1.1369240555695801</v>
      </c>
      <c r="AZ47">
        <f t="shared" si="55"/>
        <v>1.1994950814885483</v>
      </c>
      <c r="BA47">
        <f t="shared" si="56"/>
        <v>1.4145569753714036</v>
      </c>
      <c r="BB47">
        <f t="shared" si="57"/>
        <v>1.4735965729359275</v>
      </c>
      <c r="BC47">
        <f t="shared" si="58"/>
        <v>1.4714040548769607</v>
      </c>
      <c r="BD47">
        <f t="shared" si="59"/>
        <v>1.2594820635328372</v>
      </c>
      <c r="BE47">
        <f t="shared" si="60"/>
        <v>1.177349915937504</v>
      </c>
      <c r="BF47">
        <f t="shared" si="61"/>
        <v>1.1441906026877438</v>
      </c>
      <c r="BG47">
        <f t="shared" si="62"/>
        <v>1.1533626106047623</v>
      </c>
      <c r="BH47">
        <f t="shared" si="63"/>
        <v>1.1447409030287212</v>
      </c>
      <c r="BI47">
        <f t="shared" si="64"/>
        <v>1.132508053530878</v>
      </c>
      <c r="BJ47">
        <f t="shared" si="65"/>
        <v>1.0704724389080287</v>
      </c>
      <c r="BK47">
        <f t="shared" si="38"/>
        <v>1.0712308377502353</v>
      </c>
      <c r="BL47">
        <f t="shared" si="39"/>
        <v>1.139346327390206</v>
      </c>
      <c r="BM47">
        <f t="shared" si="40"/>
        <v>1.1961889629296352</v>
      </c>
      <c r="BN47">
        <f t="shared" si="41"/>
        <v>1.2143060267982564</v>
      </c>
      <c r="BO47">
        <f t="shared" si="41"/>
        <v>1.2348374470880248</v>
      </c>
      <c r="BP47">
        <f t="shared" si="41"/>
        <v>1.3349850591477115</v>
      </c>
      <c r="BQ47">
        <f t="shared" si="41"/>
        <v>1.3161401802958184</v>
      </c>
      <c r="BR47">
        <f t="shared" si="41"/>
        <v>1.352596686662505</v>
      </c>
      <c r="BS47">
        <f t="shared" si="41"/>
        <v>1.3168863690504333</v>
      </c>
      <c r="BT47">
        <f t="shared" si="3"/>
        <v>0</v>
      </c>
    </row>
    <row r="48" spans="1:72" x14ac:dyDescent="0.45">
      <c r="A48" t="s">
        <v>262</v>
      </c>
      <c r="B48" t="s">
        <v>415</v>
      </c>
      <c r="C48">
        <f>VLOOKUP($B48,'Credit to GDP'!$B$2:$BP$267,MATCH('Credit to GDP norm'!C$1,'Credit to GDP'!$B$1:$BP$1,0),FALSE)</f>
        <v>186.98767881991375</v>
      </c>
      <c r="D48">
        <f>VLOOKUP($B48,'Credit to GDP'!$B$2:$BP$267,MATCH('Credit to GDP norm'!D$1,'Credit to GDP'!$B$1:$BP$1,0),FALSE)</f>
        <v>186.65684205471135</v>
      </c>
      <c r="E48">
        <f>VLOOKUP($B48,'Credit to GDP'!$B$2:$BP$267,MATCH('Credit to GDP norm'!E$1,'Credit to GDP'!$B$1:$BP$1,0),FALSE)</f>
        <v>190.37363446453236</v>
      </c>
      <c r="F48">
        <f>VLOOKUP($B48,'Credit to GDP'!$B$2:$BP$267,MATCH('Credit to GDP norm'!F$1,'Credit to GDP'!$B$1:$BP$1,0),FALSE)</f>
        <v>193.80738627601548</v>
      </c>
      <c r="G48">
        <f>VLOOKUP($B48,'Credit to GDP'!$B$2:$BP$267,MATCH('Credit to GDP norm'!G$1,'Credit to GDP'!$B$1:$BP$1,0),FALSE)</f>
        <v>195.58690751769223</v>
      </c>
      <c r="H48">
        <f>VLOOKUP($B48,'Credit to GDP'!$B$2:$BP$267,MATCH('Credit to GDP norm'!H$1,'Credit to GDP'!$B$1:$BP$1,0),FALSE)</f>
        <v>193.56189975911283</v>
      </c>
      <c r="I48">
        <f>VLOOKUP($B48,'Credit to GDP'!$B$2:$BP$267,MATCH('Credit to GDP norm'!I$1,'Credit to GDP'!$B$1:$BP$1,0),FALSE)</f>
        <v>193.50361050567244</v>
      </c>
      <c r="J48">
        <f>VLOOKUP($B48,'Credit to GDP'!$B$2:$BP$267,MATCH('Credit to GDP norm'!J$1,'Credit to GDP'!$B$1:$BP$1,0),FALSE)</f>
        <v>206.5826884010057</v>
      </c>
      <c r="K48">
        <f>VLOOKUP($B48,'Credit to GDP'!$B$2:$BP$267,MATCH('Credit to GDP norm'!K$1,'Credit to GDP'!$B$1:$BP$1,0),FALSE)</f>
        <v>214.58381718159308</v>
      </c>
      <c r="L48">
        <f>VLOOKUP($B48,'Credit to GDP'!$B$2:$BP$267,MATCH('Credit to GDP norm'!L$1,'Credit to GDP'!$B$1:$BP$1,0),FALSE)</f>
        <v>217.76088733707414</v>
      </c>
      <c r="M48">
        <f>VLOOKUP($B48,'Credit to GDP'!$B$2:$BP$267,MATCH('Credit to GDP norm'!M$1,'Credit to GDP'!$B$1:$BP$1,0),FALSE)</f>
        <v>208.81500555547566</v>
      </c>
      <c r="N48">
        <f>VLOOKUP($B48,'Credit to GDP'!$B$2:$BP$267,MATCH('Credit to GDP norm'!N$1,'Credit to GDP'!$B$1:$BP$1,0),FALSE)</f>
        <v>180.20153712781942</v>
      </c>
      <c r="O48">
        <f>VLOOKUP($B48,'Credit to GDP'!$B$2:$BP$267,MATCH('Credit to GDP norm'!O$1,'Credit to GDP'!$B$1:$BP$1,0),FALSE)</f>
        <v>177.91803556560066</v>
      </c>
      <c r="P48">
        <f>VLOOKUP($B48,'Credit to GDP'!$B$2:$BP$267,MATCH('Credit to GDP norm'!P$1,'Credit to GDP'!$B$1:$BP$1,0),FALSE)</f>
        <v>177.5363256500485</v>
      </c>
      <c r="Q48">
        <f>VLOOKUP($B48,'Credit to GDP'!$B$2:$BP$267,MATCH('Credit to GDP norm'!Q$1,'Credit to GDP'!$B$1:$BP$1,0),FALSE)</f>
        <v>170.77186684042283</v>
      </c>
      <c r="R48">
        <f>VLOOKUP($B48,'Credit to GDP'!$B$2:$BP$267,MATCH('Credit to GDP norm'!R$1,'Credit to GDP'!$B$1:$BP$1,0),FALSE)</f>
        <v>171.0637209501468</v>
      </c>
      <c r="S48">
        <f>VLOOKUP($B48,'Credit to GDP'!$B$2:$BP$267,MATCH('Credit to GDP norm'!S$1,'Credit to GDP'!$B$1:$BP$1,0),FALSE)</f>
        <v>169.28403337854013</v>
      </c>
      <c r="T48">
        <f>VLOOKUP($B48,'Credit to GDP'!$B$2:$BP$267,MATCH('Credit to GDP norm'!T$1,'Credit to GDP'!$B$1:$BP$1,0),FALSE)</f>
        <v>162.94203938312759</v>
      </c>
      <c r="U48">
        <f>VLOOKUP($B48,'Credit to GDP'!$B$2:$BP$267,MATCH('Credit to GDP norm'!U$1,'Credit to GDP'!$B$1:$BP$1,0),FALSE)</f>
        <v>160.92324749281863</v>
      </c>
      <c r="V48">
        <f>VLOOKUP($B48,'Credit to GDP'!$B$2:$BP$267,MATCH('Credit to GDP norm'!V$1,'Credit to GDP'!$B$1:$BP$1,0),FALSE)</f>
        <v>168.00498809548824</v>
      </c>
      <c r="W48">
        <f>VLOOKUP($B48,'Credit to GDP'!$B$2:$BP$267,MATCH('Credit to GDP norm'!W$1,'Credit to GDP'!$B$1:$BP$1,0),FALSE)</f>
        <v>159.87762165138966</v>
      </c>
      <c r="X48">
        <f>VLOOKUP($B48,'Credit to GDP'!$B$2:$BP$267,MATCH('Credit to GDP norm'!X$1,'Credit to GDP'!$B$1:$BP$1,0),FALSE)</f>
        <v>159.04276801094545</v>
      </c>
      <c r="Y48">
        <f>VLOOKUP($B48,'Credit to GDP'!$B$2:$BP$267,MATCH('Credit to GDP norm'!Y$1,'Credit to GDP'!$B$1:$BP$1,0),FALSE)</f>
        <v>159.66343553430374</v>
      </c>
      <c r="Z48">
        <f>VLOOKUP($B48,'Credit to GDP'!$B$2:$BP$267,MATCH('Credit to GDP norm'!Z$1,'Credit to GDP'!$B$1:$BP$1,0),FALSE)</f>
        <v>163.13587992622774</v>
      </c>
      <c r="AA48">
        <f>VLOOKUP($B48,'Credit to GDP'!$B$2:$BP$267,MATCH('Credit to GDP norm'!AA$1,'Credit to GDP'!$B$1:$BP$1,0),FALSE)</f>
        <v>163.89384573573037</v>
      </c>
      <c r="AB48">
        <f>VLOOKUP($B48,'Credit to GDP'!$B$2:$BP$267,MATCH('Credit to GDP norm'!AB$1,'Credit to GDP'!$B$1:$BP$1,0),FALSE)</f>
        <v>163.04482091502686</v>
      </c>
      <c r="AC48">
        <f>VLOOKUP($B48,'Credit to GDP'!$B$2:$BP$267,MATCH('Credit to GDP norm'!AC$1,'Credit to GDP'!$B$1:$BP$1,0),FALSE)</f>
        <v>163.91712466240458</v>
      </c>
      <c r="AD48">
        <f>VLOOKUP($B48,'Credit to GDP'!$B$2:$BP$267,MATCH('Credit to GDP norm'!AD$1,'Credit to GDP'!$B$1:$BP$1,0),FALSE)</f>
        <v>169.1210925140081</v>
      </c>
      <c r="AE48">
        <f>VLOOKUP($B48,'Credit to GDP'!$B$2:$BP$267,MATCH('Credit to GDP norm'!AE$1,'Credit to GDP'!$B$1:$BP$1,0),FALSE)</f>
        <v>168.82710798427897</v>
      </c>
      <c r="AF48">
        <f>VLOOKUP($B48,'Credit to GDP'!$B$2:$BP$267,MATCH('Credit to GDP norm'!AF$1,'Credit to GDP'!$B$1:$BP$1,0),FALSE)</f>
        <v>177.36885537974888</v>
      </c>
      <c r="AG48">
        <f>VLOOKUP($B48,'Credit to GDP'!$B$2:$BP$267,MATCH('Credit to GDP norm'!AG$1,'Credit to GDP'!$B$1:$BP$1,0),FALSE)</f>
        <v>195.4735589418612</v>
      </c>
      <c r="AH48">
        <f>VLOOKUP($B48,'Credit to GDP'!$B$2:$BP$267,MATCH('Credit to GDP norm'!AH$1,'Credit to GDP'!$B$1:$BP$1,0),FALSE)</f>
        <v>195.78380278096188</v>
      </c>
      <c r="AI48">
        <f>VLOOKUP($B48,'Credit to GDP'!$B$2:$BP$267,MATCH('Credit to GDP norm'!AI$1,'Credit to GDP'!$B$1:$BP$1,0),FALSE)</f>
        <v>196.8318420553783</v>
      </c>
      <c r="AJ48">
        <f>VLOOKUP($B48,'Credit to GDP'!$B$2:$BP$267,MATCH('Credit to GDP norm'!AJ$1,'Credit to GDP'!$B$1:$BP$1,0),FALSE)</f>
        <v>195.67967582543992</v>
      </c>
      <c r="AK48" t="str">
        <f t="shared" si="0"/>
        <v>JPN</v>
      </c>
      <c r="AL48">
        <f t="shared" si="37"/>
        <v>1</v>
      </c>
      <c r="AM48">
        <f t="shared" si="42"/>
        <v>0.99823070286079629</v>
      </c>
      <c r="AN48">
        <f t="shared" si="43"/>
        <v>1.0181079077829487</v>
      </c>
      <c r="AO48">
        <f t="shared" si="44"/>
        <v>1.0364714268829964</v>
      </c>
      <c r="AP48">
        <f t="shared" si="45"/>
        <v>1.0459882103037406</v>
      </c>
      <c r="AQ48">
        <f t="shared" si="46"/>
        <v>1.0351585782586812</v>
      </c>
      <c r="AR48">
        <f t="shared" si="47"/>
        <v>1.0348468504817054</v>
      </c>
      <c r="AS48">
        <f t="shared" si="48"/>
        <v>1.1047930521666283</v>
      </c>
      <c r="AT48">
        <f t="shared" si="49"/>
        <v>1.1475826564393954</v>
      </c>
      <c r="AU48">
        <f t="shared" si="50"/>
        <v>1.1645734559163003</v>
      </c>
      <c r="AV48">
        <f t="shared" si="51"/>
        <v>1.1167313636562313</v>
      </c>
      <c r="AW48">
        <f t="shared" si="52"/>
        <v>0.96370808100874916</v>
      </c>
      <c r="AX48">
        <f t="shared" si="53"/>
        <v>0.95149603807292571</v>
      </c>
      <c r="AY48">
        <f t="shared" si="54"/>
        <v>0.94945467407524875</v>
      </c>
      <c r="AZ48">
        <f t="shared" si="55"/>
        <v>0.91327871396752169</v>
      </c>
      <c r="BA48">
        <f t="shared" si="56"/>
        <v>0.91483953397216522</v>
      </c>
      <c r="BB48">
        <f t="shared" si="57"/>
        <v>0.90532186102794587</v>
      </c>
      <c r="BC48">
        <f t="shared" si="58"/>
        <v>0.87140521991320985</v>
      </c>
      <c r="BD48">
        <f t="shared" si="59"/>
        <v>0.86060882999570498</v>
      </c>
      <c r="BE48">
        <f t="shared" si="60"/>
        <v>0.89848159598415267</v>
      </c>
      <c r="BF48">
        <f t="shared" si="61"/>
        <v>0.85501687950983363</v>
      </c>
      <c r="BG48">
        <f t="shared" si="62"/>
        <v>0.85055212736299157</v>
      </c>
      <c r="BH48">
        <f t="shared" si="63"/>
        <v>0.85387142373201097</v>
      </c>
      <c r="BI48">
        <f t="shared" si="64"/>
        <v>0.87244186866099627</v>
      </c>
      <c r="BJ48">
        <f t="shared" si="65"/>
        <v>0.87649542884360387</v>
      </c>
      <c r="BK48">
        <f t="shared" si="38"/>
        <v>0.87195488999066051</v>
      </c>
      <c r="BL48">
        <f t="shared" si="39"/>
        <v>0.87661992328527572</v>
      </c>
      <c r="BM48">
        <f t="shared" si="40"/>
        <v>0.90445046209107283</v>
      </c>
      <c r="BN48">
        <f t="shared" si="41"/>
        <v>0.90287824871538691</v>
      </c>
      <c r="BO48">
        <f t="shared" si="41"/>
        <v>0.94855905212113634</v>
      </c>
      <c r="BP48">
        <f t="shared" si="41"/>
        <v>1.0453820282464714</v>
      </c>
      <c r="BQ48">
        <f t="shared" si="41"/>
        <v>1.0470411955298915</v>
      </c>
      <c r="BR48">
        <f t="shared" si="41"/>
        <v>1.0526460529249384</v>
      </c>
      <c r="BS48">
        <f t="shared" si="41"/>
        <v>1.0464843301996243</v>
      </c>
      <c r="BT48">
        <f t="shared" si="3"/>
        <v>0</v>
      </c>
    </row>
    <row r="49" spans="1:72" x14ac:dyDescent="0.45">
      <c r="A49" t="s">
        <v>194</v>
      </c>
      <c r="B49" t="s">
        <v>508</v>
      </c>
      <c r="C49">
        <f>VLOOKUP($B49,'Credit to GDP'!$B$2:$BP$267,MATCH('Credit to GDP norm'!C$1,'Credit to GDP'!$B$1:$BP$1,0),FALSE)</f>
        <v>18.656532352075594</v>
      </c>
      <c r="D49">
        <f>VLOOKUP($B49,'Credit to GDP'!$B$2:$BP$267,MATCH('Credit to GDP norm'!D$1,'Credit to GDP'!$B$1:$BP$1,0),FALSE)</f>
        <v>19.958072590222404</v>
      </c>
      <c r="E49">
        <f>VLOOKUP($B49,'Credit to GDP'!$B$2:$BP$267,MATCH('Credit to GDP norm'!E$1,'Credit to GDP'!$B$1:$BP$1,0),FALSE)</f>
        <v>22.152450240505292</v>
      </c>
      <c r="F49">
        <f>VLOOKUP($B49,'Credit to GDP'!$B$2:$BP$267,MATCH('Credit to GDP norm'!F$1,'Credit to GDP'!$B$1:$BP$1,0),FALSE)</f>
        <v>18.496196443499045</v>
      </c>
      <c r="G49">
        <f>VLOOKUP($B49,'Credit to GDP'!$B$2:$BP$267,MATCH('Credit to GDP norm'!G$1,'Credit to GDP'!$B$1:$BP$1,0),FALSE)</f>
        <v>19.834155886068864</v>
      </c>
      <c r="H49">
        <f>VLOOKUP($B49,'Credit to GDP'!$B$2:$BP$267,MATCH('Credit to GDP norm'!H$1,'Credit to GDP'!$B$1:$BP$1,0),FALSE)</f>
        <v>25.814117780876611</v>
      </c>
      <c r="I49">
        <f>VLOOKUP($B49,'Credit to GDP'!$B$2:$BP$267,MATCH('Credit to GDP norm'!I$1,'Credit to GDP'!$B$1:$BP$1,0),FALSE)</f>
        <v>21.681626109378225</v>
      </c>
      <c r="J49">
        <f>VLOOKUP($B49,'Credit to GDP'!$B$2:$BP$267,MATCH('Credit to GDP norm'!J$1,'Credit to GDP'!$B$1:$BP$1,0),FALSE)</f>
        <v>24.355177830310538</v>
      </c>
      <c r="K49">
        <f>VLOOKUP($B49,'Credit to GDP'!$B$2:$BP$267,MATCH('Credit to GDP norm'!K$1,'Credit to GDP'!$B$1:$BP$1,0),FALSE)</f>
        <v>23.963416784182382</v>
      </c>
      <c r="L49">
        <f>VLOOKUP($B49,'Credit to GDP'!$B$2:$BP$267,MATCH('Credit to GDP norm'!L$1,'Credit to GDP'!$B$1:$BP$1,0),FALSE)</f>
        <v>26.569441930002728</v>
      </c>
      <c r="M49">
        <f>VLOOKUP($B49,'Credit to GDP'!$B$2:$BP$267,MATCH('Credit to GDP norm'!M$1,'Credit to GDP'!$B$1:$BP$1,0),FALSE)</f>
        <v>25.758382768055771</v>
      </c>
      <c r="N49">
        <f>VLOOKUP($B49,'Credit to GDP'!$B$2:$BP$267,MATCH('Credit to GDP norm'!N$1,'Credit to GDP'!$B$1:$BP$1,0),FALSE)</f>
        <v>25.22268669512292</v>
      </c>
      <c r="O49">
        <f>VLOOKUP($B49,'Credit to GDP'!$B$2:$BP$267,MATCH('Credit to GDP norm'!O$1,'Credit to GDP'!$B$1:$BP$1,0),FALSE)</f>
        <v>25.854601834826674</v>
      </c>
      <c r="P49">
        <f>VLOOKUP($B49,'Credit to GDP'!$B$2:$BP$267,MATCH('Credit to GDP norm'!P$1,'Credit to GDP'!$B$1:$BP$1,0),FALSE)</f>
        <v>25.155675222790251</v>
      </c>
      <c r="Q49">
        <f>VLOOKUP($B49,'Credit to GDP'!$B$2:$BP$267,MATCH('Credit to GDP norm'!Q$1,'Credit to GDP'!$B$1:$BP$1,0),FALSE)</f>
        <v>27.287516032727815</v>
      </c>
      <c r="R49">
        <f>VLOOKUP($B49,'Credit to GDP'!$B$2:$BP$267,MATCH('Credit to GDP norm'!R$1,'Credit to GDP'!$B$1:$BP$1,0),FALSE)</f>
        <v>26.276875470048918</v>
      </c>
      <c r="S49">
        <f>VLOOKUP($B49,'Credit to GDP'!$B$2:$BP$267,MATCH('Credit to GDP norm'!S$1,'Credit to GDP'!$B$1:$BP$1,0),FALSE)</f>
        <v>22.888310996038754</v>
      </c>
      <c r="T49">
        <f>VLOOKUP($B49,'Credit to GDP'!$B$2:$BP$267,MATCH('Credit to GDP norm'!T$1,'Credit to GDP'!$B$1:$BP$1,0),FALSE)</f>
        <v>23.044964281585649</v>
      </c>
      <c r="U49">
        <f>VLOOKUP($B49,'Credit to GDP'!$B$2:$BP$267,MATCH('Credit to GDP norm'!U$1,'Credit to GDP'!$B$1:$BP$1,0),FALSE)</f>
        <v>25.380611749054026</v>
      </c>
      <c r="V49">
        <f>VLOOKUP($B49,'Credit to GDP'!$B$2:$BP$267,MATCH('Credit to GDP norm'!V$1,'Credit to GDP'!$B$1:$BP$1,0),FALSE)</f>
        <v>21.874821577017727</v>
      </c>
      <c r="W49">
        <f>VLOOKUP($B49,'Credit to GDP'!$B$2:$BP$267,MATCH('Credit to GDP norm'!W$1,'Credit to GDP'!$B$1:$BP$1,0),FALSE)</f>
        <v>23.986636546331752</v>
      </c>
      <c r="X49">
        <f>VLOOKUP($B49,'Credit to GDP'!$B$2:$BP$267,MATCH('Credit to GDP norm'!X$1,'Credit to GDP'!$B$1:$BP$1,0),FALSE)</f>
        <v>27.365952845287726</v>
      </c>
      <c r="Y49">
        <f>VLOOKUP($B49,'Credit to GDP'!$B$2:$BP$267,MATCH('Credit to GDP norm'!Y$1,'Credit to GDP'!$B$1:$BP$1,0),FALSE)</f>
        <v>26.402234114029415</v>
      </c>
      <c r="Z49">
        <f>VLOOKUP($B49,'Credit to GDP'!$B$2:$BP$267,MATCH('Credit to GDP norm'!Z$1,'Credit to GDP'!$B$1:$BP$1,0),FALSE)</f>
        <v>28.332172204347049</v>
      </c>
      <c r="AA49">
        <f>VLOOKUP($B49,'Credit to GDP'!$B$2:$BP$267,MATCH('Credit to GDP norm'!AA$1,'Credit to GDP'!$B$1:$BP$1,0),FALSE)</f>
        <v>34.522065177838662</v>
      </c>
      <c r="AB49">
        <f>VLOOKUP($B49,'Credit to GDP'!$B$2:$BP$267,MATCH('Credit to GDP norm'!AB$1,'Credit to GDP'!$B$1:$BP$1,0),FALSE)</f>
        <v>36.69932935083974</v>
      </c>
      <c r="AC49">
        <f>VLOOKUP($B49,'Credit to GDP'!$B$2:$BP$267,MATCH('Credit to GDP norm'!AC$1,'Credit to GDP'!$B$1:$BP$1,0),FALSE)</f>
        <v>35.571073213439739</v>
      </c>
      <c r="AD49">
        <f>VLOOKUP($B49,'Credit to GDP'!$B$2:$BP$267,MATCH('Credit to GDP norm'!AD$1,'Credit to GDP'!$B$1:$BP$1,0),FALSE)</f>
        <v>33.150599303110575</v>
      </c>
      <c r="AE49">
        <f>VLOOKUP($B49,'Credit to GDP'!$B$2:$BP$267,MATCH('Credit to GDP norm'!AE$1,'Credit to GDP'!$B$1:$BP$1,0),FALSE)</f>
        <v>31.198689767300152</v>
      </c>
      <c r="AF49">
        <f>VLOOKUP($B49,'Credit to GDP'!$B$2:$BP$267,MATCH('Credit to GDP norm'!AF$1,'Credit to GDP'!$B$1:$BP$1,0),FALSE)</f>
        <v>30.832028770159724</v>
      </c>
      <c r="AG49">
        <f>VLOOKUP($B49,'Credit to GDP'!$B$2:$BP$267,MATCH('Credit to GDP norm'!AG$1,'Credit to GDP'!$B$1:$BP$1,0),FALSE)</f>
        <v>32.149807420893467</v>
      </c>
      <c r="AH49">
        <f>VLOOKUP($B49,'Credit to GDP'!$B$2:$BP$267,MATCH('Credit to GDP norm'!AH$1,'Credit to GDP'!$B$1:$BP$1,0),FALSE)</f>
        <v>31.123124019926735</v>
      </c>
      <c r="AI49">
        <f>VLOOKUP($B49,'Credit to GDP'!$B$2:$BP$267,MATCH('Credit to GDP norm'!AI$1,'Credit to GDP'!$B$1:$BP$1,0),FALSE)</f>
        <v>31.258416391554949</v>
      </c>
      <c r="AJ49">
        <f>VLOOKUP($B49,'Credit to GDP'!$B$2:$BP$267,MATCH('Credit to GDP norm'!AJ$1,'Credit to GDP'!$B$1:$BP$1,0),FALSE)</f>
        <v>31.639826911354813</v>
      </c>
      <c r="AK49" t="str">
        <f t="shared" si="0"/>
        <v>KEN</v>
      </c>
      <c r="AL49">
        <f t="shared" si="37"/>
        <v>1</v>
      </c>
      <c r="AM49">
        <f t="shared" si="42"/>
        <v>1.0697632450438739</v>
      </c>
      <c r="AN49">
        <f t="shared" si="43"/>
        <v>1.1873830475276272</v>
      </c>
      <c r="AO49">
        <f t="shared" si="44"/>
        <v>0.99140591051162241</v>
      </c>
      <c r="AP49">
        <f t="shared" si="45"/>
        <v>1.0631212441717368</v>
      </c>
      <c r="AQ49">
        <f t="shared" si="46"/>
        <v>1.3836503640508904</v>
      </c>
      <c r="AR49">
        <f t="shared" si="47"/>
        <v>1.1621466251184711</v>
      </c>
      <c r="AS49">
        <f t="shared" si="48"/>
        <v>1.305450411185386</v>
      </c>
      <c r="AT49">
        <f t="shared" si="49"/>
        <v>1.2844518119422328</v>
      </c>
      <c r="AU49">
        <f t="shared" si="50"/>
        <v>1.4241361378738102</v>
      </c>
      <c r="AV49">
        <f t="shared" si="51"/>
        <v>1.3806629378899598</v>
      </c>
      <c r="AW49">
        <f t="shared" si="52"/>
        <v>1.3519493450944984</v>
      </c>
      <c r="AX49">
        <f t="shared" si="53"/>
        <v>1.3858203307513506</v>
      </c>
      <c r="AY49">
        <f t="shared" si="54"/>
        <v>1.3483574947405277</v>
      </c>
      <c r="AZ49">
        <f t="shared" si="55"/>
        <v>1.4626252895111025</v>
      </c>
      <c r="BA49">
        <f t="shared" si="56"/>
        <v>1.4084544209055836</v>
      </c>
      <c r="BB49">
        <f t="shared" si="57"/>
        <v>1.2268255731613684</v>
      </c>
      <c r="BC49">
        <f t="shared" si="58"/>
        <v>1.2352222721079156</v>
      </c>
      <c r="BD49">
        <f t="shared" si="59"/>
        <v>1.3604142114989743</v>
      </c>
      <c r="BE49">
        <f t="shared" si="60"/>
        <v>1.1725020043493821</v>
      </c>
      <c r="BF49">
        <f t="shared" si="61"/>
        <v>1.2856964034724903</v>
      </c>
      <c r="BG49">
        <f t="shared" si="62"/>
        <v>1.4668295441431904</v>
      </c>
      <c r="BH49">
        <f t="shared" si="63"/>
        <v>1.4151737105149709</v>
      </c>
      <c r="BI49">
        <f t="shared" si="64"/>
        <v>1.5186194127439236</v>
      </c>
      <c r="BJ49">
        <f t="shared" si="65"/>
        <v>1.8504009494560751</v>
      </c>
      <c r="BK49">
        <f t="shared" si="38"/>
        <v>1.9671034605075917</v>
      </c>
      <c r="BL49">
        <f t="shared" si="39"/>
        <v>1.9066283348996713</v>
      </c>
      <c r="BM49">
        <f t="shared" si="40"/>
        <v>1.7768896533134397</v>
      </c>
      <c r="BN49">
        <f t="shared" si="41"/>
        <v>1.6722662699871558</v>
      </c>
      <c r="BO49">
        <f t="shared" si="41"/>
        <v>1.6526130466431277</v>
      </c>
      <c r="BP49">
        <f t="shared" si="41"/>
        <v>1.7232466791888421</v>
      </c>
      <c r="BQ49">
        <f t="shared" si="41"/>
        <v>1.6682159059673378</v>
      </c>
      <c r="BR49">
        <f t="shared" si="41"/>
        <v>1.6754676486317865</v>
      </c>
      <c r="BS49">
        <f t="shared" si="41"/>
        <v>1.6959114541901883</v>
      </c>
      <c r="BT49">
        <f t="shared" si="3"/>
        <v>0</v>
      </c>
    </row>
    <row r="50" spans="1:72" x14ac:dyDescent="0.45">
      <c r="A50" t="s">
        <v>497</v>
      </c>
      <c r="B50" t="s">
        <v>279</v>
      </c>
      <c r="C50">
        <f>VLOOKUP($B50,'Credit to GDP'!$B$2:$BP$267,MATCH('Credit to GDP norm'!C$1,'Credit to GDP'!$B$1:$BP$1,0),FALSE)</f>
        <v>39.516024548244118</v>
      </c>
      <c r="D50">
        <f>VLOOKUP($B50,'Credit to GDP'!$B$2:$BP$267,MATCH('Credit to GDP norm'!D$1,'Credit to GDP'!$B$1:$BP$1,0),FALSE)</f>
        <v>44.081550398011622</v>
      </c>
      <c r="E50">
        <f>VLOOKUP($B50,'Credit to GDP'!$B$2:$BP$267,MATCH('Credit to GDP norm'!E$1,'Credit to GDP'!$B$1:$BP$1,0),FALSE)</f>
        <v>51.132967251479876</v>
      </c>
      <c r="F50">
        <f>VLOOKUP($B50,'Credit to GDP'!$B$2:$BP$267,MATCH('Credit to GDP norm'!F$1,'Credit to GDP'!$B$1:$BP$1,0),FALSE)</f>
        <v>52.767433369843012</v>
      </c>
      <c r="G50">
        <f>VLOOKUP($B50,'Credit to GDP'!$B$2:$BP$267,MATCH('Credit to GDP norm'!G$1,'Credit to GDP'!$B$1:$BP$1,0),FALSE)</f>
        <v>52.245994001982609</v>
      </c>
      <c r="H50">
        <f>VLOOKUP($B50,'Credit to GDP'!$B$2:$BP$267,MATCH('Credit to GDP norm'!H$1,'Credit to GDP'!$B$1:$BP$1,0),FALSE)</f>
        <v>52.085750404650234</v>
      </c>
      <c r="I50">
        <f>VLOOKUP($B50,'Credit to GDP'!$B$2:$BP$267,MATCH('Credit to GDP norm'!I$1,'Credit to GDP'!$B$1:$BP$1,0),FALSE)</f>
        <v>51.563023346087732</v>
      </c>
      <c r="J50">
        <f>VLOOKUP($B50,'Credit to GDP'!$B$2:$BP$267,MATCH('Credit to GDP norm'!J$1,'Credit to GDP'!$B$1:$BP$1,0),FALSE)</f>
        <v>51.563749356766806</v>
      </c>
      <c r="K50">
        <f>VLOOKUP($B50,'Credit to GDP'!$B$2:$BP$267,MATCH('Credit to GDP norm'!K$1,'Credit to GDP'!$B$1:$BP$1,0),FALSE)</f>
        <v>54.526389103853887</v>
      </c>
      <c r="L50">
        <f>VLOOKUP($B50,'Credit to GDP'!$B$2:$BP$267,MATCH('Credit to GDP norm'!L$1,'Credit to GDP'!$B$1:$BP$1,0),FALSE)</f>
        <v>55.636494606596088</v>
      </c>
      <c r="M50">
        <f>VLOOKUP($B50,'Credit to GDP'!$B$2:$BP$267,MATCH('Credit to GDP norm'!M$1,'Credit to GDP'!$B$1:$BP$1,0),FALSE)</f>
        <v>59.83040863693909</v>
      </c>
      <c r="N50">
        <f>VLOOKUP($B50,'Credit to GDP'!$B$2:$BP$267,MATCH('Credit to GDP norm'!N$1,'Credit to GDP'!$B$1:$BP$1,0),FALSE)</f>
        <v>54.613450812383803</v>
      </c>
      <c r="O50">
        <f>VLOOKUP($B50,'Credit to GDP'!$B$2:$BP$267,MATCH('Credit to GDP norm'!O$1,'Credit to GDP'!$B$1:$BP$1,0),FALSE)</f>
        <v>50.805172586524463</v>
      </c>
      <c r="P50">
        <f>VLOOKUP($B50,'Credit to GDP'!$B$2:$BP$267,MATCH('Credit to GDP norm'!P$1,'Credit to GDP'!$B$1:$BP$1,0),FALSE)</f>
        <v>54.237560952516219</v>
      </c>
      <c r="Q50">
        <f>VLOOKUP($B50,'Credit to GDP'!$B$2:$BP$267,MATCH('Credit to GDP norm'!Q$1,'Credit to GDP'!$B$1:$BP$1,0),FALSE)</f>
        <v>54.690237682938417</v>
      </c>
      <c r="R50">
        <f>VLOOKUP($B50,'Credit to GDP'!$B$2:$BP$267,MATCH('Credit to GDP norm'!R$1,'Credit to GDP'!$B$1:$BP$1,0),FALSE)</f>
        <v>54.459034146671627</v>
      </c>
      <c r="S50">
        <f>VLOOKUP($B50,'Credit to GDP'!$B$2:$BP$267,MATCH('Credit to GDP norm'!S$1,'Credit to GDP'!$B$1:$BP$1,0),FALSE)</f>
        <v>51.698066577773695</v>
      </c>
      <c r="T50">
        <f>VLOOKUP($B50,'Credit to GDP'!$B$2:$BP$267,MATCH('Credit to GDP norm'!T$1,'Credit to GDP'!$B$1:$BP$1,0),FALSE)</f>
        <v>54.739424094741196</v>
      </c>
      <c r="U50">
        <f>VLOOKUP($B50,'Credit to GDP'!$B$2:$BP$267,MATCH('Credit to GDP norm'!U$1,'Credit to GDP'!$B$1:$BP$1,0),FALSE)</f>
        <v>55.081699424222649</v>
      </c>
      <c r="V50">
        <f>VLOOKUP($B50,'Credit to GDP'!$B$2:$BP$267,MATCH('Credit to GDP norm'!V$1,'Credit to GDP'!$B$1:$BP$1,0),FALSE)</f>
        <v>58.844652577802869</v>
      </c>
      <c r="W50">
        <f>VLOOKUP($B50,'Credit to GDP'!$B$2:$BP$267,MATCH('Credit to GDP norm'!W$1,'Credit to GDP'!$B$1:$BP$1,0),FALSE)</f>
        <v>60.216642727367855</v>
      </c>
      <c r="X50">
        <f>VLOOKUP($B50,'Credit to GDP'!$B$2:$BP$267,MATCH('Credit to GDP norm'!X$1,'Credit to GDP'!$B$1:$BP$1,0),FALSE)</f>
        <v>58.433187888989792</v>
      </c>
      <c r="Y50">
        <f>VLOOKUP($B50,'Credit to GDP'!$B$2:$BP$267,MATCH('Credit to GDP norm'!Y$1,'Credit to GDP'!$B$1:$BP$1,0),FALSE)</f>
        <v>59.183427806573896</v>
      </c>
      <c r="Z50">
        <f>VLOOKUP($B50,'Credit to GDP'!$B$2:$BP$267,MATCH('Credit to GDP norm'!Z$1,'Credit to GDP'!$B$1:$BP$1,0),FALSE)</f>
        <v>55.358026155305595</v>
      </c>
      <c r="AA50">
        <f>VLOOKUP($B50,'Credit to GDP'!$B$2:$BP$267,MATCH('Credit to GDP norm'!AA$1,'Credit to GDP'!$B$1:$BP$1,0),FALSE)</f>
        <v>52.361341268915083</v>
      </c>
      <c r="AB50">
        <f>VLOOKUP($B50,'Credit to GDP'!$B$2:$BP$267,MATCH('Credit to GDP norm'!AB$1,'Credit to GDP'!$B$1:$BP$1,0),FALSE)</f>
        <v>53.87850648094409</v>
      </c>
      <c r="AC50">
        <f>VLOOKUP($B50,'Credit to GDP'!$B$2:$BP$267,MATCH('Credit to GDP norm'!AC$1,'Credit to GDP'!$B$1:$BP$1,0),FALSE)</f>
        <v>51.468652631501499</v>
      </c>
      <c r="AD50">
        <f>VLOOKUP($B50,'Credit to GDP'!$B$2:$BP$267,MATCH('Credit to GDP norm'!AD$1,'Credit to GDP'!$B$1:$BP$1,0),FALSE)</f>
        <v>49.27459142769041</v>
      </c>
      <c r="AE50">
        <f>VLOOKUP($B50,'Credit to GDP'!$B$2:$BP$267,MATCH('Credit to GDP norm'!AE$1,'Credit to GDP'!$B$1:$BP$1,0),FALSE)</f>
        <v>49.170118485695021</v>
      </c>
      <c r="AF50">
        <f>VLOOKUP($B50,'Credit to GDP'!$B$2:$BP$267,MATCH('Credit to GDP norm'!AF$1,'Credit to GDP'!$B$1:$BP$1,0),FALSE)</f>
        <v>48.517288990074256</v>
      </c>
      <c r="AG50">
        <f>VLOOKUP($B50,'Credit to GDP'!$B$2:$BP$267,MATCH('Credit to GDP norm'!AG$1,'Credit to GDP'!$B$1:$BP$1,0),FALSE)</f>
        <v>61.50599809770425</v>
      </c>
      <c r="AH50">
        <f>VLOOKUP($B50,'Credit to GDP'!$B$2:$BP$267,MATCH('Credit to GDP norm'!AH$1,'Credit to GDP'!$B$1:$BP$1,0),FALSE)</f>
        <v>68.180935866245662</v>
      </c>
      <c r="AI50">
        <f>VLOOKUP($B50,'Credit to GDP'!$B$2:$BP$267,MATCH('Credit to GDP norm'!AI$1,'Credit to GDP'!$B$1:$BP$1,0),FALSE)</f>
        <v>63.095974881691866</v>
      </c>
      <c r="AJ50">
        <f>VLOOKUP($B50,'Credit to GDP'!$B$2:$BP$267,MATCH('Credit to GDP norm'!AJ$1,'Credit to GDP'!$B$1:$BP$1,0),FALSE)</f>
        <v>61.71648929939947</v>
      </c>
      <c r="AK50" t="str">
        <f t="shared" si="0"/>
        <v>KNA</v>
      </c>
      <c r="AL50">
        <f t="shared" si="37"/>
        <v>1</v>
      </c>
      <c r="AM50">
        <f t="shared" si="42"/>
        <v>1.1155360616853947</v>
      </c>
      <c r="AN50">
        <f t="shared" si="43"/>
        <v>1.2939805518405052</v>
      </c>
      <c r="AO50">
        <f t="shared" si="44"/>
        <v>1.3353426609354537</v>
      </c>
      <c r="AP50">
        <f t="shared" si="45"/>
        <v>1.3221470175522538</v>
      </c>
      <c r="AQ50">
        <f t="shared" si="46"/>
        <v>1.3180918627343208</v>
      </c>
      <c r="AR50">
        <f t="shared" si="47"/>
        <v>1.3048636328063754</v>
      </c>
      <c r="AS50">
        <f t="shared" si="48"/>
        <v>1.304882005370098</v>
      </c>
      <c r="AT50">
        <f t="shared" si="49"/>
        <v>1.3798551278174249</v>
      </c>
      <c r="AU50">
        <f t="shared" si="50"/>
        <v>1.4079476678801759</v>
      </c>
      <c r="AV50">
        <f t="shared" si="51"/>
        <v>1.5140796504945393</v>
      </c>
      <c r="AW50">
        <f t="shared" si="52"/>
        <v>1.3820583278995491</v>
      </c>
      <c r="AX50">
        <f t="shared" si="53"/>
        <v>1.2856853179777159</v>
      </c>
      <c r="AY50">
        <f t="shared" si="54"/>
        <v>1.3725459879269724</v>
      </c>
      <c r="AZ50">
        <f t="shared" si="55"/>
        <v>1.3840015109862198</v>
      </c>
      <c r="BA50">
        <f t="shared" si="56"/>
        <v>1.3781506305165887</v>
      </c>
      <c r="BB50">
        <f t="shared" si="57"/>
        <v>1.3082810623993015</v>
      </c>
      <c r="BC50">
        <f t="shared" si="58"/>
        <v>1.3852462316372744</v>
      </c>
      <c r="BD50">
        <f t="shared" si="59"/>
        <v>1.3939079159386287</v>
      </c>
      <c r="BE50">
        <f t="shared" si="60"/>
        <v>1.489133920998579</v>
      </c>
      <c r="BF50">
        <f t="shared" si="61"/>
        <v>1.523853763524488</v>
      </c>
      <c r="BG50">
        <f t="shared" si="62"/>
        <v>1.4787213176682332</v>
      </c>
      <c r="BH50">
        <f t="shared" si="63"/>
        <v>1.4977070310885736</v>
      </c>
      <c r="BI50">
        <f t="shared" si="64"/>
        <v>1.4009006925208374</v>
      </c>
      <c r="BJ50">
        <f t="shared" si="65"/>
        <v>1.3250660173314863</v>
      </c>
      <c r="BK50">
        <f t="shared" si="38"/>
        <v>1.3634596874785614</v>
      </c>
      <c r="BL50">
        <f t="shared" si="39"/>
        <v>1.3024754696329515</v>
      </c>
      <c r="BM50">
        <f t="shared" si="40"/>
        <v>1.246952141340339</v>
      </c>
      <c r="BN50">
        <f t="shared" si="41"/>
        <v>1.2443083292871342</v>
      </c>
      <c r="BO50">
        <f t="shared" si="41"/>
        <v>1.2277877024507038</v>
      </c>
      <c r="BP50">
        <f t="shared" si="41"/>
        <v>1.5564824346794583</v>
      </c>
      <c r="BQ50">
        <f t="shared" si="41"/>
        <v>1.7253996738210666</v>
      </c>
      <c r="BR50">
        <f t="shared" si="41"/>
        <v>1.5967186882541684</v>
      </c>
      <c r="BS50">
        <f t="shared" si="41"/>
        <v>1.5618091648883192</v>
      </c>
      <c r="BT50">
        <f t="shared" si="3"/>
        <v>0</v>
      </c>
    </row>
    <row r="51" spans="1:72" x14ac:dyDescent="0.45">
      <c r="A51" t="s">
        <v>4</v>
      </c>
      <c r="B51" t="s">
        <v>380</v>
      </c>
      <c r="C51">
        <f>VLOOKUP($B51,'Credit to GDP'!$B$2:$BP$267,MATCH('Credit to GDP norm'!C$1,'Credit to GDP'!$B$1:$BP$1,0),FALSE)</f>
        <v>33.77187572502239</v>
      </c>
      <c r="D51">
        <f>VLOOKUP($B51,'Credit to GDP'!$B$2:$BP$267,MATCH('Credit to GDP norm'!D$1,'Credit to GDP'!$B$1:$BP$1,0),FALSE)</f>
        <v>36.113179927984838</v>
      </c>
      <c r="E51">
        <f>VLOOKUP($B51,'Credit to GDP'!$B$2:$BP$267,MATCH('Credit to GDP norm'!E$1,'Credit to GDP'!$B$1:$BP$1,0),FALSE)</f>
        <v>36.113179927984838</v>
      </c>
      <c r="F51">
        <f>VLOOKUP($B51,'Credit to GDP'!$B$2:$BP$267,MATCH('Credit to GDP norm'!F$1,'Credit to GDP'!$B$1:$BP$1,0),FALSE)</f>
        <v>36.113179927984838</v>
      </c>
      <c r="G51">
        <f>VLOOKUP($B51,'Credit to GDP'!$B$2:$BP$267,MATCH('Credit to GDP norm'!G$1,'Credit to GDP'!$B$1:$BP$1,0),FALSE)</f>
        <v>36.113179927984838</v>
      </c>
      <c r="H51">
        <f>VLOOKUP($B51,'Credit to GDP'!$B$2:$BP$267,MATCH('Credit to GDP norm'!H$1,'Credit to GDP'!$B$1:$BP$1,0),FALSE)</f>
        <v>36.113179927984838</v>
      </c>
      <c r="I51">
        <f>VLOOKUP($B51,'Credit to GDP'!$B$2:$BP$267,MATCH('Credit to GDP norm'!I$1,'Credit to GDP'!$B$1:$BP$1,0),FALSE)</f>
        <v>35.004619992984281</v>
      </c>
      <c r="J51">
        <f>VLOOKUP($B51,'Credit to GDP'!$B$2:$BP$267,MATCH('Credit to GDP norm'!J$1,'Credit to GDP'!$B$1:$BP$1,0),FALSE)</f>
        <v>31.398557033129812</v>
      </c>
      <c r="K51">
        <f>VLOOKUP($B51,'Credit to GDP'!$B$2:$BP$267,MATCH('Credit to GDP norm'!K$1,'Credit to GDP'!$B$1:$BP$1,0),FALSE)</f>
        <v>25.645389838464485</v>
      </c>
      <c r="L51">
        <f>VLOOKUP($B51,'Credit to GDP'!$B$2:$BP$267,MATCH('Credit to GDP norm'!L$1,'Credit to GDP'!$B$1:$BP$1,0),FALSE)</f>
        <v>23.812634514292615</v>
      </c>
      <c r="M51">
        <f>VLOOKUP($B51,'Credit to GDP'!$B$2:$BP$267,MATCH('Credit to GDP norm'!M$1,'Credit to GDP'!$B$1:$BP$1,0),FALSE)</f>
        <v>22.701179116577826</v>
      </c>
      <c r="N51">
        <f>VLOOKUP($B51,'Credit to GDP'!$B$2:$BP$267,MATCH('Credit to GDP norm'!N$1,'Credit to GDP'!$B$1:$BP$1,0),FALSE)</f>
        <v>20.096673547938419</v>
      </c>
      <c r="O51">
        <f>VLOOKUP($B51,'Credit to GDP'!$B$2:$BP$267,MATCH('Credit to GDP norm'!O$1,'Credit to GDP'!$B$1:$BP$1,0),FALSE)</f>
        <v>20.404223631269939</v>
      </c>
      <c r="P51">
        <f>VLOOKUP($B51,'Credit to GDP'!$B$2:$BP$267,MATCH('Credit to GDP norm'!P$1,'Credit to GDP'!$B$1:$BP$1,0),FALSE)</f>
        <v>19.935364711179311</v>
      </c>
      <c r="Q51">
        <f>VLOOKUP($B51,'Credit to GDP'!$B$2:$BP$267,MATCH('Credit to GDP norm'!Q$1,'Credit to GDP'!$B$1:$BP$1,0),FALSE)</f>
        <v>20.416480040888889</v>
      </c>
      <c r="R51">
        <f>VLOOKUP($B51,'Credit to GDP'!$B$2:$BP$267,MATCH('Credit to GDP norm'!R$1,'Credit to GDP'!$B$1:$BP$1,0),FALSE)</f>
        <v>22.502077090818212</v>
      </c>
      <c r="S51">
        <f>VLOOKUP($B51,'Credit to GDP'!$B$2:$BP$267,MATCH('Credit to GDP norm'!S$1,'Credit to GDP'!$B$1:$BP$1,0),FALSE)</f>
        <v>25.814985844165971</v>
      </c>
      <c r="T51">
        <f>VLOOKUP($B51,'Credit to GDP'!$B$2:$BP$267,MATCH('Credit to GDP norm'!T$1,'Credit to GDP'!$B$1:$BP$1,0),FALSE)</f>
        <v>29.703425222188891</v>
      </c>
      <c r="U51">
        <f>VLOOKUP($B51,'Credit to GDP'!$B$2:$BP$267,MATCH('Credit to GDP norm'!U$1,'Credit to GDP'!$B$1:$BP$1,0),FALSE)</f>
        <v>32.278119919350971</v>
      </c>
      <c r="V51">
        <f>VLOOKUP($B51,'Credit to GDP'!$B$2:$BP$267,MATCH('Credit to GDP norm'!V$1,'Credit to GDP'!$B$1:$BP$1,0),FALSE)</f>
        <v>34.343441126741062</v>
      </c>
      <c r="W51">
        <f>VLOOKUP($B51,'Credit to GDP'!$B$2:$BP$267,MATCH('Credit to GDP norm'!W$1,'Credit to GDP'!$B$1:$BP$1,0),FALSE)</f>
        <v>37.87186557139686</v>
      </c>
      <c r="X51">
        <f>VLOOKUP($B51,'Credit to GDP'!$B$2:$BP$267,MATCH('Credit to GDP norm'!X$1,'Credit to GDP'!$B$1:$BP$1,0),FALSE)</f>
        <v>41.348281126878739</v>
      </c>
      <c r="Y51">
        <f>VLOOKUP($B51,'Credit to GDP'!$B$2:$BP$267,MATCH('Credit to GDP norm'!Y$1,'Credit to GDP'!$B$1:$BP$1,0),FALSE)</f>
        <v>43.532178231979465</v>
      </c>
      <c r="Z51">
        <f>VLOOKUP($B51,'Credit to GDP'!$B$2:$BP$267,MATCH('Credit to GDP norm'!Z$1,'Credit to GDP'!$B$1:$BP$1,0),FALSE)</f>
        <v>45.126110092649888</v>
      </c>
      <c r="AA51">
        <f>VLOOKUP($B51,'Credit to GDP'!$B$2:$BP$267,MATCH('Credit to GDP norm'!AA$1,'Credit to GDP'!$B$1:$BP$1,0),FALSE)</f>
        <v>46.207099712618316</v>
      </c>
      <c r="AB51">
        <f>VLOOKUP($B51,'Credit to GDP'!$B$2:$BP$267,MATCH('Credit to GDP norm'!AB$1,'Credit to GDP'!$B$1:$BP$1,0),FALSE)</f>
        <v>45.264682436735725</v>
      </c>
      <c r="AC51">
        <f>VLOOKUP($B51,'Credit to GDP'!$B$2:$BP$267,MATCH('Credit to GDP norm'!AC$1,'Credit to GDP'!$B$1:$BP$1,0),FALSE)</f>
        <v>44.486667283981319</v>
      </c>
      <c r="AD51">
        <f>VLOOKUP($B51,'Credit to GDP'!$B$2:$BP$267,MATCH('Credit to GDP norm'!AD$1,'Credit to GDP'!$B$1:$BP$1,0),FALSE)</f>
        <v>44.468053578410853</v>
      </c>
      <c r="AE51">
        <f>VLOOKUP($B51,'Credit to GDP'!$B$2:$BP$267,MATCH('Credit to GDP norm'!AE$1,'Credit to GDP'!$B$1:$BP$1,0),FALSE)</f>
        <v>48.214130115021739</v>
      </c>
      <c r="AF51">
        <f>VLOOKUP($B51,'Credit to GDP'!$B$2:$BP$267,MATCH('Credit to GDP norm'!AF$1,'Credit to GDP'!$B$1:$BP$1,0),FALSE)</f>
        <v>49.839494421630867</v>
      </c>
      <c r="AG51">
        <f>VLOOKUP($B51,'Credit to GDP'!$B$2:$BP$267,MATCH('Credit to GDP norm'!AG$1,'Credit to GDP'!$B$1:$BP$1,0),FALSE)</f>
        <v>53.855292164240019</v>
      </c>
      <c r="AH51">
        <f>VLOOKUP($B51,'Credit to GDP'!$B$2:$BP$267,MATCH('Credit to GDP norm'!AH$1,'Credit to GDP'!$B$1:$BP$1,0),FALSE)</f>
        <v>51.999226915941435</v>
      </c>
      <c r="AI51">
        <f>VLOOKUP($B51,'Credit to GDP'!$B$2:$BP$267,MATCH('Credit to GDP norm'!AI$1,'Credit to GDP'!$B$1:$BP$1,0),FALSE)</f>
        <v>52.526244667219991</v>
      </c>
      <c r="AJ51">
        <f>VLOOKUP($B51,'Credit to GDP'!$B$2:$BP$267,MATCH('Credit to GDP norm'!AJ$1,'Credit to GDP'!$B$1:$BP$1,0),FALSE)</f>
        <v>52.292851935397337</v>
      </c>
      <c r="AK51" t="str">
        <f t="shared" si="0"/>
        <v>LAC</v>
      </c>
      <c r="AL51">
        <f t="shared" si="37"/>
        <v>1</v>
      </c>
      <c r="AM51">
        <f t="shared" si="42"/>
        <v>1.0693270407017317</v>
      </c>
      <c r="AN51">
        <f t="shared" si="43"/>
        <v>1.0693270407017317</v>
      </c>
      <c r="AO51">
        <f t="shared" si="44"/>
        <v>1.0693270407017317</v>
      </c>
      <c r="AP51">
        <f t="shared" si="45"/>
        <v>1.0693270407017317</v>
      </c>
      <c r="AQ51">
        <f t="shared" si="46"/>
        <v>1.0693270407017317</v>
      </c>
      <c r="AR51">
        <f t="shared" si="47"/>
        <v>1.0365020965373422</v>
      </c>
      <c r="AS51">
        <f t="shared" si="48"/>
        <v>0.92972499628931982</v>
      </c>
      <c r="AT51">
        <f t="shared" si="49"/>
        <v>0.75937120127038737</v>
      </c>
      <c r="AU51">
        <f t="shared" si="50"/>
        <v>0.70510251512767663</v>
      </c>
      <c r="AV51">
        <f t="shared" si="51"/>
        <v>0.67219183504687541</v>
      </c>
      <c r="AW51">
        <f t="shared" si="52"/>
        <v>0.59507128687697719</v>
      </c>
      <c r="AX51">
        <f t="shared" si="53"/>
        <v>0.6041779792572185</v>
      </c>
      <c r="AY51">
        <f t="shared" si="54"/>
        <v>0.59029486172154555</v>
      </c>
      <c r="AZ51">
        <f t="shared" si="55"/>
        <v>0.60454089690262092</v>
      </c>
      <c r="BA51">
        <f t="shared" si="56"/>
        <v>0.6662963370478675</v>
      </c>
      <c r="BB51">
        <f t="shared" si="57"/>
        <v>0.76439301312005692</v>
      </c>
      <c r="BC51">
        <f t="shared" si="58"/>
        <v>0.87953140252085293</v>
      </c>
      <c r="BD51">
        <f t="shared" si="59"/>
        <v>0.95576923775765699</v>
      </c>
      <c r="BE51">
        <f t="shared" si="60"/>
        <v>1.0169243013438898</v>
      </c>
      <c r="BF51">
        <f t="shared" si="61"/>
        <v>1.1214024912254634</v>
      </c>
      <c r="BG51">
        <f t="shared" si="62"/>
        <v>1.2243406751684451</v>
      </c>
      <c r="BH51">
        <f t="shared" si="63"/>
        <v>1.2890068229087268</v>
      </c>
      <c r="BI51">
        <f t="shared" si="64"/>
        <v>1.3362038419208937</v>
      </c>
      <c r="BJ51">
        <f t="shared" si="65"/>
        <v>1.3682124170077521</v>
      </c>
      <c r="BK51">
        <f t="shared" si="38"/>
        <v>1.3403070295914312</v>
      </c>
      <c r="BL51">
        <f t="shared" si="39"/>
        <v>1.3172696608918315</v>
      </c>
      <c r="BM51">
        <f t="shared" si="40"/>
        <v>1.3167185009348892</v>
      </c>
      <c r="BN51">
        <f t="shared" si="41"/>
        <v>1.4276414643827064</v>
      </c>
      <c r="BO51">
        <f t="shared" si="41"/>
        <v>1.4757692118564678</v>
      </c>
      <c r="BP51">
        <f t="shared" si="41"/>
        <v>1.5946787380938201</v>
      </c>
      <c r="BQ51">
        <f t="shared" si="41"/>
        <v>1.5397198349102643</v>
      </c>
      <c r="BR51">
        <f t="shared" si="41"/>
        <v>1.5553250608553566</v>
      </c>
      <c r="BS51">
        <f t="shared" si="41"/>
        <v>1.5484142000632886</v>
      </c>
      <c r="BT51">
        <f t="shared" si="3"/>
        <v>0</v>
      </c>
    </row>
    <row r="52" spans="1:72" x14ac:dyDescent="0.45">
      <c r="A52" t="s">
        <v>35</v>
      </c>
      <c r="B52" t="s">
        <v>485</v>
      </c>
      <c r="C52">
        <f>VLOOKUP($B52,'Credit to GDP'!$B$2:$BP$267,MATCH('Credit to GDP norm'!C$1,'Credit to GDP'!$B$1:$BP$1,0),FALSE)</f>
        <v>30.433720219914477</v>
      </c>
      <c r="D52">
        <f>VLOOKUP($B52,'Credit to GDP'!$B$2:$BP$267,MATCH('Credit to GDP norm'!D$1,'Credit to GDP'!$B$1:$BP$1,0),FALSE)</f>
        <v>28.424451620086849</v>
      </c>
      <c r="E52">
        <f>VLOOKUP($B52,'Credit to GDP'!$B$2:$BP$267,MATCH('Credit to GDP norm'!E$1,'Credit to GDP'!$B$1:$BP$1,0),FALSE)</f>
        <v>28.756524473325644</v>
      </c>
      <c r="F52">
        <f>VLOOKUP($B52,'Credit to GDP'!$B$2:$BP$267,MATCH('Credit to GDP norm'!F$1,'Credit to GDP'!$B$1:$BP$1,0),FALSE)</f>
        <v>32.227282468924138</v>
      </c>
      <c r="G52">
        <f>VLOOKUP($B52,'Credit to GDP'!$B$2:$BP$267,MATCH('Credit to GDP norm'!G$1,'Credit to GDP'!$B$1:$BP$1,0),FALSE)</f>
        <v>32.409952844386474</v>
      </c>
      <c r="H52">
        <f>VLOOKUP($B52,'Credit to GDP'!$B$2:$BP$267,MATCH('Credit to GDP norm'!H$1,'Credit to GDP'!$B$1:$BP$1,0),FALSE)</f>
        <v>32.534644194756559</v>
      </c>
      <c r="I52">
        <f>VLOOKUP($B52,'Credit to GDP'!$B$2:$BP$267,MATCH('Credit to GDP norm'!I$1,'Credit to GDP'!$B$1:$BP$1,0),FALSE)</f>
        <v>23.684729064039409</v>
      </c>
      <c r="J52">
        <f>VLOOKUP($B52,'Credit to GDP'!$B$2:$BP$267,MATCH('Credit to GDP norm'!J$1,'Credit to GDP'!$B$1:$BP$1,0),FALSE)</f>
        <v>22.019223973425682</v>
      </c>
      <c r="K52">
        <f>VLOOKUP($B52,'Credit to GDP'!$B$2:$BP$267,MATCH('Credit to GDP norm'!K$1,'Credit to GDP'!$B$1:$BP$1,0),FALSE)</f>
        <v>24.562862972845707</v>
      </c>
      <c r="L52">
        <f>VLOOKUP($B52,'Credit to GDP'!$B$2:$BP$267,MATCH('Credit to GDP norm'!L$1,'Credit to GDP'!$B$1:$BP$1,0),FALSE)</f>
        <v>23.949418674337767</v>
      </c>
      <c r="M52">
        <f>VLOOKUP($B52,'Credit to GDP'!$B$2:$BP$267,MATCH('Credit to GDP norm'!M$1,'Credit to GDP'!$B$1:$BP$1,0),FALSE)</f>
        <v>20.467299255178041</v>
      </c>
      <c r="N52">
        <f>VLOOKUP($B52,'Credit to GDP'!$B$2:$BP$267,MATCH('Credit to GDP norm'!N$1,'Credit to GDP'!$B$1:$BP$1,0),FALSE)</f>
        <v>19.614825581395348</v>
      </c>
      <c r="O52">
        <f>VLOOKUP($B52,'Credit to GDP'!$B$2:$BP$267,MATCH('Credit to GDP norm'!O$1,'Credit to GDP'!$B$1:$BP$1,0),FALSE)</f>
        <v>17.206673842841766</v>
      </c>
      <c r="P52">
        <f>VLOOKUP($B52,'Credit to GDP'!$B$2:$BP$267,MATCH('Credit to GDP norm'!P$1,'Credit to GDP'!$B$1:$BP$1,0),FALSE)</f>
        <v>12.784057108863772</v>
      </c>
      <c r="Q52">
        <f>VLOOKUP($B52,'Credit to GDP'!$B$2:$BP$267,MATCH('Credit to GDP norm'!Q$1,'Credit to GDP'!$B$1:$BP$1,0),FALSE)</f>
        <v>10.339998606563087</v>
      </c>
      <c r="R52">
        <f>VLOOKUP($B52,'Credit to GDP'!$B$2:$BP$267,MATCH('Credit to GDP norm'!R$1,'Credit to GDP'!$B$1:$BP$1,0),FALSE)</f>
        <v>7.3843893302331587</v>
      </c>
      <c r="S52">
        <f>VLOOKUP($B52,'Credit to GDP'!$B$2:$BP$267,MATCH('Credit to GDP norm'!S$1,'Credit to GDP'!$B$1:$BP$1,0),FALSE)</f>
        <v>6.007618627760233</v>
      </c>
      <c r="T52">
        <f>VLOOKUP($B52,'Credit to GDP'!$B$2:$BP$267,MATCH('Credit to GDP norm'!T$1,'Credit to GDP'!$B$1:$BP$1,0),FALSE)</f>
        <v>6.1536760126423866</v>
      </c>
      <c r="U52">
        <f>VLOOKUP($B52,'Credit to GDP'!$B$2:$BP$267,MATCH('Credit to GDP norm'!U$1,'Credit to GDP'!$B$1:$BP$1,0),FALSE)</f>
        <v>7.2991441713165433</v>
      </c>
      <c r="V52">
        <f>VLOOKUP($B52,'Credit to GDP'!$B$2:$BP$267,MATCH('Credit to GDP norm'!V$1,'Credit to GDP'!$B$1:$BP$1,0),FALSE)</f>
        <v>11.178265569572428</v>
      </c>
      <c r="W52">
        <f>VLOOKUP($B52,'Credit to GDP'!$B$2:$BP$267,MATCH('Credit to GDP norm'!W$1,'Credit to GDP'!$B$1:$BP$1,0),FALSE)</f>
        <v>9.2601862362762795</v>
      </c>
      <c r="X52">
        <f>VLOOKUP($B52,'Credit to GDP'!$B$2:$BP$267,MATCH('Credit to GDP norm'!X$1,'Credit to GDP'!$B$1:$BP$1,0),FALSE)</f>
        <v>14.181919472921065</v>
      </c>
      <c r="Y52">
        <f>VLOOKUP($B52,'Credit to GDP'!$B$2:$BP$267,MATCH('Credit to GDP norm'!Y$1,'Credit to GDP'!$B$1:$BP$1,0),FALSE)</f>
        <v>9.3380851559502283</v>
      </c>
      <c r="Z52">
        <f>VLOOKUP($B52,'Credit to GDP'!$B$2:$BP$267,MATCH('Credit to GDP norm'!Z$1,'Credit to GDP'!$B$1:$BP$1,0),FALSE)</f>
        <v>13.736936906851563</v>
      </c>
      <c r="AA52">
        <f>VLOOKUP($B52,'Credit to GDP'!$B$2:$BP$267,MATCH('Credit to GDP norm'!AA$1,'Credit to GDP'!$B$1:$BP$1,0),FALSE)</f>
        <v>19.318718861599958</v>
      </c>
      <c r="AB52">
        <f>VLOOKUP($B52,'Credit to GDP'!$B$2:$BP$267,MATCH('Credit to GDP norm'!AB$1,'Credit to GDP'!$B$1:$BP$1,0),FALSE)</f>
        <v>21.519978718692919</v>
      </c>
      <c r="AC52">
        <f>VLOOKUP($B52,'Credit to GDP'!$B$2:$BP$267,MATCH('Credit to GDP norm'!AC$1,'Credit to GDP'!$B$1:$BP$1,0),FALSE)</f>
        <v>18.882925830232779</v>
      </c>
      <c r="AD52">
        <f>VLOOKUP($B52,'Credit to GDP'!$B$2:$BP$267,MATCH('Credit to GDP norm'!AD$1,'Credit to GDP'!$B$1:$BP$1,0),FALSE)</f>
        <v>14.78962831438464</v>
      </c>
      <c r="AE52">
        <f>VLOOKUP($B52,'Credit to GDP'!$B$2:$BP$267,MATCH('Credit to GDP norm'!AE$1,'Credit to GDP'!$B$1:$BP$1,0),FALSE)</f>
        <v>12.84654233469375</v>
      </c>
      <c r="AF52">
        <f>VLOOKUP($B52,'Credit to GDP'!$B$2:$BP$267,MATCH('Credit to GDP norm'!AF$1,'Credit to GDP'!$B$1:$BP$1,0),FALSE)</f>
        <v>14.6289531807933</v>
      </c>
      <c r="AG52">
        <f>VLOOKUP($B52,'Credit to GDP'!$B$2:$BP$267,MATCH('Credit to GDP norm'!AG$1,'Credit to GDP'!$B$1:$BP$1,0),FALSE)</f>
        <v>21.833739154637673</v>
      </c>
      <c r="AH52">
        <f>VLOOKUP($B52,'Credit to GDP'!$B$2:$BP$267,MATCH('Credit to GDP norm'!AH$1,'Credit to GDP'!$B$1:$BP$1,0),FALSE)</f>
        <v>11.039173849762625</v>
      </c>
      <c r="AI52">
        <f>VLOOKUP($B52,'Credit to GDP'!$B$2:$BP$267,MATCH('Credit to GDP norm'!AI$1,'Credit to GDP'!$B$1:$BP$1,0),FALSE)</f>
        <v>10.718570677358375</v>
      </c>
      <c r="AJ52">
        <f>VLOOKUP($B52,'Credit to GDP'!$B$2:$BP$267,MATCH('Credit to GDP norm'!AJ$1,'Credit to GDP'!$B$1:$BP$1,0),FALSE)</f>
        <v>11.928437542880891</v>
      </c>
      <c r="AK52" t="str">
        <f t="shared" si="0"/>
        <v>LBY</v>
      </c>
      <c r="AL52">
        <f t="shared" si="37"/>
        <v>1</v>
      </c>
      <c r="AM52">
        <f t="shared" si="42"/>
        <v>0.93397886997354818</v>
      </c>
      <c r="AN52">
        <f t="shared" si="43"/>
        <v>0.94489021603440548</v>
      </c>
      <c r="AO52">
        <f t="shared" si="44"/>
        <v>1.058933388230205</v>
      </c>
      <c r="AP52">
        <f t="shared" si="45"/>
        <v>1.0649356243729557</v>
      </c>
      <c r="AQ52">
        <f t="shared" si="46"/>
        <v>1.0690327689043855</v>
      </c>
      <c r="AR52">
        <f t="shared" si="47"/>
        <v>0.77823969244946833</v>
      </c>
      <c r="AS52">
        <f t="shared" si="48"/>
        <v>0.72351404344636372</v>
      </c>
      <c r="AT52">
        <f t="shared" si="49"/>
        <v>0.80709367094637541</v>
      </c>
      <c r="AU52">
        <f t="shared" si="50"/>
        <v>0.78693694038319806</v>
      </c>
      <c r="AV52">
        <f t="shared" si="51"/>
        <v>0.6725204512389894</v>
      </c>
      <c r="AW52">
        <f t="shared" si="52"/>
        <v>0.64450962418193869</v>
      </c>
      <c r="AX52">
        <f t="shared" si="53"/>
        <v>0.56538187636956994</v>
      </c>
      <c r="AY52">
        <f t="shared" si="54"/>
        <v>0.42006225385808904</v>
      </c>
      <c r="AZ52">
        <f t="shared" si="55"/>
        <v>0.3397546711951781</v>
      </c>
      <c r="BA52">
        <f t="shared" si="56"/>
        <v>0.24263840492958011</v>
      </c>
      <c r="BB52">
        <f t="shared" si="57"/>
        <v>0.19740007413977323</v>
      </c>
      <c r="BC52">
        <f t="shared" si="58"/>
        <v>0.20219927002600535</v>
      </c>
      <c r="BD52">
        <f t="shared" si="59"/>
        <v>0.23983739479014818</v>
      </c>
      <c r="BE52">
        <f t="shared" si="60"/>
        <v>0.36729869003191618</v>
      </c>
      <c r="BF52">
        <f t="shared" si="61"/>
        <v>0.30427388335576616</v>
      </c>
      <c r="BG52">
        <f t="shared" si="62"/>
        <v>0.4659936205775147</v>
      </c>
      <c r="BH52">
        <f t="shared" si="63"/>
        <v>0.30683350863690334</v>
      </c>
      <c r="BI52">
        <f t="shared" si="64"/>
        <v>0.45137225444632695</v>
      </c>
      <c r="BJ52">
        <f t="shared" si="65"/>
        <v>0.63478006375831253</v>
      </c>
      <c r="BK52">
        <f t="shared" si="38"/>
        <v>0.70710969816339442</v>
      </c>
      <c r="BL52">
        <f t="shared" si="39"/>
        <v>0.62046065002189998</v>
      </c>
      <c r="BM52">
        <f t="shared" si="40"/>
        <v>0.48596189383074379</v>
      </c>
      <c r="BN52">
        <f t="shared" si="41"/>
        <v>0.42211541151934301</v>
      </c>
      <c r="BO52">
        <f t="shared" si="41"/>
        <v>0.48068238372056665</v>
      </c>
      <c r="BP52">
        <f t="shared" si="41"/>
        <v>0.71741932950907006</v>
      </c>
      <c r="BQ52">
        <f t="shared" si="41"/>
        <v>0.36272837398758362</v>
      </c>
      <c r="BR52">
        <f t="shared" si="41"/>
        <v>0.35219390202399964</v>
      </c>
      <c r="BS52">
        <f t="shared" si="41"/>
        <v>0.3919480581633083</v>
      </c>
      <c r="BT52">
        <f t="shared" si="3"/>
        <v>0</v>
      </c>
    </row>
    <row r="53" spans="1:72" x14ac:dyDescent="0.45">
      <c r="A53" t="s">
        <v>532</v>
      </c>
      <c r="B53" t="s">
        <v>273</v>
      </c>
      <c r="C53">
        <f>VLOOKUP($B53,'Credit to GDP'!$B$2:$BP$267,MATCH('Credit to GDP norm'!C$1,'Credit to GDP'!$B$1:$BP$1,0),FALSE)</f>
        <v>36.963706070287536</v>
      </c>
      <c r="D53">
        <f>VLOOKUP($B53,'Credit to GDP'!$B$2:$BP$267,MATCH('Credit to GDP norm'!D$1,'Credit to GDP'!$B$1:$BP$1,0),FALSE)</f>
        <v>37.645021122510563</v>
      </c>
      <c r="E53">
        <f>VLOOKUP($B53,'Credit to GDP'!$B$2:$BP$267,MATCH('Credit to GDP norm'!E$1,'Credit to GDP'!$B$1:$BP$1,0),FALSE)</f>
        <v>37.370329670329674</v>
      </c>
      <c r="F53">
        <f>VLOOKUP($B53,'Credit to GDP'!$B$2:$BP$267,MATCH('Credit to GDP norm'!F$1,'Credit to GDP'!$B$1:$BP$1,0),FALSE)</f>
        <v>43.616657652785292</v>
      </c>
      <c r="G53">
        <f>VLOOKUP($B53,'Credit to GDP'!$B$2:$BP$267,MATCH('Credit to GDP norm'!G$1,'Credit to GDP'!$B$1:$BP$1,0),FALSE)</f>
        <v>44.650077841203945</v>
      </c>
      <c r="H53">
        <f>VLOOKUP($B53,'Credit to GDP'!$B$2:$BP$267,MATCH('Credit to GDP norm'!H$1,'Credit to GDP'!$B$1:$BP$1,0),FALSE)</f>
        <v>45.942815533980578</v>
      </c>
      <c r="I53">
        <f>VLOOKUP($B53,'Credit to GDP'!$B$2:$BP$267,MATCH('Credit to GDP norm'!I$1,'Credit to GDP'!$B$1:$BP$1,0),FALSE)</f>
        <v>50.293661971830993</v>
      </c>
      <c r="J53">
        <f>VLOOKUP($B53,'Credit to GDP'!$B$2:$BP$267,MATCH('Credit to GDP norm'!J$1,'Credit to GDP'!$B$1:$BP$1,0),FALSE)</f>
        <v>53.852205882352941</v>
      </c>
      <c r="K53">
        <f>VLOOKUP($B53,'Credit to GDP'!$B$2:$BP$267,MATCH('Credit to GDP norm'!K$1,'Credit to GDP'!$B$1:$BP$1,0),FALSE)</f>
        <v>53.110721823554243</v>
      </c>
      <c r="L53">
        <f>VLOOKUP($B53,'Credit to GDP'!$B$2:$BP$267,MATCH('Credit to GDP norm'!L$1,'Credit to GDP'!$B$1:$BP$1,0),FALSE)</f>
        <v>56.013860988348732</v>
      </c>
      <c r="M53">
        <f>VLOOKUP($B53,'Credit to GDP'!$B$2:$BP$267,MATCH('Credit to GDP norm'!M$1,'Credit to GDP'!$B$1:$BP$1,0),FALSE)</f>
        <v>58.843804606830815</v>
      </c>
      <c r="N53">
        <f>VLOOKUP($B53,'Credit to GDP'!$B$2:$BP$267,MATCH('Credit to GDP norm'!N$1,'Credit to GDP'!$B$1:$BP$1,0),FALSE)</f>
        <v>63.975933609958503</v>
      </c>
      <c r="O53">
        <f>VLOOKUP($B53,'Credit to GDP'!$B$2:$BP$267,MATCH('Credit to GDP norm'!O$1,'Credit to GDP'!$B$1:$BP$1,0),FALSE)</f>
        <v>63.928847736625514</v>
      </c>
      <c r="P53">
        <f>VLOOKUP($B53,'Credit to GDP'!$B$2:$BP$267,MATCH('Credit to GDP norm'!P$1,'Credit to GDP'!$B$1:$BP$1,0),FALSE)</f>
        <v>56.196699174793693</v>
      </c>
      <c r="Q53">
        <f>VLOOKUP($B53,'Credit to GDP'!$B$2:$BP$267,MATCH('Credit to GDP norm'!Q$1,'Credit to GDP'!$B$1:$BP$1,0),FALSE)</f>
        <v>57.307187499999998</v>
      </c>
      <c r="R53">
        <f>VLOOKUP($B53,'Credit to GDP'!$B$2:$BP$267,MATCH('Credit to GDP norm'!R$1,'Credit to GDP'!$B$1:$BP$1,0),FALSE)</f>
        <v>62.533202870189172</v>
      </c>
      <c r="S53">
        <f>VLOOKUP($B53,'Credit to GDP'!$B$2:$BP$267,MATCH('Credit to GDP norm'!S$1,'Credit to GDP'!$B$1:$BP$1,0),FALSE)</f>
        <v>69.69939042684021</v>
      </c>
      <c r="T53">
        <f>VLOOKUP($B53,'Credit to GDP'!$B$2:$BP$267,MATCH('Credit to GDP norm'!T$1,'Credit to GDP'!$B$1:$BP$1,0),FALSE)</f>
        <v>85.678602315137738</v>
      </c>
      <c r="U53">
        <f>VLOOKUP($B53,'Credit to GDP'!$B$2:$BP$267,MATCH('Credit to GDP norm'!U$1,'Credit to GDP'!$B$1:$BP$1,0),FALSE)</f>
        <v>88.871277120277469</v>
      </c>
      <c r="V53">
        <f>VLOOKUP($B53,'Credit to GDP'!$B$2:$BP$267,MATCH('Credit to GDP norm'!V$1,'Credit to GDP'!$B$1:$BP$1,0),FALSE)</f>
        <v>93.513750652637015</v>
      </c>
      <c r="W53">
        <f>VLOOKUP($B53,'Credit to GDP'!$B$2:$BP$267,MATCH('Credit to GDP norm'!W$1,'Credit to GDP'!$B$1:$BP$1,0),FALSE)</f>
        <v>90.880512887138849</v>
      </c>
      <c r="X53">
        <f>VLOOKUP($B53,'Credit to GDP'!$B$2:$BP$267,MATCH('Credit to GDP norm'!X$1,'Credit to GDP'!$B$1:$BP$1,0),FALSE)</f>
        <v>88.170618240211581</v>
      </c>
      <c r="Y53">
        <f>VLOOKUP($B53,'Credit to GDP'!$B$2:$BP$267,MATCH('Credit to GDP norm'!Y$1,'Credit to GDP'!$B$1:$BP$1,0),FALSE)</f>
        <v>92.844575867407002</v>
      </c>
      <c r="Z53">
        <f>VLOOKUP($B53,'Credit to GDP'!$B$2:$BP$267,MATCH('Credit to GDP norm'!Z$1,'Credit to GDP'!$B$1:$BP$1,0),FALSE)</f>
        <v>89.39735867576853</v>
      </c>
      <c r="AA53">
        <f>VLOOKUP($B53,'Credit to GDP'!$B$2:$BP$267,MATCH('Credit to GDP norm'!AA$1,'Credit to GDP'!$B$1:$BP$1,0),FALSE)</f>
        <v>79.356949267383754</v>
      </c>
      <c r="AB53">
        <f>VLOOKUP($B53,'Credit to GDP'!$B$2:$BP$267,MATCH('Credit to GDP norm'!AB$1,'Credit to GDP'!$B$1:$BP$1,0),FALSE)</f>
        <v>70.905626357415073</v>
      </c>
      <c r="AC53">
        <f>VLOOKUP($B53,'Credit to GDP'!$B$2:$BP$267,MATCH('Credit to GDP norm'!AC$1,'Credit to GDP'!$B$1:$BP$1,0),FALSE)</f>
        <v>64.045033795167583</v>
      </c>
      <c r="AD53">
        <f>VLOOKUP($B53,'Credit to GDP'!$B$2:$BP$267,MATCH('Credit to GDP norm'!AD$1,'Credit to GDP'!$B$1:$BP$1,0),FALSE)</f>
        <v>58.873276501111938</v>
      </c>
      <c r="AE53">
        <f>VLOOKUP($B53,'Credit to GDP'!$B$2:$BP$267,MATCH('Credit to GDP norm'!AE$1,'Credit to GDP'!$B$1:$BP$1,0),FALSE)</f>
        <v>55.902940013657762</v>
      </c>
      <c r="AF53">
        <f>VLOOKUP($B53,'Credit to GDP'!$B$2:$BP$267,MATCH('Credit to GDP norm'!AF$1,'Credit to GDP'!$B$1:$BP$1,0),FALSE)</f>
        <v>53.959363676535574</v>
      </c>
      <c r="AG53">
        <f>VLOOKUP($B53,'Credit to GDP'!$B$2:$BP$267,MATCH('Credit to GDP norm'!AG$1,'Credit to GDP'!$B$1:$BP$1,0),FALSE)</f>
        <v>78.601788493367266</v>
      </c>
      <c r="AH53">
        <f>VLOOKUP($B53,'Credit to GDP'!$B$2:$BP$267,MATCH('Credit to GDP norm'!AH$1,'Credit to GDP'!$B$1:$BP$1,0),FALSE)</f>
        <v>63.045999127226558</v>
      </c>
      <c r="AI53">
        <f>VLOOKUP($B53,'Credit to GDP'!$B$2:$BP$267,MATCH('Credit to GDP norm'!AI$1,'Credit to GDP'!$B$1:$BP$1,0),FALSE)</f>
        <v>51.071490680283937</v>
      </c>
      <c r="AJ53">
        <f>VLOOKUP($B53,'Credit to GDP'!$B$2:$BP$267,MATCH('Credit to GDP norm'!AJ$1,'Credit to GDP'!$B$1:$BP$1,0),FALSE)</f>
        <v>50.618724662419602</v>
      </c>
      <c r="AK53" t="str">
        <f t="shared" si="0"/>
        <v>LCA</v>
      </c>
      <c r="AL53">
        <f t="shared" si="37"/>
        <v>1</v>
      </c>
      <c r="AM53">
        <f t="shared" si="42"/>
        <v>1.0184320005934331</v>
      </c>
      <c r="AN53">
        <f t="shared" si="43"/>
        <v>1.0110006177213111</v>
      </c>
      <c r="AO53">
        <f t="shared" si="44"/>
        <v>1.1799860536128866</v>
      </c>
      <c r="AP53">
        <f t="shared" si="45"/>
        <v>1.2079437531588568</v>
      </c>
      <c r="AQ53">
        <f t="shared" si="46"/>
        <v>1.2429169154905357</v>
      </c>
      <c r="AR53">
        <f t="shared" si="47"/>
        <v>1.3606228194812546</v>
      </c>
      <c r="AS53">
        <f t="shared" si="48"/>
        <v>1.4568941160810944</v>
      </c>
      <c r="AT53">
        <f t="shared" si="49"/>
        <v>1.4368343293976718</v>
      </c>
      <c r="AU53">
        <f t="shared" si="50"/>
        <v>1.5153745915476329</v>
      </c>
      <c r="AV53">
        <f t="shared" si="51"/>
        <v>1.5919346532768563</v>
      </c>
      <c r="AW53">
        <f t="shared" si="52"/>
        <v>1.7307770354062022</v>
      </c>
      <c r="AX53">
        <f t="shared" si="53"/>
        <v>1.7295031947030148</v>
      </c>
      <c r="AY53">
        <f t="shared" si="54"/>
        <v>1.5203210161863661</v>
      </c>
      <c r="AZ53">
        <f t="shared" si="55"/>
        <v>1.5503636835286148</v>
      </c>
      <c r="BA53">
        <f t="shared" si="56"/>
        <v>1.6917460265288473</v>
      </c>
      <c r="BB53">
        <f t="shared" si="57"/>
        <v>1.8856169425842972</v>
      </c>
      <c r="BC53">
        <f t="shared" si="58"/>
        <v>2.3179115793264193</v>
      </c>
      <c r="BD53">
        <f t="shared" si="59"/>
        <v>2.4042848125479144</v>
      </c>
      <c r="BE53">
        <f t="shared" si="60"/>
        <v>2.5298802688999302</v>
      </c>
      <c r="BF53">
        <f t="shared" si="61"/>
        <v>2.4586418016182408</v>
      </c>
      <c r="BG53">
        <f t="shared" si="62"/>
        <v>2.3853294924635708</v>
      </c>
      <c r="BH53">
        <f t="shared" si="63"/>
        <v>2.5117767058005604</v>
      </c>
      <c r="BI53">
        <f t="shared" si="64"/>
        <v>2.4185171937515388</v>
      </c>
      <c r="BJ53">
        <f t="shared" si="65"/>
        <v>2.1468883319352301</v>
      </c>
      <c r="BK53">
        <f t="shared" si="38"/>
        <v>1.918249923927704</v>
      </c>
      <c r="BL53">
        <f t="shared" si="39"/>
        <v>1.7326464417118819</v>
      </c>
      <c r="BM53">
        <f t="shared" si="40"/>
        <v>1.5927319730646796</v>
      </c>
      <c r="BN53">
        <f t="shared" si="41"/>
        <v>1.5123737838234277</v>
      </c>
      <c r="BO53">
        <f t="shared" si="41"/>
        <v>1.4597931163593367</v>
      </c>
      <c r="BP53">
        <f t="shared" si="41"/>
        <v>2.126458541356858</v>
      </c>
      <c r="BQ53">
        <f t="shared" si="41"/>
        <v>1.7056189930561292</v>
      </c>
      <c r="BR53">
        <f t="shared" si="41"/>
        <v>1.3816658584821027</v>
      </c>
      <c r="BS53">
        <f t="shared" si="41"/>
        <v>1.3694169238919567</v>
      </c>
      <c r="BT53">
        <f t="shared" si="3"/>
        <v>0</v>
      </c>
    </row>
    <row r="54" spans="1:72" x14ac:dyDescent="0.45">
      <c r="A54" t="s">
        <v>363</v>
      </c>
      <c r="B54" t="s">
        <v>500</v>
      </c>
      <c r="C54">
        <f>VLOOKUP($B54,'Credit to GDP'!$B$2:$BP$267,MATCH('Credit to GDP norm'!C$1,'Credit to GDP'!$B$1:$BP$1,0),FALSE)</f>
        <v>19.616295403127566</v>
      </c>
      <c r="D54">
        <f>VLOOKUP($B54,'Credit to GDP'!$B$2:$BP$267,MATCH('Credit to GDP norm'!D$1,'Credit to GDP'!$B$1:$BP$1,0),FALSE)</f>
        <v>8.8212007681048501</v>
      </c>
      <c r="E54">
        <f>VLOOKUP($B54,'Credit to GDP'!$B$2:$BP$267,MATCH('Credit to GDP norm'!E$1,'Credit to GDP'!$B$1:$BP$1,0),FALSE)</f>
        <v>9.0566281746507613</v>
      </c>
      <c r="F54">
        <f>VLOOKUP($B54,'Credit to GDP'!$B$2:$BP$267,MATCH('Credit to GDP norm'!F$1,'Credit to GDP'!$B$1:$BP$1,0),FALSE)</f>
        <v>9.8333550188664134</v>
      </c>
      <c r="G54">
        <f>VLOOKUP($B54,'Credit to GDP'!$B$2:$BP$267,MATCH('Credit to GDP norm'!G$1,'Credit to GDP'!$B$1:$BP$1,0),FALSE)</f>
        <v>10.957408597025648</v>
      </c>
      <c r="H54">
        <f>VLOOKUP($B54,'Credit to GDP'!$B$2:$BP$267,MATCH('Credit to GDP norm'!H$1,'Credit to GDP'!$B$1:$BP$1,0),FALSE)</f>
        <v>31.066846169051715</v>
      </c>
      <c r="I54">
        <f>VLOOKUP($B54,'Credit to GDP'!$B$2:$BP$267,MATCH('Credit to GDP norm'!I$1,'Credit to GDP'!$B$1:$BP$1,0),FALSE)</f>
        <v>29.895993896850527</v>
      </c>
      <c r="J54">
        <f>VLOOKUP($B54,'Credit to GDP'!$B$2:$BP$267,MATCH('Credit to GDP norm'!J$1,'Credit to GDP'!$B$1:$BP$1,0),FALSE)</f>
        <v>29.441912134718379</v>
      </c>
      <c r="K54">
        <f>VLOOKUP($B54,'Credit to GDP'!$B$2:$BP$267,MATCH('Credit to GDP norm'!K$1,'Credit to GDP'!$B$1:$BP$1,0),FALSE)</f>
        <v>28.722615045786487</v>
      </c>
      <c r="L54">
        <f>VLOOKUP($B54,'Credit to GDP'!$B$2:$BP$267,MATCH('Credit to GDP norm'!L$1,'Credit to GDP'!$B$1:$BP$1,0),FALSE)</f>
        <v>29.257750937418344</v>
      </c>
      <c r="M54">
        <f>VLOOKUP($B54,'Credit to GDP'!$B$2:$BP$267,MATCH('Credit to GDP norm'!M$1,'Credit to GDP'!$B$1:$BP$1,0),FALSE)</f>
        <v>28.834543540420281</v>
      </c>
      <c r="N54">
        <f>VLOOKUP($B54,'Credit to GDP'!$B$2:$BP$267,MATCH('Credit to GDP norm'!N$1,'Credit to GDP'!$B$1:$BP$1,0),FALSE)</f>
        <v>30.732678318428757</v>
      </c>
      <c r="O54">
        <f>VLOOKUP($B54,'Credit to GDP'!$B$2:$BP$267,MATCH('Credit to GDP norm'!O$1,'Credit to GDP'!$B$1:$BP$1,0),FALSE)</f>
        <v>31.034465438118129</v>
      </c>
      <c r="P54">
        <f>VLOOKUP($B54,'Credit to GDP'!$B$2:$BP$267,MATCH('Credit to GDP norm'!P$1,'Credit to GDP'!$B$1:$BP$1,0),FALSE)</f>
        <v>30.745490236316908</v>
      </c>
      <c r="Q54">
        <f>VLOOKUP($B54,'Credit to GDP'!$B$2:$BP$267,MATCH('Credit to GDP norm'!Q$1,'Credit to GDP'!$B$1:$BP$1,0),FALSE)</f>
        <v>32.386350851164671</v>
      </c>
      <c r="R54">
        <f>VLOOKUP($B54,'Credit to GDP'!$B$2:$BP$267,MATCH('Credit to GDP norm'!R$1,'Credit to GDP'!$B$1:$BP$1,0),FALSE)</f>
        <v>33.076102592213907</v>
      </c>
      <c r="S54">
        <f>VLOOKUP($B54,'Credit to GDP'!$B$2:$BP$267,MATCH('Credit to GDP norm'!S$1,'Credit to GDP'!$B$1:$BP$1,0),FALSE)</f>
        <v>34.670492058144468</v>
      </c>
      <c r="T54">
        <f>VLOOKUP($B54,'Credit to GDP'!$B$2:$BP$267,MATCH('Credit to GDP norm'!T$1,'Credit to GDP'!$B$1:$BP$1,0),FALSE)</f>
        <v>34.239503681684461</v>
      </c>
      <c r="U54">
        <f>VLOOKUP($B54,'Credit to GDP'!$B$2:$BP$267,MATCH('Credit to GDP norm'!U$1,'Credit to GDP'!$B$1:$BP$1,0),FALSE)</f>
        <v>29.542006516489515</v>
      </c>
      <c r="V54">
        <f>VLOOKUP($B54,'Credit to GDP'!$B$2:$BP$267,MATCH('Credit to GDP norm'!V$1,'Credit to GDP'!$B$1:$BP$1,0),FALSE)</f>
        <v>25.740030159443283</v>
      </c>
      <c r="W54">
        <f>VLOOKUP($B54,'Credit to GDP'!$B$2:$BP$267,MATCH('Credit to GDP norm'!W$1,'Credit to GDP'!$B$1:$BP$1,0),FALSE)</f>
        <v>24.684261656848559</v>
      </c>
      <c r="X54">
        <f>VLOOKUP($B54,'Credit to GDP'!$B$2:$BP$267,MATCH('Credit to GDP norm'!X$1,'Credit to GDP'!$B$1:$BP$1,0),FALSE)</f>
        <v>33.73879695254022</v>
      </c>
      <c r="Y54">
        <f>VLOOKUP($B54,'Credit to GDP'!$B$2:$BP$267,MATCH('Credit to GDP norm'!Y$1,'Credit to GDP'!$B$1:$BP$1,0),FALSE)</f>
        <v>34.018043782509096</v>
      </c>
      <c r="Z54">
        <f>VLOOKUP($B54,'Credit to GDP'!$B$2:$BP$267,MATCH('Credit to GDP norm'!Z$1,'Credit to GDP'!$B$1:$BP$1,0),FALSE)</f>
        <v>33.539360763444954</v>
      </c>
      <c r="AA54">
        <f>VLOOKUP($B54,'Credit to GDP'!$B$2:$BP$267,MATCH('Credit to GDP norm'!AA$1,'Credit to GDP'!$B$1:$BP$1,0),FALSE)</f>
        <v>34.493628879746943</v>
      </c>
      <c r="AB54">
        <f>VLOOKUP($B54,'Credit to GDP'!$B$2:$BP$267,MATCH('Credit to GDP norm'!AB$1,'Credit to GDP'!$B$1:$BP$1,0),FALSE)</f>
        <v>39.381850442995237</v>
      </c>
      <c r="AC54">
        <f>VLOOKUP($B54,'Credit to GDP'!$B$2:$BP$267,MATCH('Credit to GDP norm'!AC$1,'Credit to GDP'!$B$1:$BP$1,0),FALSE)</f>
        <v>42.475665288379524</v>
      </c>
      <c r="AD54">
        <f>VLOOKUP($B54,'Credit to GDP'!$B$2:$BP$267,MATCH('Credit to GDP norm'!AD$1,'Credit to GDP'!$B$1:$BP$1,0),FALSE)</f>
        <v>43.882752565456748</v>
      </c>
      <c r="AE54">
        <f>VLOOKUP($B54,'Credit to GDP'!$B$2:$BP$267,MATCH('Credit to GDP norm'!AE$1,'Credit to GDP'!$B$1:$BP$1,0),FALSE)</f>
        <v>46.698407325191376</v>
      </c>
      <c r="AF54">
        <f>VLOOKUP($B54,'Credit to GDP'!$B$2:$BP$267,MATCH('Credit to GDP norm'!AF$1,'Credit to GDP'!$B$1:$BP$1,0),FALSE)</f>
        <v>47.00849294373208</v>
      </c>
      <c r="AG54">
        <f>VLOOKUP($B54,'Credit to GDP'!$B$2:$BP$267,MATCH('Credit to GDP norm'!AG$1,'Credit to GDP'!$B$1:$BP$1,0),FALSE)</f>
        <v>47.00849294373208</v>
      </c>
      <c r="AH54">
        <f>VLOOKUP($B54,'Credit to GDP'!$B$2:$BP$267,MATCH('Credit to GDP norm'!AH$1,'Credit to GDP'!$B$1:$BP$1,0),FALSE)</f>
        <v>47.00849294373208</v>
      </c>
      <c r="AI54">
        <f>VLOOKUP($B54,'Credit to GDP'!$B$2:$BP$267,MATCH('Credit to GDP norm'!AI$1,'Credit to GDP'!$B$1:$BP$1,0),FALSE)</f>
        <v>47.00849294373208</v>
      </c>
      <c r="AJ54">
        <f>VLOOKUP($B54,'Credit to GDP'!$B$2:$BP$267,MATCH('Credit to GDP norm'!AJ$1,'Credit to GDP'!$B$1:$BP$1,0),FALSE)</f>
        <v>47.00849294373208</v>
      </c>
      <c r="AK54" t="str">
        <f t="shared" si="0"/>
        <v>LKA</v>
      </c>
      <c r="AL54">
        <f t="shared" si="37"/>
        <v>1</v>
      </c>
      <c r="AM54">
        <f t="shared" si="42"/>
        <v>0.44968739442506678</v>
      </c>
      <c r="AN54">
        <f t="shared" si="43"/>
        <v>0.46168901867203727</v>
      </c>
      <c r="AO54">
        <f t="shared" si="44"/>
        <v>0.50128501925489011</v>
      </c>
      <c r="AP54">
        <f t="shared" si="45"/>
        <v>0.5585870508087184</v>
      </c>
      <c r="AQ54">
        <f t="shared" si="46"/>
        <v>1.5837264646870328</v>
      </c>
      <c r="AR54">
        <f t="shared" si="47"/>
        <v>1.524038728132326</v>
      </c>
      <c r="AS54">
        <f t="shared" si="48"/>
        <v>1.5008905366516985</v>
      </c>
      <c r="AT54">
        <f t="shared" si="49"/>
        <v>1.4642221915768578</v>
      </c>
      <c r="AU54">
        <f t="shared" si="50"/>
        <v>1.4915023625079367</v>
      </c>
      <c r="AV54">
        <f t="shared" si="51"/>
        <v>1.4699280851889589</v>
      </c>
      <c r="AW54">
        <f t="shared" si="52"/>
        <v>1.5666912476006467</v>
      </c>
      <c r="AX54">
        <f t="shared" si="53"/>
        <v>1.5820757589718026</v>
      </c>
      <c r="AY54">
        <f t="shared" si="54"/>
        <v>1.5673443738727004</v>
      </c>
      <c r="AZ54">
        <f t="shared" si="55"/>
        <v>1.6509922075297196</v>
      </c>
      <c r="BA54">
        <f t="shared" si="56"/>
        <v>1.6861543891177508</v>
      </c>
      <c r="BB54">
        <f t="shared" si="57"/>
        <v>1.7674332153774919</v>
      </c>
      <c r="BC54">
        <f t="shared" si="58"/>
        <v>1.7454622790919743</v>
      </c>
      <c r="BD54">
        <f t="shared" si="59"/>
        <v>1.5059931505609068</v>
      </c>
      <c r="BE54">
        <f t="shared" si="60"/>
        <v>1.312175904291254</v>
      </c>
      <c r="BF54">
        <f t="shared" si="61"/>
        <v>1.2583549110354941</v>
      </c>
      <c r="BG54">
        <f t="shared" si="62"/>
        <v>1.7199372388713621</v>
      </c>
      <c r="BH54">
        <f t="shared" si="63"/>
        <v>1.7341726907867301</v>
      </c>
      <c r="BI54">
        <f t="shared" si="64"/>
        <v>1.7097703758120166</v>
      </c>
      <c r="BJ54">
        <f t="shared" si="65"/>
        <v>1.7584170798247347</v>
      </c>
      <c r="BK54">
        <f t="shared" si="38"/>
        <v>2.0076089615124939</v>
      </c>
      <c r="BL54">
        <f t="shared" si="39"/>
        <v>2.1653255324452001</v>
      </c>
      <c r="BM54">
        <f t="shared" si="40"/>
        <v>2.2370560630148448</v>
      </c>
      <c r="BN54">
        <f t="shared" si="41"/>
        <v>2.3805925821113969</v>
      </c>
      <c r="BO54">
        <f t="shared" si="41"/>
        <v>2.3964001345655297</v>
      </c>
      <c r="BP54">
        <f t="shared" si="41"/>
        <v>2.3964001345655297</v>
      </c>
      <c r="BQ54">
        <f t="shared" si="41"/>
        <v>2.3964001345655297</v>
      </c>
      <c r="BR54">
        <f t="shared" si="41"/>
        <v>2.3964001345655297</v>
      </c>
      <c r="BS54">
        <f t="shared" si="41"/>
        <v>2.3964001345655297</v>
      </c>
      <c r="BT54">
        <f t="shared" si="3"/>
        <v>0</v>
      </c>
    </row>
    <row r="55" spans="1:72" x14ac:dyDescent="0.45">
      <c r="A55" t="s">
        <v>529</v>
      </c>
      <c r="B55" t="s">
        <v>159</v>
      </c>
      <c r="C55">
        <f>VLOOKUP($B55,'Credit to GDP'!$B$2:$BP$267,MATCH('Credit to GDP norm'!C$1,'Credit to GDP'!$B$1:$BP$1,0),FALSE)</f>
        <v>21.825593569331971</v>
      </c>
      <c r="D55">
        <f>VLOOKUP($B55,'Credit to GDP'!$B$2:$BP$267,MATCH('Credit to GDP norm'!D$1,'Credit to GDP'!$B$1:$BP$1,0),FALSE)</f>
        <v>20.073389702666969</v>
      </c>
      <c r="E55">
        <f>VLOOKUP($B55,'Credit to GDP'!$B$2:$BP$267,MATCH('Credit to GDP norm'!E$1,'Credit to GDP'!$B$1:$BP$1,0),FALSE)</f>
        <v>22.112939602667314</v>
      </c>
      <c r="F55">
        <f>VLOOKUP($B55,'Credit to GDP'!$B$2:$BP$267,MATCH('Credit to GDP norm'!F$1,'Credit to GDP'!$B$1:$BP$1,0),FALSE)</f>
        <v>21.979080972776561</v>
      </c>
      <c r="G55">
        <f>VLOOKUP($B55,'Credit to GDP'!$B$2:$BP$267,MATCH('Credit to GDP norm'!G$1,'Credit to GDP'!$B$1:$BP$1,0),FALSE)</f>
        <v>22.543495200876908</v>
      </c>
      <c r="H55">
        <f>VLOOKUP($B55,'Credit to GDP'!$B$2:$BP$267,MATCH('Credit to GDP norm'!H$1,'Credit to GDP'!$B$1:$BP$1,0),FALSE)</f>
        <v>23.151099135172498</v>
      </c>
      <c r="I55">
        <f>VLOOKUP($B55,'Credit to GDP'!$B$2:$BP$267,MATCH('Credit to GDP norm'!I$1,'Credit to GDP'!$B$1:$BP$1,0),FALSE)</f>
        <v>23.705076526315114</v>
      </c>
      <c r="J55">
        <f>VLOOKUP($B55,'Credit to GDP'!$B$2:$BP$267,MATCH('Credit to GDP norm'!J$1,'Credit to GDP'!$B$1:$BP$1,0),FALSE)</f>
        <v>24.769537918232039</v>
      </c>
      <c r="K55">
        <f>VLOOKUP($B55,'Credit to GDP'!$B$2:$BP$267,MATCH('Credit to GDP norm'!K$1,'Credit to GDP'!$B$1:$BP$1,0),FALSE)</f>
        <v>24.63984191591889</v>
      </c>
      <c r="L55">
        <f>VLOOKUP($B55,'Credit to GDP'!$B$2:$BP$267,MATCH('Credit to GDP norm'!L$1,'Credit to GDP'!$B$1:$BP$1,0),FALSE)</f>
        <v>28.988398705449132</v>
      </c>
      <c r="M55">
        <f>VLOOKUP($B55,'Credit to GDP'!$B$2:$BP$267,MATCH('Credit to GDP norm'!M$1,'Credit to GDP'!$B$1:$BP$1,0),FALSE)</f>
        <v>29.311187595831861</v>
      </c>
      <c r="N55">
        <f>VLOOKUP($B55,'Credit to GDP'!$B$2:$BP$267,MATCH('Credit to GDP norm'!N$1,'Credit to GDP'!$B$1:$BP$1,0),FALSE)</f>
        <v>29.651287728118966</v>
      </c>
      <c r="O55">
        <f>VLOOKUP($B55,'Credit to GDP'!$B$2:$BP$267,MATCH('Credit to GDP norm'!O$1,'Credit to GDP'!$B$1:$BP$1,0),FALSE)</f>
        <v>30.744600896608361</v>
      </c>
      <c r="P55">
        <f>VLOOKUP($B55,'Credit to GDP'!$B$2:$BP$267,MATCH('Credit to GDP norm'!P$1,'Credit to GDP'!$B$1:$BP$1,0),FALSE)</f>
        <v>29.954518645511207</v>
      </c>
      <c r="Q55">
        <f>VLOOKUP($B55,'Credit to GDP'!$B$2:$BP$267,MATCH('Credit to GDP norm'!Q$1,'Credit to GDP'!$B$1:$BP$1,0),FALSE)</f>
        <v>32.058588562020581</v>
      </c>
      <c r="R55">
        <f>VLOOKUP($B55,'Credit to GDP'!$B$2:$BP$267,MATCH('Credit to GDP norm'!R$1,'Credit to GDP'!$B$1:$BP$1,0),FALSE)</f>
        <v>33.510474770514236</v>
      </c>
      <c r="S55">
        <f>VLOOKUP($B55,'Credit to GDP'!$B$2:$BP$267,MATCH('Credit to GDP norm'!S$1,'Credit to GDP'!$B$1:$BP$1,0),FALSE)</f>
        <v>34.958397444735553</v>
      </c>
      <c r="T55">
        <f>VLOOKUP($B55,'Credit to GDP'!$B$2:$BP$267,MATCH('Credit to GDP norm'!T$1,'Credit to GDP'!$B$1:$BP$1,0),FALSE)</f>
        <v>37.590062544295172</v>
      </c>
      <c r="U55">
        <f>VLOOKUP($B55,'Credit to GDP'!$B$2:$BP$267,MATCH('Credit to GDP norm'!U$1,'Credit to GDP'!$B$1:$BP$1,0),FALSE)</f>
        <v>39.15631625328988</v>
      </c>
      <c r="V55">
        <f>VLOOKUP($B55,'Credit to GDP'!$B$2:$BP$267,MATCH('Credit to GDP norm'!V$1,'Credit to GDP'!$B$1:$BP$1,0),FALSE)</f>
        <v>39.592211359496254</v>
      </c>
      <c r="W55">
        <f>VLOOKUP($B55,'Credit to GDP'!$B$2:$BP$267,MATCH('Credit to GDP norm'!W$1,'Credit to GDP'!$B$1:$BP$1,0),FALSE)</f>
        <v>41.53428719734675</v>
      </c>
      <c r="X55">
        <f>VLOOKUP($B55,'Credit to GDP'!$B$2:$BP$267,MATCH('Credit to GDP norm'!X$1,'Credit to GDP'!$B$1:$BP$1,0),FALSE)</f>
        <v>41.258383608866659</v>
      </c>
      <c r="Y55">
        <f>VLOOKUP($B55,'Credit to GDP'!$B$2:$BP$267,MATCH('Credit to GDP norm'!Y$1,'Credit to GDP'!$B$1:$BP$1,0),FALSE)</f>
        <v>40.640475025969451</v>
      </c>
      <c r="Z55">
        <f>VLOOKUP($B55,'Credit to GDP'!$B$2:$BP$267,MATCH('Credit to GDP norm'!Z$1,'Credit to GDP'!$B$1:$BP$1,0),FALSE)</f>
        <v>40.196790678750119</v>
      </c>
      <c r="AA55">
        <f>VLOOKUP($B55,'Credit to GDP'!$B$2:$BP$267,MATCH('Credit to GDP norm'!AA$1,'Credit to GDP'!$B$1:$BP$1,0),FALSE)</f>
        <v>40.924229642335042</v>
      </c>
      <c r="AB55">
        <f>VLOOKUP($B55,'Credit to GDP'!$B$2:$BP$267,MATCH('Credit to GDP norm'!AB$1,'Credit to GDP'!$B$1:$BP$1,0),FALSE)</f>
        <v>42.070212744916347</v>
      </c>
      <c r="AC55">
        <f>VLOOKUP($B55,'Credit to GDP'!$B$2:$BP$267,MATCH('Credit to GDP norm'!AC$1,'Credit to GDP'!$B$1:$BP$1,0),FALSE)</f>
        <v>43.118987574056</v>
      </c>
      <c r="AD55">
        <f>VLOOKUP($B55,'Credit to GDP'!$B$2:$BP$267,MATCH('Credit to GDP norm'!AD$1,'Credit to GDP'!$B$1:$BP$1,0),FALSE)</f>
        <v>43.679189954351713</v>
      </c>
      <c r="AE55">
        <f>VLOOKUP($B55,'Credit to GDP'!$B$2:$BP$267,MATCH('Credit to GDP norm'!AE$1,'Credit to GDP'!$B$1:$BP$1,0),FALSE)</f>
        <v>43.673365342837194</v>
      </c>
      <c r="AF55">
        <f>VLOOKUP($B55,'Credit to GDP'!$B$2:$BP$267,MATCH('Credit to GDP norm'!AF$1,'Credit to GDP'!$B$1:$BP$1,0),FALSE)</f>
        <v>44.248513617512728</v>
      </c>
      <c r="AG55">
        <f>VLOOKUP($B55,'Credit to GDP'!$B$2:$BP$267,MATCH('Credit to GDP norm'!AG$1,'Credit to GDP'!$B$1:$BP$1,0),FALSE)</f>
        <v>47.772932305488624</v>
      </c>
      <c r="AH55">
        <f>VLOOKUP($B55,'Credit to GDP'!$B$2:$BP$267,MATCH('Credit to GDP norm'!AH$1,'Credit to GDP'!$B$1:$BP$1,0),FALSE)</f>
        <v>46.547109243114676</v>
      </c>
      <c r="AI55">
        <f>VLOOKUP($B55,'Credit to GDP'!$B$2:$BP$267,MATCH('Credit to GDP norm'!AI$1,'Credit to GDP'!$B$1:$BP$1,0),FALSE)</f>
        <v>46.547109243114676</v>
      </c>
      <c r="AJ55">
        <f>VLOOKUP($B55,'Credit to GDP'!$B$2:$BP$267,MATCH('Credit to GDP norm'!AJ$1,'Credit to GDP'!$B$1:$BP$1,0),FALSE)</f>
        <v>46.547109243114676</v>
      </c>
      <c r="AK55" t="str">
        <f t="shared" si="0"/>
        <v>LMC</v>
      </c>
      <c r="AL55">
        <f t="shared" si="37"/>
        <v>1</v>
      </c>
      <c r="AM55">
        <f t="shared" si="42"/>
        <v>0.91971792835329369</v>
      </c>
      <c r="AN55">
        <f t="shared" si="43"/>
        <v>1.0131655541198707</v>
      </c>
      <c r="AO55">
        <f t="shared" si="44"/>
        <v>1.007032450364157</v>
      </c>
      <c r="AP55">
        <f t="shared" si="45"/>
        <v>1.0328926509725578</v>
      </c>
      <c r="AQ55">
        <f t="shared" si="46"/>
        <v>1.060731707553789</v>
      </c>
      <c r="AR55">
        <f t="shared" si="47"/>
        <v>1.0861137155794967</v>
      </c>
      <c r="AS55">
        <f t="shared" si="48"/>
        <v>1.1348849615268528</v>
      </c>
      <c r="AT55">
        <f t="shared" si="49"/>
        <v>1.1289425800790744</v>
      </c>
      <c r="AU55">
        <f t="shared" si="50"/>
        <v>1.3281837496590201</v>
      </c>
      <c r="AV55">
        <f t="shared" si="51"/>
        <v>1.3429732164085655</v>
      </c>
      <c r="AW55">
        <f t="shared" si="52"/>
        <v>1.3585558456372613</v>
      </c>
      <c r="AX55">
        <f t="shared" si="53"/>
        <v>1.4086490156129752</v>
      </c>
      <c r="AY55">
        <f t="shared" si="54"/>
        <v>1.3724492097022056</v>
      </c>
      <c r="AZ55">
        <f t="shared" si="55"/>
        <v>1.468852998667922</v>
      </c>
      <c r="BA55">
        <f t="shared" si="56"/>
        <v>1.5353751852871103</v>
      </c>
      <c r="BB55">
        <f t="shared" si="57"/>
        <v>1.6017157716093924</v>
      </c>
      <c r="BC55">
        <f t="shared" si="58"/>
        <v>1.7222927946901063</v>
      </c>
      <c r="BD55">
        <f t="shared" si="59"/>
        <v>1.7940550450050536</v>
      </c>
      <c r="BE55">
        <f t="shared" si="60"/>
        <v>1.8140267862006227</v>
      </c>
      <c r="BF55">
        <f t="shared" si="61"/>
        <v>1.9030083679239893</v>
      </c>
      <c r="BG55">
        <f t="shared" si="62"/>
        <v>1.8903670810969599</v>
      </c>
      <c r="BH55">
        <f t="shared" si="63"/>
        <v>1.8620558885085734</v>
      </c>
      <c r="BI55">
        <f t="shared" si="64"/>
        <v>1.8417272616691747</v>
      </c>
      <c r="BJ55">
        <f t="shared" si="65"/>
        <v>1.8750568919160733</v>
      </c>
      <c r="BK55">
        <f t="shared" si="38"/>
        <v>1.9275632807545227</v>
      </c>
      <c r="BL55">
        <f t="shared" si="39"/>
        <v>1.9756158033953424</v>
      </c>
      <c r="BM55">
        <f t="shared" si="40"/>
        <v>2.0012830265348254</v>
      </c>
      <c r="BN55">
        <f t="shared" si="41"/>
        <v>2.0010161558311252</v>
      </c>
      <c r="BO55">
        <f t="shared" si="41"/>
        <v>2.0273681665037562</v>
      </c>
      <c r="BP55">
        <f t="shared" si="41"/>
        <v>2.1888491670905257</v>
      </c>
      <c r="BQ55">
        <f t="shared" si="41"/>
        <v>2.1326846894335976</v>
      </c>
      <c r="BR55">
        <f t="shared" si="41"/>
        <v>2.1326846894335976</v>
      </c>
      <c r="BS55">
        <f t="shared" si="41"/>
        <v>2.1326846894335976</v>
      </c>
      <c r="BT55">
        <f t="shared" si="3"/>
        <v>0</v>
      </c>
    </row>
    <row r="56" spans="1:72" x14ac:dyDescent="0.45">
      <c r="A56" t="s">
        <v>149</v>
      </c>
      <c r="B56" t="s">
        <v>218</v>
      </c>
      <c r="C56">
        <f>VLOOKUP($B56,'Credit to GDP'!$B$2:$BP$267,MATCH('Credit to GDP norm'!C$1,'Credit to GDP'!$B$1:$BP$1,0),FALSE)</f>
        <v>48.499724112757633</v>
      </c>
      <c r="D56">
        <f>VLOOKUP($B56,'Credit to GDP'!$B$2:$BP$267,MATCH('Credit to GDP norm'!D$1,'Credit to GDP'!$B$1:$BP$1,0),FALSE)</f>
        <v>48.499724112757633</v>
      </c>
      <c r="E56">
        <f>VLOOKUP($B56,'Credit to GDP'!$B$2:$BP$267,MATCH('Credit to GDP norm'!E$1,'Credit to GDP'!$B$1:$BP$1,0),FALSE)</f>
        <v>48.499724112757633</v>
      </c>
      <c r="F56">
        <f>VLOOKUP($B56,'Credit to GDP'!$B$2:$BP$267,MATCH('Credit to GDP norm'!F$1,'Credit to GDP'!$B$1:$BP$1,0),FALSE)</f>
        <v>50.870842496161004</v>
      </c>
      <c r="G56">
        <f>VLOOKUP($B56,'Credit to GDP'!$B$2:$BP$267,MATCH('Credit to GDP norm'!G$1,'Credit to GDP'!$B$1:$BP$1,0),FALSE)</f>
        <v>50.870842496161004</v>
      </c>
      <c r="H56">
        <f>VLOOKUP($B56,'Credit to GDP'!$B$2:$BP$267,MATCH('Credit to GDP norm'!H$1,'Credit to GDP'!$B$1:$BP$1,0),FALSE)</f>
        <v>47.213857580226822</v>
      </c>
      <c r="I56">
        <f>VLOOKUP($B56,'Credit to GDP'!$B$2:$BP$267,MATCH('Credit to GDP norm'!I$1,'Credit to GDP'!$B$1:$BP$1,0),FALSE)</f>
        <v>48.642816536397071</v>
      </c>
      <c r="J56">
        <f>VLOOKUP($B56,'Credit to GDP'!$B$2:$BP$267,MATCH('Credit to GDP norm'!J$1,'Credit to GDP'!$B$1:$BP$1,0),FALSE)</f>
        <v>47.843316446453677</v>
      </c>
      <c r="K56">
        <f>VLOOKUP($B56,'Credit to GDP'!$B$2:$BP$267,MATCH('Credit to GDP norm'!K$1,'Credit to GDP'!$B$1:$BP$1,0),FALSE)</f>
        <v>47.236050670846545</v>
      </c>
      <c r="L56">
        <f>VLOOKUP($B56,'Credit to GDP'!$B$2:$BP$267,MATCH('Credit to GDP norm'!L$1,'Credit to GDP'!$B$1:$BP$1,0),FALSE)</f>
        <v>51.780755562261824</v>
      </c>
      <c r="M56">
        <f>VLOOKUP($B56,'Credit to GDP'!$B$2:$BP$267,MATCH('Credit to GDP norm'!M$1,'Credit to GDP'!$B$1:$BP$1,0),FALSE)</f>
        <v>51.606909409494108</v>
      </c>
      <c r="N56">
        <f>VLOOKUP($B56,'Credit to GDP'!$B$2:$BP$267,MATCH('Credit to GDP norm'!N$1,'Credit to GDP'!$B$1:$BP$1,0),FALSE)</f>
        <v>51.765894709565693</v>
      </c>
      <c r="O56">
        <f>VLOOKUP($B56,'Credit to GDP'!$B$2:$BP$267,MATCH('Credit to GDP norm'!O$1,'Credit to GDP'!$B$1:$BP$1,0),FALSE)</f>
        <v>55.98071871048419</v>
      </c>
      <c r="P56">
        <f>VLOOKUP($B56,'Credit to GDP'!$B$2:$BP$267,MATCH('Credit to GDP norm'!P$1,'Credit to GDP'!$B$1:$BP$1,0),FALSE)</f>
        <v>59.742349355378352</v>
      </c>
      <c r="Q56">
        <f>VLOOKUP($B56,'Credit to GDP'!$B$2:$BP$267,MATCH('Credit to GDP norm'!Q$1,'Credit to GDP'!$B$1:$BP$1,0),FALSE)</f>
        <v>58.706801362686051</v>
      </c>
      <c r="R56">
        <f>VLOOKUP($B56,'Credit to GDP'!$B$2:$BP$267,MATCH('Credit to GDP norm'!R$1,'Credit to GDP'!$B$1:$BP$1,0),FALSE)</f>
        <v>57.376396558034067</v>
      </c>
      <c r="S56">
        <f>VLOOKUP($B56,'Credit to GDP'!$B$2:$BP$267,MATCH('Credit to GDP norm'!S$1,'Credit to GDP'!$B$1:$BP$1,0),FALSE)</f>
        <v>58.824399463708403</v>
      </c>
      <c r="T56">
        <f>VLOOKUP($B56,'Credit to GDP'!$B$2:$BP$267,MATCH('Credit to GDP norm'!T$1,'Credit to GDP'!$B$1:$BP$1,0),FALSE)</f>
        <v>61.504777051375683</v>
      </c>
      <c r="U56">
        <f>VLOOKUP($B56,'Credit to GDP'!$B$2:$BP$267,MATCH('Credit to GDP norm'!U$1,'Credit to GDP'!$B$1:$BP$1,0),FALSE)</f>
        <v>60.677781464093009</v>
      </c>
      <c r="V56">
        <f>VLOOKUP($B56,'Credit to GDP'!$B$2:$BP$267,MATCH('Credit to GDP norm'!V$1,'Credit to GDP'!$B$1:$BP$1,0),FALSE)</f>
        <v>70.520609179398562</v>
      </c>
      <c r="W56">
        <f>VLOOKUP($B56,'Credit to GDP'!$B$2:$BP$267,MATCH('Credit to GDP norm'!W$1,'Credit to GDP'!$B$1:$BP$1,0),FALSE)</f>
        <v>72.159741472653451</v>
      </c>
      <c r="X56">
        <f>VLOOKUP($B56,'Credit to GDP'!$B$2:$BP$267,MATCH('Credit to GDP norm'!X$1,'Credit to GDP'!$B$1:$BP$1,0),FALSE)</f>
        <v>73.256039503529706</v>
      </c>
      <c r="Y56">
        <f>VLOOKUP($B56,'Credit to GDP'!$B$2:$BP$267,MATCH('Credit to GDP norm'!Y$1,'Credit to GDP'!$B$1:$BP$1,0),FALSE)</f>
        <v>78.075975289851556</v>
      </c>
      <c r="Z56">
        <f>VLOOKUP($B56,'Credit to GDP'!$B$2:$BP$267,MATCH('Credit to GDP norm'!Z$1,'Credit to GDP'!$B$1:$BP$1,0),FALSE)</f>
        <v>82.559541970644858</v>
      </c>
      <c r="AA56">
        <f>VLOOKUP($B56,'Credit to GDP'!$B$2:$BP$267,MATCH('Credit to GDP norm'!AA$1,'Credit to GDP'!$B$1:$BP$1,0),FALSE)</f>
        <v>87.139629864243631</v>
      </c>
      <c r="AB56">
        <f>VLOOKUP($B56,'Credit to GDP'!$B$2:$BP$267,MATCH('Credit to GDP norm'!AB$1,'Credit to GDP'!$B$1:$BP$1,0),FALSE)</f>
        <v>95.687606425746068</v>
      </c>
      <c r="AC56">
        <f>VLOOKUP($B56,'Credit to GDP'!$B$2:$BP$267,MATCH('Credit to GDP norm'!AC$1,'Credit to GDP'!$B$1:$BP$1,0),FALSE)</f>
        <v>97.508158373990256</v>
      </c>
      <c r="AD56">
        <f>VLOOKUP($B56,'Credit to GDP'!$B$2:$BP$267,MATCH('Credit to GDP norm'!AD$1,'Credit to GDP'!$B$1:$BP$1,0),FALSE)</f>
        <v>97.635595865677203</v>
      </c>
      <c r="AE56">
        <f>VLOOKUP($B56,'Credit to GDP'!$B$2:$BP$267,MATCH('Credit to GDP norm'!AE$1,'Credit to GDP'!$B$1:$BP$1,0),FALSE)</f>
        <v>103.34543216364841</v>
      </c>
      <c r="AF56">
        <f>VLOOKUP($B56,'Credit to GDP'!$B$2:$BP$267,MATCH('Credit to GDP norm'!AF$1,'Credit to GDP'!$B$1:$BP$1,0),FALSE)</f>
        <v>107.16438013334711</v>
      </c>
      <c r="AG56">
        <f>VLOOKUP($B56,'Credit to GDP'!$B$2:$BP$267,MATCH('Credit to GDP norm'!AG$1,'Credit to GDP'!$B$1:$BP$1,0),FALSE)</f>
        <v>121.71392553072614</v>
      </c>
      <c r="AH56">
        <f>VLOOKUP($B56,'Credit to GDP'!$B$2:$BP$267,MATCH('Credit to GDP norm'!AH$1,'Credit to GDP'!$B$1:$BP$1,0),FALSE)</f>
        <v>119.921743618902</v>
      </c>
      <c r="AI56">
        <f>VLOOKUP($B56,'Credit to GDP'!$B$2:$BP$267,MATCH('Credit to GDP norm'!AI$1,'Credit to GDP'!$B$1:$BP$1,0),FALSE)</f>
        <v>128.5971545468295</v>
      </c>
      <c r="AJ56">
        <f>VLOOKUP($B56,'Credit to GDP'!$B$2:$BP$267,MATCH('Credit to GDP norm'!AJ$1,'Credit to GDP'!$B$1:$BP$1,0),FALSE)</f>
        <v>134.61068065102563</v>
      </c>
      <c r="AK56" t="str">
        <f t="shared" si="0"/>
        <v>LMY</v>
      </c>
      <c r="AL56">
        <f t="shared" si="37"/>
        <v>1</v>
      </c>
      <c r="AM56">
        <f t="shared" si="42"/>
        <v>1</v>
      </c>
      <c r="AN56">
        <f t="shared" si="43"/>
        <v>1</v>
      </c>
      <c r="AO56">
        <f t="shared" si="44"/>
        <v>1.0488893169348907</v>
      </c>
      <c r="AP56">
        <f t="shared" si="45"/>
        <v>1.0488893169348907</v>
      </c>
      <c r="AQ56">
        <f t="shared" si="46"/>
        <v>0.97348713717337276</v>
      </c>
      <c r="AR56">
        <f t="shared" si="47"/>
        <v>1.002950376033207</v>
      </c>
      <c r="AS56">
        <f t="shared" si="48"/>
        <v>0.98646574432510448</v>
      </c>
      <c r="AT56">
        <f t="shared" si="49"/>
        <v>0.97394472927365205</v>
      </c>
      <c r="AU56">
        <f t="shared" si="50"/>
        <v>1.0676505178024533</v>
      </c>
      <c r="AV56">
        <f t="shared" si="51"/>
        <v>1.064066040654428</v>
      </c>
      <c r="AW56">
        <f t="shared" si="52"/>
        <v>1.0673441067255247</v>
      </c>
      <c r="AX56">
        <f t="shared" si="53"/>
        <v>1.1542481887182265</v>
      </c>
      <c r="AY56">
        <f t="shared" si="54"/>
        <v>1.231808024649431</v>
      </c>
      <c r="AZ56">
        <f t="shared" si="55"/>
        <v>1.2104563981889433</v>
      </c>
      <c r="BA56">
        <f t="shared" si="56"/>
        <v>1.1830252152494505</v>
      </c>
      <c r="BB56">
        <f t="shared" si="57"/>
        <v>1.2128811150955581</v>
      </c>
      <c r="BC56">
        <f t="shared" si="58"/>
        <v>1.2681469467410256</v>
      </c>
      <c r="BD56">
        <f t="shared" si="59"/>
        <v>1.2510953943371401</v>
      </c>
      <c r="BE56">
        <f t="shared" si="60"/>
        <v>1.4540414501213303</v>
      </c>
      <c r="BF56">
        <f t="shared" si="61"/>
        <v>1.4878381844995312</v>
      </c>
      <c r="BG56">
        <f t="shared" si="62"/>
        <v>1.5104423961921061</v>
      </c>
      <c r="BH56">
        <f t="shared" si="63"/>
        <v>1.6098230808144747</v>
      </c>
      <c r="BI56">
        <f t="shared" si="64"/>
        <v>1.7022682805102378</v>
      </c>
      <c r="BJ56">
        <f t="shared" si="65"/>
        <v>1.7967036196257855</v>
      </c>
      <c r="BK56">
        <f t="shared" si="38"/>
        <v>1.9729515616064273</v>
      </c>
      <c r="BL56">
        <f t="shared" si="39"/>
        <v>2.0104889287059096</v>
      </c>
      <c r="BM56">
        <f t="shared" si="40"/>
        <v>2.0131165208008803</v>
      </c>
      <c r="BN56">
        <f t="shared" si="41"/>
        <v>2.1308457739549049</v>
      </c>
      <c r="BO56">
        <f t="shared" si="41"/>
        <v>2.2095874171201317</v>
      </c>
      <c r="BP56">
        <f t="shared" si="41"/>
        <v>2.5095797503456283</v>
      </c>
      <c r="BQ56">
        <f t="shared" si="41"/>
        <v>2.472627335778125</v>
      </c>
      <c r="BR56">
        <f t="shared" si="41"/>
        <v>2.6515028054149816</v>
      </c>
      <c r="BS56">
        <f t="shared" si="41"/>
        <v>2.7754937396771067</v>
      </c>
      <c r="BT56">
        <f t="shared" si="3"/>
        <v>0</v>
      </c>
    </row>
    <row r="57" spans="1:72" x14ac:dyDescent="0.45">
      <c r="A57" t="s">
        <v>300</v>
      </c>
      <c r="B57" t="s">
        <v>183</v>
      </c>
      <c r="C57">
        <f>VLOOKUP($B57,'Credit to GDP'!$B$2:$BP$267,MATCH('Credit to GDP norm'!C$1,'Credit to GDP'!$B$1:$BP$1,0),FALSE)</f>
        <v>15.595959522645513</v>
      </c>
      <c r="D57">
        <f>VLOOKUP($B57,'Credit to GDP'!$B$2:$BP$267,MATCH('Credit to GDP norm'!D$1,'Credit to GDP'!$B$1:$BP$1,0),FALSE)</f>
        <v>16.16359640945625</v>
      </c>
      <c r="E57">
        <f>VLOOKUP($B57,'Credit to GDP'!$B$2:$BP$267,MATCH('Credit to GDP norm'!E$1,'Credit to GDP'!$B$1:$BP$1,0),FALSE)</f>
        <v>15.594473975203163</v>
      </c>
      <c r="F57">
        <f>VLOOKUP($B57,'Credit to GDP'!$B$2:$BP$267,MATCH('Credit to GDP norm'!F$1,'Credit to GDP'!$B$1:$BP$1,0),FALSE)</f>
        <v>17.979051639012908</v>
      </c>
      <c r="G57">
        <f>VLOOKUP($B57,'Credit to GDP'!$B$2:$BP$267,MATCH('Credit to GDP norm'!G$1,'Credit to GDP'!$B$1:$BP$1,0),FALSE)</f>
        <v>22.020837830031741</v>
      </c>
      <c r="H57">
        <f>VLOOKUP($B57,'Credit to GDP'!$B$2:$BP$267,MATCH('Credit to GDP norm'!H$1,'Credit to GDP'!$B$1:$BP$1,0),FALSE)</f>
        <v>18.251053046973865</v>
      </c>
      <c r="I57">
        <f>VLOOKUP($B57,'Credit to GDP'!$B$2:$BP$267,MATCH('Credit to GDP norm'!I$1,'Credit to GDP'!$B$1:$BP$1,0),FALSE)</f>
        <v>16.344009213338413</v>
      </c>
      <c r="J57">
        <f>VLOOKUP($B57,'Credit to GDP'!$B$2:$BP$267,MATCH('Credit to GDP norm'!J$1,'Credit to GDP'!$B$1:$BP$1,0),FALSE)</f>
        <v>21.370277681248254</v>
      </c>
      <c r="K57">
        <f>VLOOKUP($B57,'Credit to GDP'!$B$2:$BP$267,MATCH('Credit to GDP norm'!K$1,'Credit to GDP'!$B$1:$BP$1,0),FALSE)</f>
        <v>16.241773123437316</v>
      </c>
      <c r="L57">
        <f>VLOOKUP($B57,'Credit to GDP'!$B$2:$BP$267,MATCH('Credit to GDP norm'!L$1,'Credit to GDP'!$B$1:$BP$1,0),FALSE)</f>
        <v>14.749049784346171</v>
      </c>
      <c r="M57">
        <f>VLOOKUP($B57,'Credit to GDP'!$B$2:$BP$267,MATCH('Credit to GDP norm'!M$1,'Credit to GDP'!$B$1:$BP$1,0),FALSE)</f>
        <v>13.771483697267255</v>
      </c>
      <c r="N57">
        <f>VLOOKUP($B57,'Credit to GDP'!$B$2:$BP$267,MATCH('Credit to GDP norm'!N$1,'Credit to GDP'!$B$1:$BP$1,0),FALSE)</f>
        <v>12.471608660492036</v>
      </c>
      <c r="O57">
        <f>VLOOKUP($B57,'Credit to GDP'!$B$2:$BP$267,MATCH('Credit to GDP norm'!O$1,'Credit to GDP'!$B$1:$BP$1,0),FALSE)</f>
        <v>12.496955586017224</v>
      </c>
      <c r="P57">
        <f>VLOOKUP($B57,'Credit to GDP'!$B$2:$BP$267,MATCH('Credit to GDP norm'!P$1,'Credit to GDP'!$B$1:$BP$1,0),FALSE)</f>
        <v>5.3497802654442941</v>
      </c>
      <c r="Q57">
        <f>VLOOKUP($B57,'Credit to GDP'!$B$2:$BP$267,MATCH('Credit to GDP norm'!Q$1,'Credit to GDP'!$B$1:$BP$1,0),FALSE)</f>
        <v>5.2559601022919082</v>
      </c>
      <c r="R57">
        <f>VLOOKUP($B57,'Credit to GDP'!$B$2:$BP$267,MATCH('Credit to GDP norm'!R$1,'Credit to GDP'!$B$1:$BP$1,0),FALSE)</f>
        <v>7.2331226413971814</v>
      </c>
      <c r="S57">
        <f>VLOOKUP($B57,'Credit to GDP'!$B$2:$BP$267,MATCH('Credit to GDP norm'!S$1,'Credit to GDP'!$B$1:$BP$1,0),FALSE)</f>
        <v>7.3608044356517519</v>
      </c>
      <c r="T57">
        <f>VLOOKUP($B57,'Credit to GDP'!$B$2:$BP$267,MATCH('Credit to GDP norm'!T$1,'Credit to GDP'!$B$1:$BP$1,0),FALSE)</f>
        <v>9.992370076212497</v>
      </c>
      <c r="U57">
        <f>VLOOKUP($B57,'Credit to GDP'!$B$2:$BP$267,MATCH('Credit to GDP norm'!U$1,'Credit to GDP'!$B$1:$BP$1,0),FALSE)</f>
        <v>10.023787922009333</v>
      </c>
      <c r="V57">
        <f>VLOOKUP($B57,'Credit to GDP'!$B$2:$BP$267,MATCH('Credit to GDP norm'!V$1,'Credit to GDP'!$B$1:$BP$1,0),FALSE)</f>
        <v>12.607234204010847</v>
      </c>
      <c r="W57">
        <f>VLOOKUP($B57,'Credit to GDP'!$B$2:$BP$267,MATCH('Credit to GDP norm'!W$1,'Credit to GDP'!$B$1:$BP$1,0),FALSE)</f>
        <v>13.411378871640188</v>
      </c>
      <c r="X57">
        <f>VLOOKUP($B57,'Credit to GDP'!$B$2:$BP$267,MATCH('Credit to GDP norm'!X$1,'Credit to GDP'!$B$1:$BP$1,0),FALSE)</f>
        <v>14.348858286376775</v>
      </c>
      <c r="Y57">
        <f>VLOOKUP($B57,'Credit to GDP'!$B$2:$BP$267,MATCH('Credit to GDP norm'!Y$1,'Credit to GDP'!$B$1:$BP$1,0),FALSE)</f>
        <v>18.568732698056579</v>
      </c>
      <c r="Z57">
        <f>VLOOKUP($B57,'Credit to GDP'!$B$2:$BP$267,MATCH('Credit to GDP norm'!Z$1,'Credit to GDP'!$B$1:$BP$1,0),FALSE)</f>
        <v>19.94730037776656</v>
      </c>
      <c r="AA57">
        <f>VLOOKUP($B57,'Credit to GDP'!$B$2:$BP$267,MATCH('Credit to GDP norm'!AA$1,'Credit to GDP'!$B$1:$BP$1,0),FALSE)</f>
        <v>19.331501843702533</v>
      </c>
      <c r="AB57">
        <f>VLOOKUP($B57,'Credit to GDP'!$B$2:$BP$267,MATCH('Credit to GDP norm'!AB$1,'Credit to GDP'!$B$1:$BP$1,0),FALSE)</f>
        <v>18.273636699677827</v>
      </c>
      <c r="AC57">
        <f>VLOOKUP($B57,'Credit to GDP'!$B$2:$BP$267,MATCH('Credit to GDP norm'!AC$1,'Credit to GDP'!$B$1:$BP$1,0),FALSE)</f>
        <v>18.212893461314835</v>
      </c>
      <c r="AD57">
        <f>VLOOKUP($B57,'Credit to GDP'!$B$2:$BP$267,MATCH('Credit to GDP norm'!AD$1,'Credit to GDP'!$B$1:$BP$1,0),FALSE)</f>
        <v>20.003840317769892</v>
      </c>
      <c r="AE57">
        <f>VLOOKUP($B57,'Credit to GDP'!$B$2:$BP$267,MATCH('Credit to GDP norm'!AE$1,'Credit to GDP'!$B$1:$BP$1,0),FALSE)</f>
        <v>20.131404545409197</v>
      </c>
      <c r="AF57">
        <f>VLOOKUP($B57,'Credit to GDP'!$B$2:$BP$267,MATCH('Credit to GDP norm'!AF$1,'Credit to GDP'!$B$1:$BP$1,0),FALSE)</f>
        <v>21.322467785894826</v>
      </c>
      <c r="AG57">
        <f>VLOOKUP($B57,'Credit to GDP'!$B$2:$BP$267,MATCH('Credit to GDP norm'!AG$1,'Credit to GDP'!$B$1:$BP$1,0),FALSE)</f>
        <v>21.934113633447055</v>
      </c>
      <c r="AH57">
        <f>VLOOKUP($B57,'Credit to GDP'!$B$2:$BP$267,MATCH('Credit to GDP norm'!AH$1,'Credit to GDP'!$B$1:$BP$1,0),FALSE)</f>
        <v>22.328779446588857</v>
      </c>
      <c r="AI57">
        <f>VLOOKUP($B57,'Credit to GDP'!$B$2:$BP$267,MATCH('Credit to GDP norm'!AI$1,'Credit to GDP'!$B$1:$BP$1,0),FALSE)</f>
        <v>21.696064001738758</v>
      </c>
      <c r="AJ57">
        <f>VLOOKUP($B57,'Credit to GDP'!$B$2:$BP$267,MATCH('Credit to GDP norm'!AJ$1,'Credit to GDP'!$B$1:$BP$1,0),FALSE)</f>
        <v>24.866731489152009</v>
      </c>
      <c r="AK57" t="str">
        <f t="shared" si="0"/>
        <v>LSO</v>
      </c>
      <c r="AL57">
        <f t="shared" si="37"/>
        <v>1</v>
      </c>
      <c r="AM57">
        <f t="shared" si="42"/>
        <v>1.0363964067735956</v>
      </c>
      <c r="AN57">
        <f t="shared" si="43"/>
        <v>0.99990474792909068</v>
      </c>
      <c r="AO57">
        <f t="shared" si="44"/>
        <v>1.152801891599367</v>
      </c>
      <c r="AP57">
        <f t="shared" si="45"/>
        <v>1.4119578726821669</v>
      </c>
      <c r="AQ57">
        <f t="shared" si="46"/>
        <v>1.1702423964664133</v>
      </c>
      <c r="AR57">
        <f t="shared" si="47"/>
        <v>1.0479643262478799</v>
      </c>
      <c r="AS57">
        <f t="shared" si="48"/>
        <v>1.3702444950705575</v>
      </c>
      <c r="AT57">
        <f t="shared" si="49"/>
        <v>1.041409032887914</v>
      </c>
      <c r="AU57">
        <f t="shared" si="50"/>
        <v>0.94569684942631338</v>
      </c>
      <c r="AV57">
        <f t="shared" si="51"/>
        <v>0.88301612204564284</v>
      </c>
      <c r="AW57">
        <f t="shared" si="52"/>
        <v>0.79966921191242624</v>
      </c>
      <c r="AX57">
        <f t="shared" si="53"/>
        <v>0.80129443577174586</v>
      </c>
      <c r="AY57">
        <f t="shared" si="54"/>
        <v>0.34302347718178877</v>
      </c>
      <c r="AZ57">
        <f t="shared" si="55"/>
        <v>0.33700780607055264</v>
      </c>
      <c r="BA57">
        <f t="shared" si="56"/>
        <v>0.46378182957544895</v>
      </c>
      <c r="BB57">
        <f t="shared" si="57"/>
        <v>0.47196868041134493</v>
      </c>
      <c r="BC57">
        <f t="shared" si="58"/>
        <v>0.640702488468469</v>
      </c>
      <c r="BD57">
        <f t="shared" si="59"/>
        <v>0.64271697470454947</v>
      </c>
      <c r="BE57">
        <f t="shared" si="60"/>
        <v>0.80836540936804802</v>
      </c>
      <c r="BF57">
        <f t="shared" si="61"/>
        <v>0.85992649905039265</v>
      </c>
      <c r="BG57">
        <f t="shared" si="62"/>
        <v>0.92003690222086476</v>
      </c>
      <c r="BH57">
        <f t="shared" si="63"/>
        <v>1.1906117524282211</v>
      </c>
      <c r="BI57">
        <f t="shared" si="64"/>
        <v>1.2790043696127096</v>
      </c>
      <c r="BJ57">
        <f t="shared" si="65"/>
        <v>1.2395198779294707</v>
      </c>
      <c r="BK57">
        <f t="shared" si="38"/>
        <v>1.1716904415623992</v>
      </c>
      <c r="BL57">
        <f t="shared" si="39"/>
        <v>1.1677956354573442</v>
      </c>
      <c r="BM57">
        <f t="shared" si="40"/>
        <v>1.2826296637102761</v>
      </c>
      <c r="BN57">
        <f t="shared" si="41"/>
        <v>1.2908089762722303</v>
      </c>
      <c r="BO57">
        <f t="shared" si="41"/>
        <v>1.3671789642012315</v>
      </c>
      <c r="BP57">
        <f t="shared" si="41"/>
        <v>1.406397189066724</v>
      </c>
      <c r="BQ57">
        <f t="shared" si="41"/>
        <v>1.4317028339402402</v>
      </c>
      <c r="BR57">
        <f t="shared" si="41"/>
        <v>1.3911336439566815</v>
      </c>
      <c r="BS57">
        <f t="shared" si="41"/>
        <v>1.5944342156726701</v>
      </c>
      <c r="BT57">
        <f t="shared" si="3"/>
        <v>0</v>
      </c>
    </row>
    <row r="58" spans="1:72" x14ac:dyDescent="0.45">
      <c r="A58" t="s">
        <v>19</v>
      </c>
      <c r="B58" t="s">
        <v>12</v>
      </c>
      <c r="C58">
        <f>VLOOKUP($B58,'Credit to GDP'!$B$2:$BP$267,MATCH('Credit to GDP norm'!C$1,'Credit to GDP'!$B$1:$BP$1,0),FALSE)</f>
        <v>12.891456828216388</v>
      </c>
      <c r="D58">
        <f>VLOOKUP($B58,'Credit to GDP'!$B$2:$BP$267,MATCH('Credit to GDP norm'!D$1,'Credit to GDP'!$B$1:$BP$1,0),FALSE)</f>
        <v>14.25822377524737</v>
      </c>
      <c r="E58">
        <f>VLOOKUP($B58,'Credit to GDP'!$B$2:$BP$267,MATCH('Credit to GDP norm'!E$1,'Credit to GDP'!$B$1:$BP$1,0),FALSE)</f>
        <v>13.264093839822538</v>
      </c>
      <c r="F58">
        <f>VLOOKUP($B58,'Credit to GDP'!$B$2:$BP$267,MATCH('Credit to GDP norm'!F$1,'Credit to GDP'!$B$1:$BP$1,0),FALSE)</f>
        <v>13.651621539736885</v>
      </c>
      <c r="G58">
        <f>VLOOKUP($B58,'Credit to GDP'!$B$2:$BP$267,MATCH('Credit to GDP norm'!G$1,'Credit to GDP'!$B$1:$BP$1,0),FALSE)</f>
        <v>12.389514676326488</v>
      </c>
      <c r="H58">
        <f>VLOOKUP($B58,'Credit to GDP'!$B$2:$BP$267,MATCH('Credit to GDP norm'!H$1,'Credit to GDP'!$B$1:$BP$1,0),FALSE)</f>
        <v>9.4698578439413357</v>
      </c>
      <c r="I58">
        <f>VLOOKUP($B58,'Credit to GDP'!$B$2:$BP$267,MATCH('Credit to GDP norm'!I$1,'Credit to GDP'!$B$1:$BP$1,0),FALSE)</f>
        <v>7.8565252901951004</v>
      </c>
      <c r="J58">
        <f>VLOOKUP($B58,'Credit to GDP'!$B$2:$BP$267,MATCH('Credit to GDP norm'!J$1,'Credit to GDP'!$B$1:$BP$1,0),FALSE)</f>
        <v>8.2831840982256093</v>
      </c>
      <c r="K58">
        <f>VLOOKUP($B58,'Credit to GDP'!$B$2:$BP$267,MATCH('Credit to GDP norm'!K$1,'Credit to GDP'!$B$1:$BP$1,0),FALSE)</f>
        <v>7.5639069796028249</v>
      </c>
      <c r="L58">
        <f>VLOOKUP($B58,'Credit to GDP'!$B$2:$BP$267,MATCH('Credit to GDP norm'!L$1,'Credit to GDP'!$B$1:$BP$1,0),FALSE)</f>
        <v>7.2075379020427723</v>
      </c>
      <c r="M58">
        <f>VLOOKUP($B58,'Credit to GDP'!$B$2:$BP$267,MATCH('Credit to GDP norm'!M$1,'Credit to GDP'!$B$1:$BP$1,0),FALSE)</f>
        <v>7.3520425040901101</v>
      </c>
      <c r="N58">
        <f>VLOOKUP($B58,'Credit to GDP'!$B$2:$BP$267,MATCH('Credit to GDP norm'!N$1,'Credit to GDP'!$B$1:$BP$1,0),FALSE)</f>
        <v>6.9794571693192404</v>
      </c>
      <c r="O58">
        <f>VLOOKUP($B58,'Credit to GDP'!$B$2:$BP$267,MATCH('Credit to GDP norm'!O$1,'Credit to GDP'!$B$1:$BP$1,0),FALSE)</f>
        <v>6.6584810854977317</v>
      </c>
      <c r="P58">
        <f>VLOOKUP($B58,'Credit to GDP'!$B$2:$BP$267,MATCH('Credit to GDP norm'!P$1,'Credit to GDP'!$B$1:$BP$1,0),FALSE)</f>
        <v>7.5386724155410718</v>
      </c>
      <c r="Q58">
        <f>VLOOKUP($B58,'Credit to GDP'!$B$2:$BP$267,MATCH('Credit to GDP norm'!Q$1,'Credit to GDP'!$B$1:$BP$1,0),FALSE)</f>
        <v>8.6072744849963563</v>
      </c>
      <c r="R58">
        <f>VLOOKUP($B58,'Credit to GDP'!$B$2:$BP$267,MATCH('Credit to GDP norm'!R$1,'Credit to GDP'!$B$1:$BP$1,0),FALSE)</f>
        <v>8.4956383039293968</v>
      </c>
      <c r="S58">
        <f>VLOOKUP($B58,'Credit to GDP'!$B$2:$BP$267,MATCH('Credit to GDP norm'!S$1,'Credit to GDP'!$B$1:$BP$1,0),FALSE)</f>
        <v>8.7815802804109957</v>
      </c>
      <c r="T58">
        <f>VLOOKUP($B58,'Credit to GDP'!$B$2:$BP$267,MATCH('Credit to GDP norm'!T$1,'Credit to GDP'!$B$1:$BP$1,0),FALSE)</f>
        <v>8.7759808204661489</v>
      </c>
      <c r="U58">
        <f>VLOOKUP($B58,'Credit to GDP'!$B$2:$BP$267,MATCH('Credit to GDP norm'!U$1,'Credit to GDP'!$B$1:$BP$1,0),FALSE)</f>
        <v>9.7021794783301107</v>
      </c>
      <c r="V58">
        <f>VLOOKUP($B58,'Credit to GDP'!$B$2:$BP$267,MATCH('Credit to GDP norm'!V$1,'Credit to GDP'!$B$1:$BP$1,0),FALSE)</f>
        <v>10.141579288214345</v>
      </c>
      <c r="W58">
        <f>VLOOKUP($B58,'Credit to GDP'!$B$2:$BP$267,MATCH('Credit to GDP norm'!W$1,'Credit to GDP'!$B$1:$BP$1,0),FALSE)</f>
        <v>10.868661613920409</v>
      </c>
      <c r="X58">
        <f>VLOOKUP($B58,'Credit to GDP'!$B$2:$BP$267,MATCH('Credit to GDP norm'!X$1,'Credit to GDP'!$B$1:$BP$1,0),FALSE)</f>
        <v>10.180253780620751</v>
      </c>
      <c r="Y58">
        <f>VLOOKUP($B58,'Credit to GDP'!$B$2:$BP$267,MATCH('Credit to GDP norm'!Y$1,'Credit to GDP'!$B$1:$BP$1,0),FALSE)</f>
        <v>10.116693850456302</v>
      </c>
      <c r="Z58">
        <f>VLOOKUP($B58,'Credit to GDP'!$B$2:$BP$267,MATCH('Credit to GDP norm'!Z$1,'Credit to GDP'!$B$1:$BP$1,0),FALSE)</f>
        <v>11.083287940873888</v>
      </c>
      <c r="AA58">
        <f>VLOOKUP($B58,'Credit to GDP'!$B$2:$BP$267,MATCH('Credit to GDP norm'!AA$1,'Credit to GDP'!$B$1:$BP$1,0),FALSE)</f>
        <v>11.667758860147458</v>
      </c>
      <c r="AB58">
        <f>VLOOKUP($B58,'Credit to GDP'!$B$2:$BP$267,MATCH('Credit to GDP norm'!AB$1,'Credit to GDP'!$B$1:$BP$1,0),FALSE)</f>
        <v>12.310592390058767</v>
      </c>
      <c r="AC58">
        <f>VLOOKUP($B58,'Credit to GDP'!$B$2:$BP$267,MATCH('Credit to GDP norm'!AC$1,'Credit to GDP'!$B$1:$BP$1,0),FALSE)</f>
        <v>11.887814025657576</v>
      </c>
      <c r="AD58">
        <f>VLOOKUP($B58,'Credit to GDP'!$B$2:$BP$267,MATCH('Credit to GDP norm'!AD$1,'Credit to GDP'!$B$1:$BP$1,0),FALSE)</f>
        <v>12.706122619847008</v>
      </c>
      <c r="AE58">
        <f>VLOOKUP($B58,'Credit to GDP'!$B$2:$BP$267,MATCH('Credit to GDP norm'!AE$1,'Credit to GDP'!$B$1:$BP$1,0),FALSE)</f>
        <v>12.966876898901292</v>
      </c>
      <c r="AF58">
        <f>VLOOKUP($B58,'Credit to GDP'!$B$2:$BP$267,MATCH('Credit to GDP norm'!AF$1,'Credit to GDP'!$B$1:$BP$1,0),FALSE)</f>
        <v>14.211691553746322</v>
      </c>
      <c r="AG58">
        <f>VLOOKUP($B58,'Credit to GDP'!$B$2:$BP$267,MATCH('Credit to GDP norm'!AG$1,'Credit to GDP'!$B$1:$BP$1,0),FALSE)</f>
        <v>16.415109201564242</v>
      </c>
      <c r="AH58">
        <f>VLOOKUP($B58,'Credit to GDP'!$B$2:$BP$267,MATCH('Credit to GDP norm'!AH$1,'Credit to GDP'!$B$1:$BP$1,0),FALSE)</f>
        <v>17.607103233237424</v>
      </c>
      <c r="AI58">
        <f>VLOOKUP($B58,'Credit to GDP'!$B$2:$BP$267,MATCH('Credit to GDP norm'!AI$1,'Credit to GDP'!$B$1:$BP$1,0),FALSE)</f>
        <v>18.874453208005132</v>
      </c>
      <c r="AJ58">
        <f>VLOOKUP($B58,'Credit to GDP'!$B$2:$BP$267,MATCH('Credit to GDP norm'!AJ$1,'Credit to GDP'!$B$1:$BP$1,0),FALSE)</f>
        <v>17.196048130821364</v>
      </c>
      <c r="AK58" t="str">
        <f t="shared" si="0"/>
        <v>MDG</v>
      </c>
      <c r="AL58">
        <f t="shared" si="37"/>
        <v>1</v>
      </c>
      <c r="AM58">
        <f t="shared" si="42"/>
        <v>1.1060211398326563</v>
      </c>
      <c r="AN58">
        <f t="shared" si="43"/>
        <v>1.0289057331977045</v>
      </c>
      <c r="AO58">
        <f t="shared" si="44"/>
        <v>1.0589665482846495</v>
      </c>
      <c r="AP58">
        <f t="shared" si="45"/>
        <v>0.96106396983843867</v>
      </c>
      <c r="AQ58">
        <f t="shared" si="46"/>
        <v>0.73458399389074702</v>
      </c>
      <c r="AR58">
        <f t="shared" si="47"/>
        <v>0.60943657453818578</v>
      </c>
      <c r="AS58">
        <f t="shared" si="48"/>
        <v>0.64253281910665472</v>
      </c>
      <c r="AT58">
        <f t="shared" si="49"/>
        <v>0.58673795214883695</v>
      </c>
      <c r="AU58">
        <f t="shared" si="50"/>
        <v>0.55909413482789283</v>
      </c>
      <c r="AV58">
        <f t="shared" si="51"/>
        <v>0.57030346547010935</v>
      </c>
      <c r="AW58">
        <f t="shared" si="52"/>
        <v>0.54140174088337623</v>
      </c>
      <c r="AX58">
        <f t="shared" si="53"/>
        <v>0.51650338470077883</v>
      </c>
      <c r="AY58">
        <f t="shared" si="54"/>
        <v>0.58478048803923222</v>
      </c>
      <c r="AZ58">
        <f t="shared" si="55"/>
        <v>0.66767275411084981</v>
      </c>
      <c r="BA58">
        <f t="shared" si="56"/>
        <v>0.65901305159975632</v>
      </c>
      <c r="BB58">
        <f t="shared" si="57"/>
        <v>0.68119378573181644</v>
      </c>
      <c r="BC58">
        <f t="shared" si="58"/>
        <v>0.68075943141333539</v>
      </c>
      <c r="BD58">
        <f t="shared" si="59"/>
        <v>0.75260535776641679</v>
      </c>
      <c r="BE58">
        <f t="shared" si="60"/>
        <v>0.7866899314293786</v>
      </c>
      <c r="BF58">
        <f t="shared" si="61"/>
        <v>0.84309025416983496</v>
      </c>
      <c r="BG58">
        <f t="shared" si="62"/>
        <v>0.789689940886941</v>
      </c>
      <c r="BH58">
        <f t="shared" si="63"/>
        <v>0.78475954930968106</v>
      </c>
      <c r="BI58">
        <f t="shared" si="64"/>
        <v>0.85973897974161917</v>
      </c>
      <c r="BJ58">
        <f t="shared" si="65"/>
        <v>0.90507682844730619</v>
      </c>
      <c r="BK58">
        <f t="shared" si="38"/>
        <v>0.95494190874639984</v>
      </c>
      <c r="BL58">
        <f t="shared" si="39"/>
        <v>0.9221466731081881</v>
      </c>
      <c r="BM58">
        <f t="shared" si="40"/>
        <v>0.98562348609322992</v>
      </c>
      <c r="BN58">
        <f t="shared" si="41"/>
        <v>1.0058503915957604</v>
      </c>
      <c r="BO58">
        <f t="shared" si="41"/>
        <v>1.1024116004205395</v>
      </c>
      <c r="BP58">
        <f t="shared" si="41"/>
        <v>1.2733323642395018</v>
      </c>
      <c r="BQ58">
        <f t="shared" si="41"/>
        <v>1.365796237605946</v>
      </c>
      <c r="BR58">
        <f t="shared" si="41"/>
        <v>1.4641055281427435</v>
      </c>
      <c r="BS58">
        <f t="shared" si="41"/>
        <v>1.3339103842153224</v>
      </c>
      <c r="BT58">
        <f t="shared" si="3"/>
        <v>0</v>
      </c>
    </row>
    <row r="59" spans="1:72" x14ac:dyDescent="0.45">
      <c r="A59" t="s">
        <v>347</v>
      </c>
      <c r="B59" t="s">
        <v>119</v>
      </c>
      <c r="C59">
        <f>VLOOKUP($B59,'Credit to GDP'!$B$2:$BP$267,MATCH('Credit to GDP norm'!C$1,'Credit to GDP'!$B$1:$BP$1,0),FALSE)</f>
        <v>26.452763772995976</v>
      </c>
      <c r="D59">
        <f>VLOOKUP($B59,'Credit to GDP'!$B$2:$BP$267,MATCH('Credit to GDP norm'!D$1,'Credit to GDP'!$B$1:$BP$1,0),FALSE)</f>
        <v>26.452763772995976</v>
      </c>
      <c r="E59">
        <f>VLOOKUP($B59,'Credit to GDP'!$B$2:$BP$267,MATCH('Credit to GDP norm'!E$1,'Credit to GDP'!$B$1:$BP$1,0),FALSE)</f>
        <v>25.279636294529244</v>
      </c>
      <c r="F59">
        <f>VLOOKUP($B59,'Credit to GDP'!$B$2:$BP$267,MATCH('Credit to GDP norm'!F$1,'Credit to GDP'!$B$1:$BP$1,0),FALSE)</f>
        <v>26.838371546932361</v>
      </c>
      <c r="G59">
        <f>VLOOKUP($B59,'Credit to GDP'!$B$2:$BP$267,MATCH('Credit to GDP norm'!G$1,'Credit to GDP'!$B$1:$BP$1,0),FALSE)</f>
        <v>29.006586478255507</v>
      </c>
      <c r="H59">
        <f>VLOOKUP($B59,'Credit to GDP'!$B$2:$BP$267,MATCH('Credit to GDP norm'!H$1,'Credit to GDP'!$B$1:$BP$1,0),FALSE)</f>
        <v>30.878015261498923</v>
      </c>
      <c r="I59">
        <f>VLOOKUP($B59,'Credit to GDP'!$B$2:$BP$267,MATCH('Credit to GDP norm'!I$1,'Credit to GDP'!$B$1:$BP$1,0),FALSE)</f>
        <v>30.384505200507551</v>
      </c>
      <c r="J59">
        <f>VLOOKUP($B59,'Credit to GDP'!$B$2:$BP$267,MATCH('Credit to GDP norm'!J$1,'Credit to GDP'!$B$1:$BP$1,0),FALSE)</f>
        <v>32.531241290002079</v>
      </c>
      <c r="K59">
        <f>VLOOKUP($B59,'Credit to GDP'!$B$2:$BP$267,MATCH('Credit to GDP norm'!K$1,'Credit to GDP'!$B$1:$BP$1,0),FALSE)</f>
        <v>37.97236218088203</v>
      </c>
      <c r="L59">
        <f>VLOOKUP($B59,'Credit to GDP'!$B$2:$BP$267,MATCH('Credit to GDP norm'!L$1,'Credit to GDP'!$B$1:$BP$1,0),FALSE)</f>
        <v>38.270529707808244</v>
      </c>
      <c r="M59">
        <f>VLOOKUP($B59,'Credit to GDP'!$B$2:$BP$267,MATCH('Credit to GDP norm'!M$1,'Credit to GDP'!$B$1:$BP$1,0),FALSE)</f>
        <v>38.17340517776416</v>
      </c>
      <c r="N59">
        <f>VLOOKUP($B59,'Credit to GDP'!$B$2:$BP$267,MATCH('Credit to GDP norm'!N$1,'Credit to GDP'!$B$1:$BP$1,0),FALSE)</f>
        <v>40.950724690532205</v>
      </c>
      <c r="O59">
        <f>VLOOKUP($B59,'Credit to GDP'!$B$2:$BP$267,MATCH('Credit to GDP norm'!O$1,'Credit to GDP'!$B$1:$BP$1,0),FALSE)</f>
        <v>41.427759794231676</v>
      </c>
      <c r="P59">
        <f>VLOOKUP($B59,'Credit to GDP'!$B$2:$BP$267,MATCH('Credit to GDP norm'!P$1,'Credit to GDP'!$B$1:$BP$1,0),FALSE)</f>
        <v>40.04480270337514</v>
      </c>
      <c r="Q59">
        <f>VLOOKUP($B59,'Credit to GDP'!$B$2:$BP$267,MATCH('Credit to GDP norm'!Q$1,'Credit to GDP'!$B$1:$BP$1,0),FALSE)</f>
        <v>38.573118077353648</v>
      </c>
      <c r="R59">
        <f>VLOOKUP($B59,'Credit to GDP'!$B$2:$BP$267,MATCH('Credit to GDP norm'!R$1,'Credit to GDP'!$B$1:$BP$1,0),FALSE)</f>
        <v>39.040757499086318</v>
      </c>
      <c r="S59">
        <f>VLOOKUP($B59,'Credit to GDP'!$B$2:$BP$267,MATCH('Credit to GDP norm'!S$1,'Credit to GDP'!$B$1:$BP$1,0),FALSE)</f>
        <v>38.906695880057569</v>
      </c>
      <c r="T59">
        <f>VLOOKUP($B59,'Credit to GDP'!$B$2:$BP$267,MATCH('Credit to GDP norm'!T$1,'Credit to GDP'!$B$1:$BP$1,0),FALSE)</f>
        <v>40.298250547147553</v>
      </c>
      <c r="U59">
        <f>VLOOKUP($B59,'Credit to GDP'!$B$2:$BP$267,MATCH('Credit to GDP norm'!U$1,'Credit to GDP'!$B$1:$BP$1,0),FALSE)</f>
        <v>39.538692373005972</v>
      </c>
      <c r="V59">
        <f>VLOOKUP($B59,'Credit to GDP'!$B$2:$BP$267,MATCH('Credit to GDP norm'!V$1,'Credit to GDP'!$B$1:$BP$1,0),FALSE)</f>
        <v>44.338482042004273</v>
      </c>
      <c r="W59">
        <f>VLOOKUP($B59,'Credit to GDP'!$B$2:$BP$267,MATCH('Credit to GDP norm'!W$1,'Credit to GDP'!$B$1:$BP$1,0),FALSE)</f>
        <v>44.020986701204947</v>
      </c>
      <c r="X59">
        <f>VLOOKUP($B59,'Credit to GDP'!$B$2:$BP$267,MATCH('Credit to GDP norm'!X$1,'Credit to GDP'!$B$1:$BP$1,0),FALSE)</f>
        <v>41.54705277772544</v>
      </c>
      <c r="Y59">
        <f>VLOOKUP($B59,'Credit to GDP'!$B$2:$BP$267,MATCH('Credit to GDP norm'!Y$1,'Credit to GDP'!$B$1:$BP$1,0),FALSE)</f>
        <v>40.64352650774385</v>
      </c>
      <c r="Z59">
        <f>VLOOKUP($B59,'Credit to GDP'!$B$2:$BP$267,MATCH('Credit to GDP norm'!Z$1,'Credit to GDP'!$B$1:$BP$1,0),FALSE)</f>
        <v>41.054509591863123</v>
      </c>
      <c r="AA59">
        <f>VLOOKUP($B59,'Credit to GDP'!$B$2:$BP$267,MATCH('Credit to GDP norm'!AA$1,'Credit to GDP'!$B$1:$BP$1,0),FALSE)</f>
        <v>44.369807377513908</v>
      </c>
      <c r="AB59">
        <f>VLOOKUP($B59,'Credit to GDP'!$B$2:$BP$267,MATCH('Credit to GDP norm'!AB$1,'Credit to GDP'!$B$1:$BP$1,0),FALSE)</f>
        <v>52.387459885537083</v>
      </c>
      <c r="AC59">
        <f>VLOOKUP($B59,'Credit to GDP'!$B$2:$BP$267,MATCH('Credit to GDP norm'!AC$1,'Credit to GDP'!$B$1:$BP$1,0),FALSE)</f>
        <v>58.767539310937956</v>
      </c>
      <c r="AD59">
        <f>VLOOKUP($B59,'Credit to GDP'!$B$2:$BP$267,MATCH('Credit to GDP norm'!AD$1,'Credit to GDP'!$B$1:$BP$1,0),FALSE)</f>
        <v>56.69128754990021</v>
      </c>
      <c r="AE59">
        <f>VLOOKUP($B59,'Credit to GDP'!$B$2:$BP$267,MATCH('Credit to GDP norm'!AE$1,'Credit to GDP'!$B$1:$BP$1,0),FALSE)</f>
        <v>56.69128754990021</v>
      </c>
      <c r="AF59">
        <f>VLOOKUP($B59,'Credit to GDP'!$B$2:$BP$267,MATCH('Credit to GDP norm'!AF$1,'Credit to GDP'!$B$1:$BP$1,0),FALSE)</f>
        <v>56.69128754990021</v>
      </c>
      <c r="AG59">
        <f>VLOOKUP($B59,'Credit to GDP'!$B$2:$BP$267,MATCH('Credit to GDP norm'!AG$1,'Credit to GDP'!$B$1:$BP$1,0),FALSE)</f>
        <v>56.69128754990021</v>
      </c>
      <c r="AH59">
        <f>VLOOKUP($B59,'Credit to GDP'!$B$2:$BP$267,MATCH('Credit to GDP norm'!AH$1,'Credit to GDP'!$B$1:$BP$1,0),FALSE)</f>
        <v>56.69128754990021</v>
      </c>
      <c r="AI59">
        <f>VLOOKUP($B59,'Credit to GDP'!$B$2:$BP$267,MATCH('Credit to GDP norm'!AI$1,'Credit to GDP'!$B$1:$BP$1,0),FALSE)</f>
        <v>56.69128754990021</v>
      </c>
      <c r="AJ59">
        <f>VLOOKUP($B59,'Credit to GDP'!$B$2:$BP$267,MATCH('Credit to GDP norm'!AJ$1,'Credit to GDP'!$B$1:$BP$1,0),FALSE)</f>
        <v>56.69128754990021</v>
      </c>
      <c r="AK59" t="str">
        <f t="shared" si="0"/>
        <v>MEA</v>
      </c>
      <c r="AL59">
        <f t="shared" si="37"/>
        <v>1</v>
      </c>
      <c r="AM59">
        <f t="shared" si="42"/>
        <v>1</v>
      </c>
      <c r="AN59">
        <f t="shared" si="43"/>
        <v>0.95565198825597553</v>
      </c>
      <c r="AO59">
        <f t="shared" si="44"/>
        <v>1.0145772206354493</v>
      </c>
      <c r="AP59">
        <f t="shared" si="45"/>
        <v>1.0965427555009044</v>
      </c>
      <c r="AQ59">
        <f t="shared" si="46"/>
        <v>1.1672888143741116</v>
      </c>
      <c r="AR59">
        <f t="shared" si="47"/>
        <v>1.1486325384089073</v>
      </c>
      <c r="AS59">
        <f t="shared" si="48"/>
        <v>1.2297861036059776</v>
      </c>
      <c r="AT59">
        <f t="shared" si="49"/>
        <v>1.4354780659874078</v>
      </c>
      <c r="AU59">
        <f t="shared" si="50"/>
        <v>1.4467497625664472</v>
      </c>
      <c r="AV59">
        <f t="shared" si="51"/>
        <v>1.4430781412992875</v>
      </c>
      <c r="AW59">
        <f t="shared" si="52"/>
        <v>1.5480697987533658</v>
      </c>
      <c r="AX59">
        <f t="shared" si="53"/>
        <v>1.5661032680646687</v>
      </c>
      <c r="AY59">
        <f t="shared" si="54"/>
        <v>1.5138230185329238</v>
      </c>
      <c r="AZ59">
        <f t="shared" si="55"/>
        <v>1.4581885812903455</v>
      </c>
      <c r="BA59">
        <f t="shared" si="56"/>
        <v>1.4758668634443659</v>
      </c>
      <c r="BB59">
        <f t="shared" si="57"/>
        <v>1.4707989007853712</v>
      </c>
      <c r="BC59">
        <f t="shared" si="58"/>
        <v>1.5234041664971731</v>
      </c>
      <c r="BD59">
        <f t="shared" si="59"/>
        <v>1.4946904116449498</v>
      </c>
      <c r="BE59">
        <f t="shared" si="60"/>
        <v>1.6761379802312657</v>
      </c>
      <c r="BF59">
        <f t="shared" si="61"/>
        <v>1.664135629795451</v>
      </c>
      <c r="BG59">
        <f t="shared" si="62"/>
        <v>1.5706129285492016</v>
      </c>
      <c r="BH59">
        <f t="shared" si="63"/>
        <v>1.5364567141840342</v>
      </c>
      <c r="BI59">
        <f t="shared" si="64"/>
        <v>1.5519932035900605</v>
      </c>
      <c r="BJ59">
        <f t="shared" si="65"/>
        <v>1.6773221791973343</v>
      </c>
      <c r="BK59">
        <f t="shared" si="38"/>
        <v>1.9804153673733051</v>
      </c>
      <c r="BL59">
        <f t="shared" si="39"/>
        <v>2.221602998282175</v>
      </c>
      <c r="BM59">
        <f t="shared" si="40"/>
        <v>2.1431139685968432</v>
      </c>
      <c r="BN59">
        <f t="shared" si="41"/>
        <v>2.1431139685968432</v>
      </c>
      <c r="BO59">
        <f t="shared" si="41"/>
        <v>2.1431139685968432</v>
      </c>
      <c r="BP59">
        <f t="shared" si="41"/>
        <v>2.1431139685968432</v>
      </c>
      <c r="BQ59">
        <f t="shared" si="41"/>
        <v>2.1431139685968432</v>
      </c>
      <c r="BR59">
        <f t="shared" si="41"/>
        <v>2.1431139685968432</v>
      </c>
      <c r="BS59">
        <f t="shared" si="41"/>
        <v>2.1431139685968432</v>
      </c>
      <c r="BT59">
        <f t="shared" si="3"/>
        <v>0</v>
      </c>
    </row>
    <row r="60" spans="1:72" x14ac:dyDescent="0.45">
      <c r="A60" t="s">
        <v>92</v>
      </c>
      <c r="B60" t="s">
        <v>444</v>
      </c>
      <c r="C60">
        <f>VLOOKUP($B60,'Credit to GDP'!$B$2:$BP$267,MATCH('Credit to GDP norm'!C$1,'Credit to GDP'!$B$1:$BP$1,0),FALSE)</f>
        <v>50.181236707015948</v>
      </c>
      <c r="D60">
        <f>VLOOKUP($B60,'Credit to GDP'!$B$2:$BP$267,MATCH('Credit to GDP norm'!D$1,'Credit to GDP'!$B$1:$BP$1,0),FALSE)</f>
        <v>50.181236707015948</v>
      </c>
      <c r="E60">
        <f>VLOOKUP($B60,'Credit to GDP'!$B$2:$BP$267,MATCH('Credit to GDP norm'!E$1,'Credit to GDP'!$B$1:$BP$1,0),FALSE)</f>
        <v>50.181236707015948</v>
      </c>
      <c r="F60">
        <f>VLOOKUP($B60,'Credit to GDP'!$B$2:$BP$267,MATCH('Credit to GDP norm'!F$1,'Credit to GDP'!$B$1:$BP$1,0),FALSE)</f>
        <v>48.185882386100239</v>
      </c>
      <c r="G60">
        <f>VLOOKUP($B60,'Credit to GDP'!$B$2:$BP$267,MATCH('Credit to GDP norm'!G$1,'Credit to GDP'!$B$1:$BP$1,0),FALSE)</f>
        <v>48.185882386100239</v>
      </c>
      <c r="H60">
        <f>VLOOKUP($B60,'Credit to GDP'!$B$2:$BP$267,MATCH('Credit to GDP norm'!H$1,'Credit to GDP'!$B$1:$BP$1,0),FALSE)</f>
        <v>48.185882386100239</v>
      </c>
      <c r="I60">
        <f>VLOOKUP($B60,'Credit to GDP'!$B$2:$BP$267,MATCH('Credit to GDP norm'!I$1,'Credit to GDP'!$B$1:$BP$1,0),FALSE)</f>
        <v>49.407824128176067</v>
      </c>
      <c r="J60">
        <f>VLOOKUP($B60,'Credit to GDP'!$B$2:$BP$267,MATCH('Credit to GDP norm'!J$1,'Credit to GDP'!$B$1:$BP$1,0),FALSE)</f>
        <v>48.499013091213676</v>
      </c>
      <c r="K60">
        <f>VLOOKUP($B60,'Credit to GDP'!$B$2:$BP$267,MATCH('Credit to GDP norm'!K$1,'Credit to GDP'!$B$1:$BP$1,0),FALSE)</f>
        <v>47.86195861622204</v>
      </c>
      <c r="L60">
        <f>VLOOKUP($B60,'Credit to GDP'!$B$2:$BP$267,MATCH('Credit to GDP norm'!L$1,'Credit to GDP'!$B$1:$BP$1,0),FALSE)</f>
        <v>52.54790747562069</v>
      </c>
      <c r="M60">
        <f>VLOOKUP($B60,'Credit to GDP'!$B$2:$BP$267,MATCH('Credit to GDP norm'!M$1,'Credit to GDP'!$B$1:$BP$1,0),FALSE)</f>
        <v>52.574620860630702</v>
      </c>
      <c r="N60">
        <f>VLOOKUP($B60,'Credit to GDP'!$B$2:$BP$267,MATCH('Credit to GDP norm'!N$1,'Credit to GDP'!$B$1:$BP$1,0),FALSE)</f>
        <v>52.66402829315377</v>
      </c>
      <c r="O60">
        <f>VLOOKUP($B60,'Credit to GDP'!$B$2:$BP$267,MATCH('Credit to GDP norm'!O$1,'Credit to GDP'!$B$1:$BP$1,0),FALSE)</f>
        <v>57.060537066628818</v>
      </c>
      <c r="P60">
        <f>VLOOKUP($B60,'Credit to GDP'!$B$2:$BP$267,MATCH('Credit to GDP norm'!P$1,'Credit to GDP'!$B$1:$BP$1,0),FALSE)</f>
        <v>60.892665173408332</v>
      </c>
      <c r="Q60">
        <f>VLOOKUP($B60,'Credit to GDP'!$B$2:$BP$267,MATCH('Credit to GDP norm'!Q$1,'Credit to GDP'!$B$1:$BP$1,0),FALSE)</f>
        <v>59.808265302874744</v>
      </c>
      <c r="R60">
        <f>VLOOKUP($B60,'Credit to GDP'!$B$2:$BP$267,MATCH('Credit to GDP norm'!R$1,'Credit to GDP'!$B$1:$BP$1,0),FALSE)</f>
        <v>58.43800720158152</v>
      </c>
      <c r="S60">
        <f>VLOOKUP($B60,'Credit to GDP'!$B$2:$BP$267,MATCH('Credit to GDP norm'!S$1,'Credit to GDP'!$B$1:$BP$1,0),FALSE)</f>
        <v>59.932222845538142</v>
      </c>
      <c r="T60">
        <f>VLOOKUP($B60,'Credit to GDP'!$B$2:$BP$267,MATCH('Credit to GDP norm'!T$1,'Credit to GDP'!$B$1:$BP$1,0),FALSE)</f>
        <v>62.633596405556645</v>
      </c>
      <c r="U60">
        <f>VLOOKUP($B60,'Credit to GDP'!$B$2:$BP$267,MATCH('Credit to GDP norm'!U$1,'Credit to GDP'!$B$1:$BP$1,0),FALSE)</f>
        <v>61.707588778762101</v>
      </c>
      <c r="V60">
        <f>VLOOKUP($B60,'Credit to GDP'!$B$2:$BP$267,MATCH('Credit to GDP norm'!V$1,'Credit to GDP'!$B$1:$BP$1,0),FALSE)</f>
        <v>71.525767545605021</v>
      </c>
      <c r="W60">
        <f>VLOOKUP($B60,'Credit to GDP'!$B$2:$BP$267,MATCH('Credit to GDP norm'!W$1,'Credit to GDP'!$B$1:$BP$1,0),FALSE)</f>
        <v>73.10234161830337</v>
      </c>
      <c r="X60">
        <f>VLOOKUP($B60,'Credit to GDP'!$B$2:$BP$267,MATCH('Credit to GDP norm'!X$1,'Credit to GDP'!$B$1:$BP$1,0),FALSE)</f>
        <v>74.289918657245536</v>
      </c>
      <c r="Y60">
        <f>VLOOKUP($B60,'Credit to GDP'!$B$2:$BP$267,MATCH('Credit to GDP norm'!Y$1,'Credit to GDP'!$B$1:$BP$1,0),FALSE)</f>
        <v>78.911947149968867</v>
      </c>
      <c r="Z60">
        <f>VLOOKUP($B60,'Credit to GDP'!$B$2:$BP$267,MATCH('Credit to GDP norm'!Z$1,'Credit to GDP'!$B$1:$BP$1,0),FALSE)</f>
        <v>83.476015413964291</v>
      </c>
      <c r="AA60">
        <f>VLOOKUP($B60,'Credit to GDP'!$B$2:$BP$267,MATCH('Credit to GDP norm'!AA$1,'Credit to GDP'!$B$1:$BP$1,0),FALSE)</f>
        <v>87.978644535682179</v>
      </c>
      <c r="AB60">
        <f>VLOOKUP($B60,'Credit to GDP'!$B$2:$BP$267,MATCH('Credit to GDP norm'!AB$1,'Credit to GDP'!$B$1:$BP$1,0),FALSE)</f>
        <v>96.584180218463203</v>
      </c>
      <c r="AC60">
        <f>VLOOKUP($B60,'Credit to GDP'!$B$2:$BP$267,MATCH('Credit to GDP norm'!AC$1,'Credit to GDP'!$B$1:$BP$1,0),FALSE)</f>
        <v>98.316898984301758</v>
      </c>
      <c r="AD60">
        <f>VLOOKUP($B60,'Credit to GDP'!$B$2:$BP$267,MATCH('Credit to GDP norm'!AD$1,'Credit to GDP'!$B$1:$BP$1,0),FALSE)</f>
        <v>98.427086644819269</v>
      </c>
      <c r="AE60">
        <f>VLOOKUP($B60,'Credit to GDP'!$B$2:$BP$267,MATCH('Credit to GDP norm'!AE$1,'Credit to GDP'!$B$1:$BP$1,0),FALSE)</f>
        <v>104.19620617351491</v>
      </c>
      <c r="AF60">
        <f>VLOOKUP($B60,'Credit to GDP'!$B$2:$BP$267,MATCH('Credit to GDP norm'!AF$1,'Credit to GDP'!$B$1:$BP$1,0),FALSE)</f>
        <v>108.06572290384923</v>
      </c>
      <c r="AG60">
        <f>VLOOKUP($B60,'Credit to GDP'!$B$2:$BP$267,MATCH('Credit to GDP norm'!AG$1,'Credit to GDP'!$B$1:$BP$1,0),FALSE)</f>
        <v>122.76675379855392</v>
      </c>
      <c r="AH60">
        <f>VLOOKUP($B60,'Credit to GDP'!$B$2:$BP$267,MATCH('Credit to GDP norm'!AH$1,'Credit to GDP'!$B$1:$BP$1,0),FALSE)</f>
        <v>120.82652650427401</v>
      </c>
      <c r="AI60">
        <f>VLOOKUP($B60,'Credit to GDP'!$B$2:$BP$267,MATCH('Credit to GDP norm'!AI$1,'Credit to GDP'!$B$1:$BP$1,0),FALSE)</f>
        <v>129.73807499719203</v>
      </c>
      <c r="AJ60">
        <f>VLOOKUP($B60,'Credit to GDP'!$B$2:$BP$267,MATCH('Credit to GDP norm'!AJ$1,'Credit to GDP'!$B$1:$BP$1,0),FALSE)</f>
        <v>135.63309628153766</v>
      </c>
      <c r="AK60" t="str">
        <f t="shared" si="0"/>
        <v>MIC</v>
      </c>
      <c r="AL60">
        <f t="shared" si="37"/>
        <v>1</v>
      </c>
      <c r="AM60">
        <f t="shared" si="42"/>
        <v>1</v>
      </c>
      <c r="AN60">
        <f t="shared" si="43"/>
        <v>1</v>
      </c>
      <c r="AO60">
        <f t="shared" si="44"/>
        <v>0.96023704372680929</v>
      </c>
      <c r="AP60">
        <f t="shared" si="45"/>
        <v>0.96023704372680929</v>
      </c>
      <c r="AQ60">
        <f t="shared" si="46"/>
        <v>0.96023704372680929</v>
      </c>
      <c r="AR60">
        <f t="shared" si="47"/>
        <v>0.98458761422410801</v>
      </c>
      <c r="AS60">
        <f t="shared" si="48"/>
        <v>0.96647703950335129</v>
      </c>
      <c r="AT60">
        <f t="shared" si="49"/>
        <v>0.95378196626888545</v>
      </c>
      <c r="AU60">
        <f t="shared" si="50"/>
        <v>1.0471624639787693</v>
      </c>
      <c r="AV60">
        <f t="shared" si="51"/>
        <v>1.0476948020948262</v>
      </c>
      <c r="AW60">
        <f t="shared" si="52"/>
        <v>1.0494764925909188</v>
      </c>
      <c r="AX60">
        <f t="shared" si="53"/>
        <v>1.137089095666928</v>
      </c>
      <c r="AY60">
        <f t="shared" si="54"/>
        <v>1.2134548522375255</v>
      </c>
      <c r="AZ60">
        <f t="shared" si="55"/>
        <v>1.1918451841286091</v>
      </c>
      <c r="BA60">
        <f t="shared" si="56"/>
        <v>1.1645389997614621</v>
      </c>
      <c r="BB60">
        <f t="shared" si="57"/>
        <v>1.1943153811743124</v>
      </c>
      <c r="BC60">
        <f t="shared" si="58"/>
        <v>1.2481477244421859</v>
      </c>
      <c r="BD60">
        <f t="shared" si="59"/>
        <v>1.2296944600836159</v>
      </c>
      <c r="BE60">
        <f t="shared" si="60"/>
        <v>1.4253488403087691</v>
      </c>
      <c r="BF60">
        <f t="shared" si="61"/>
        <v>1.4567664413117736</v>
      </c>
      <c r="BG60">
        <f t="shared" si="62"/>
        <v>1.4804322000071175</v>
      </c>
      <c r="BH60">
        <f t="shared" si="63"/>
        <v>1.572538907534258</v>
      </c>
      <c r="BI60">
        <f t="shared" si="64"/>
        <v>1.6634905971198062</v>
      </c>
      <c r="BJ60">
        <f t="shared" si="65"/>
        <v>1.753217941784637</v>
      </c>
      <c r="BK60">
        <f t="shared" si="38"/>
        <v>1.9247070530041273</v>
      </c>
      <c r="BL60">
        <f t="shared" si="39"/>
        <v>1.9592362690925045</v>
      </c>
      <c r="BM60">
        <f t="shared" si="40"/>
        <v>1.96143206313323</v>
      </c>
      <c r="BN60">
        <f t="shared" si="41"/>
        <v>2.0763977337160169</v>
      </c>
      <c r="BO60">
        <f t="shared" si="41"/>
        <v>2.1535085620705781</v>
      </c>
      <c r="BP60">
        <f t="shared" si="41"/>
        <v>2.446467282489067</v>
      </c>
      <c r="BQ60">
        <f t="shared" si="41"/>
        <v>2.407802884765911</v>
      </c>
      <c r="BR60">
        <f t="shared" si="41"/>
        <v>2.5853901480083104</v>
      </c>
      <c r="BS60">
        <f t="shared" si="41"/>
        <v>2.7028647594604718</v>
      </c>
      <c r="BT60">
        <f t="shared" si="3"/>
        <v>0</v>
      </c>
    </row>
    <row r="61" spans="1:72" x14ac:dyDescent="0.45">
      <c r="A61" t="s">
        <v>423</v>
      </c>
      <c r="B61" t="s">
        <v>451</v>
      </c>
      <c r="C61">
        <f>VLOOKUP($B61,'Credit to GDP'!$B$2:$BP$267,MATCH('Credit to GDP norm'!C$1,'Credit to GDP'!$B$1:$BP$1,0),FALSE)</f>
        <v>11.55896026485742</v>
      </c>
      <c r="D61">
        <f>VLOOKUP($B61,'Credit to GDP'!$B$2:$BP$267,MATCH('Credit to GDP norm'!D$1,'Credit to GDP'!$B$1:$BP$1,0),FALSE)</f>
        <v>11.239377391026297</v>
      </c>
      <c r="E61">
        <f>VLOOKUP($B61,'Credit to GDP'!$B$2:$BP$267,MATCH('Credit to GDP norm'!E$1,'Credit to GDP'!$B$1:$BP$1,0),FALSE)</f>
        <v>12.354922181143941</v>
      </c>
      <c r="F61">
        <f>VLOOKUP($B61,'Credit to GDP'!$B$2:$BP$267,MATCH('Credit to GDP norm'!F$1,'Credit to GDP'!$B$1:$BP$1,0),FALSE)</f>
        <v>11.942131518757822</v>
      </c>
      <c r="G61">
        <f>VLOOKUP($B61,'Credit to GDP'!$B$2:$BP$267,MATCH('Credit to GDP norm'!G$1,'Credit to GDP'!$B$1:$BP$1,0),FALSE)</f>
        <v>7.5192480360148766</v>
      </c>
      <c r="H61">
        <f>VLOOKUP($B61,'Credit to GDP'!$B$2:$BP$267,MATCH('Credit to GDP norm'!H$1,'Credit to GDP'!$B$1:$BP$1,0),FALSE)</f>
        <v>9.7554692037725061</v>
      </c>
      <c r="I61">
        <f>VLOOKUP($B61,'Credit to GDP'!$B$2:$BP$267,MATCH('Credit to GDP norm'!I$1,'Credit to GDP'!$B$1:$BP$1,0),FALSE)</f>
        <v>12.17659041095896</v>
      </c>
      <c r="J61">
        <f>VLOOKUP($B61,'Credit to GDP'!$B$2:$BP$267,MATCH('Credit to GDP norm'!J$1,'Credit to GDP'!$B$1:$BP$1,0),FALSE)</f>
        <v>12.731018961878609</v>
      </c>
      <c r="K61">
        <f>VLOOKUP($B61,'Credit to GDP'!$B$2:$BP$267,MATCH('Credit to GDP norm'!K$1,'Credit to GDP'!$B$1:$BP$1,0),FALSE)</f>
        <v>14.794899262036939</v>
      </c>
      <c r="L61">
        <f>VLOOKUP($B61,'Credit to GDP'!$B$2:$BP$267,MATCH('Credit to GDP norm'!L$1,'Credit to GDP'!$B$1:$BP$1,0),FALSE)</f>
        <v>13.774355751278023</v>
      </c>
      <c r="M61">
        <f>VLOOKUP($B61,'Credit to GDP'!$B$2:$BP$267,MATCH('Credit to GDP norm'!M$1,'Credit to GDP'!$B$1:$BP$1,0),FALSE)</f>
        <v>13.526602281527648</v>
      </c>
      <c r="N61">
        <f>VLOOKUP($B61,'Credit to GDP'!$B$2:$BP$267,MATCH('Credit to GDP norm'!N$1,'Credit to GDP'!$B$1:$BP$1,0),FALSE)</f>
        <v>13.497970407774121</v>
      </c>
      <c r="O61">
        <f>VLOOKUP($B61,'Credit to GDP'!$B$2:$BP$267,MATCH('Credit to GDP norm'!O$1,'Credit to GDP'!$B$1:$BP$1,0),FALSE)</f>
        <v>14.659540691638409</v>
      </c>
      <c r="P61">
        <f>VLOOKUP($B61,'Credit to GDP'!$B$2:$BP$267,MATCH('Credit to GDP norm'!P$1,'Credit to GDP'!$B$1:$BP$1,0),FALSE)</f>
        <v>14.881999174487619</v>
      </c>
      <c r="Q61">
        <f>VLOOKUP($B61,'Credit to GDP'!$B$2:$BP$267,MATCH('Credit to GDP norm'!Q$1,'Credit to GDP'!$B$1:$BP$1,0),FALSE)</f>
        <v>17.007036579120534</v>
      </c>
      <c r="R61">
        <f>VLOOKUP($B61,'Credit to GDP'!$B$2:$BP$267,MATCH('Credit to GDP norm'!R$1,'Credit to GDP'!$B$1:$BP$1,0),FALSE)</f>
        <v>14.843966256108141</v>
      </c>
      <c r="S61">
        <f>VLOOKUP($B61,'Credit to GDP'!$B$2:$BP$267,MATCH('Credit to GDP norm'!S$1,'Credit to GDP'!$B$1:$BP$1,0),FALSE)</f>
        <v>15.498843815585461</v>
      </c>
      <c r="T61">
        <f>VLOOKUP($B61,'Credit to GDP'!$B$2:$BP$267,MATCH('Credit to GDP norm'!T$1,'Credit to GDP'!$B$1:$BP$1,0),FALSE)</f>
        <v>16.242671611407829</v>
      </c>
      <c r="U61">
        <f>VLOOKUP($B61,'Credit to GDP'!$B$2:$BP$267,MATCH('Credit to GDP norm'!U$1,'Credit to GDP'!$B$1:$BP$1,0),FALSE)</f>
        <v>11.940321335778769</v>
      </c>
      <c r="V61">
        <f>VLOOKUP($B61,'Credit to GDP'!$B$2:$BP$267,MATCH('Credit to GDP norm'!V$1,'Credit to GDP'!$B$1:$BP$1,0),FALSE)</f>
        <v>16.472306610110437</v>
      </c>
      <c r="W61">
        <f>VLOOKUP($B61,'Credit to GDP'!$B$2:$BP$267,MATCH('Credit to GDP norm'!W$1,'Credit to GDP'!$B$1:$BP$1,0),FALSE)</f>
        <v>18.008268052254639</v>
      </c>
      <c r="X61">
        <f>VLOOKUP($B61,'Credit to GDP'!$B$2:$BP$267,MATCH('Credit to GDP norm'!X$1,'Credit to GDP'!$B$1:$BP$1,0),FALSE)</f>
        <v>18.411446573069671</v>
      </c>
      <c r="Y61">
        <f>VLOOKUP($B61,'Credit to GDP'!$B$2:$BP$267,MATCH('Credit to GDP norm'!Y$1,'Credit to GDP'!$B$1:$BP$1,0),FALSE)</f>
        <v>19.558049332331294</v>
      </c>
      <c r="Z61">
        <f>VLOOKUP($B61,'Credit to GDP'!$B$2:$BP$267,MATCH('Credit to GDP norm'!Z$1,'Credit to GDP'!$B$1:$BP$1,0),FALSE)</f>
        <v>20.907726063692252</v>
      </c>
      <c r="AA61">
        <f>VLOOKUP($B61,'Credit to GDP'!$B$2:$BP$267,MATCH('Credit to GDP norm'!AA$1,'Credit to GDP'!$B$1:$BP$1,0),FALSE)</f>
        <v>22.06950993685097</v>
      </c>
      <c r="AB61">
        <f>VLOOKUP($B61,'Credit to GDP'!$B$2:$BP$267,MATCH('Credit to GDP norm'!AB$1,'Credit to GDP'!$B$1:$BP$1,0),FALSE)</f>
        <v>24.991636630288124</v>
      </c>
      <c r="AC61">
        <f>VLOOKUP($B61,'Credit to GDP'!$B$2:$BP$267,MATCH('Credit to GDP norm'!AC$1,'Credit to GDP'!$B$1:$BP$1,0),FALSE)</f>
        <v>26.426416583057577</v>
      </c>
      <c r="AD61">
        <f>VLOOKUP($B61,'Credit to GDP'!$B$2:$BP$267,MATCH('Credit to GDP norm'!AD$1,'Credit to GDP'!$B$1:$BP$1,0),FALSE)</f>
        <v>25.94822394203204</v>
      </c>
      <c r="AE61">
        <f>VLOOKUP($B61,'Credit to GDP'!$B$2:$BP$267,MATCH('Credit to GDP norm'!AE$1,'Credit to GDP'!$B$1:$BP$1,0),FALSE)</f>
        <v>25.589804685531121</v>
      </c>
      <c r="AF61">
        <f>VLOOKUP($B61,'Credit to GDP'!$B$2:$BP$267,MATCH('Credit to GDP norm'!AF$1,'Credit to GDP'!$B$1:$BP$1,0),FALSE)</f>
        <v>24.500359084432883</v>
      </c>
      <c r="AG61">
        <f>VLOOKUP($B61,'Credit to GDP'!$B$2:$BP$267,MATCH('Credit to GDP norm'!AG$1,'Credit to GDP'!$B$1:$BP$1,0),FALSE)</f>
        <v>25.986728304283002</v>
      </c>
      <c r="AH61">
        <f>VLOOKUP($B61,'Credit to GDP'!$B$2:$BP$267,MATCH('Credit to GDP norm'!AH$1,'Credit to GDP'!$B$1:$BP$1,0),FALSE)</f>
        <v>28.282850445813807</v>
      </c>
      <c r="AI61">
        <f>VLOOKUP($B61,'Credit to GDP'!$B$2:$BP$267,MATCH('Credit to GDP norm'!AI$1,'Credit to GDP'!$B$1:$BP$1,0),FALSE)</f>
        <v>29.706071935138617</v>
      </c>
      <c r="AJ61">
        <f>VLOOKUP($B61,'Credit to GDP'!$B$2:$BP$267,MATCH('Credit to GDP norm'!AJ$1,'Credit to GDP'!$B$1:$BP$1,0),FALSE)</f>
        <v>27.857518194408147</v>
      </c>
      <c r="AK61" t="str">
        <f t="shared" si="0"/>
        <v>MLI</v>
      </c>
      <c r="AL61">
        <f t="shared" si="37"/>
        <v>1</v>
      </c>
      <c r="AM61">
        <f t="shared" si="42"/>
        <v>0.97235193594334368</v>
      </c>
      <c r="AN61">
        <f t="shared" si="43"/>
        <v>1.0688610305813122</v>
      </c>
      <c r="AO61">
        <f t="shared" si="44"/>
        <v>1.0331492837695233</v>
      </c>
      <c r="AP61">
        <f t="shared" si="45"/>
        <v>0.65051249106509723</v>
      </c>
      <c r="AQ61">
        <f t="shared" si="46"/>
        <v>0.84397462922612099</v>
      </c>
      <c r="AR61">
        <f t="shared" si="47"/>
        <v>1.0534330192291874</v>
      </c>
      <c r="AS61">
        <f t="shared" si="48"/>
        <v>1.1013982806554483</v>
      </c>
      <c r="AT61">
        <f t="shared" si="49"/>
        <v>1.2799506982490205</v>
      </c>
      <c r="AU61">
        <f t="shared" si="50"/>
        <v>1.1916604465849792</v>
      </c>
      <c r="AV61">
        <f t="shared" si="51"/>
        <v>1.1702265577166511</v>
      </c>
      <c r="AW61">
        <f t="shared" si="52"/>
        <v>1.1677495292385296</v>
      </c>
      <c r="AX61">
        <f t="shared" si="53"/>
        <v>1.2682404261054214</v>
      </c>
      <c r="AY61">
        <f t="shared" si="54"/>
        <v>1.2874859704927957</v>
      </c>
      <c r="AZ61">
        <f t="shared" si="55"/>
        <v>1.4713292709229946</v>
      </c>
      <c r="BA61">
        <f t="shared" si="56"/>
        <v>1.2841956297088493</v>
      </c>
      <c r="BB61">
        <f t="shared" si="57"/>
        <v>1.3408510333499826</v>
      </c>
      <c r="BC61">
        <f t="shared" si="58"/>
        <v>1.4052017862532364</v>
      </c>
      <c r="BD61">
        <f t="shared" si="59"/>
        <v>1.0329926794610409</v>
      </c>
      <c r="BE61">
        <f t="shared" si="60"/>
        <v>1.4250681923521278</v>
      </c>
      <c r="BF61">
        <f t="shared" si="61"/>
        <v>1.5579487808263324</v>
      </c>
      <c r="BG61">
        <f t="shared" si="62"/>
        <v>1.5928289527082977</v>
      </c>
      <c r="BH61">
        <f t="shared" si="63"/>
        <v>1.6920249645457659</v>
      </c>
      <c r="BI61">
        <f t="shared" si="64"/>
        <v>1.8087895091445017</v>
      </c>
      <c r="BJ61">
        <f t="shared" si="65"/>
        <v>1.909298884255936</v>
      </c>
      <c r="BK61">
        <f t="shared" si="38"/>
        <v>2.162100747613946</v>
      </c>
      <c r="BL61">
        <f t="shared" si="39"/>
        <v>2.2862278247812235</v>
      </c>
      <c r="BM61">
        <f t="shared" si="40"/>
        <v>2.2448579584551509</v>
      </c>
      <c r="BN61">
        <f t="shared" si="41"/>
        <v>2.2138500435312962</v>
      </c>
      <c r="BO61">
        <f t="shared" si="41"/>
        <v>2.1195988672892194</v>
      </c>
      <c r="BP61">
        <f t="shared" si="41"/>
        <v>2.2481890852493165</v>
      </c>
      <c r="BQ61">
        <f t="shared" si="41"/>
        <v>2.4468334346473917</v>
      </c>
      <c r="BR61">
        <f t="shared" si="41"/>
        <v>2.5699605547960624</v>
      </c>
      <c r="BS61">
        <f t="shared" si="41"/>
        <v>2.4100366777021507</v>
      </c>
      <c r="BT61">
        <f t="shared" si="3"/>
        <v>0</v>
      </c>
    </row>
    <row r="62" spans="1:72" x14ac:dyDescent="0.45">
      <c r="A62" t="s">
        <v>530</v>
      </c>
      <c r="B62" t="s">
        <v>403</v>
      </c>
      <c r="C62">
        <f>VLOOKUP($B62,'Credit to GDP'!$B$2:$BP$267,MATCH('Credit to GDP norm'!C$1,'Credit to GDP'!$B$1:$BP$1,0),FALSE)</f>
        <v>26.388471418391358</v>
      </c>
      <c r="D62">
        <f>VLOOKUP($B62,'Credit to GDP'!$B$2:$BP$267,MATCH('Credit to GDP norm'!D$1,'Credit to GDP'!$B$1:$BP$1,0),FALSE)</f>
        <v>26.388471418391358</v>
      </c>
      <c r="E62">
        <f>VLOOKUP($B62,'Credit to GDP'!$B$2:$BP$267,MATCH('Credit to GDP norm'!E$1,'Credit to GDP'!$B$1:$BP$1,0),FALSE)</f>
        <v>22.76186030720476</v>
      </c>
      <c r="F62">
        <f>VLOOKUP($B62,'Credit to GDP'!$B$2:$BP$267,MATCH('Credit to GDP norm'!F$1,'Credit to GDP'!$B$1:$BP$1,0),FALSE)</f>
        <v>22.30916922350767</v>
      </c>
      <c r="G62">
        <f>VLOOKUP($B62,'Credit to GDP'!$B$2:$BP$267,MATCH('Credit to GDP norm'!G$1,'Credit to GDP'!$B$1:$BP$1,0),FALSE)</f>
        <v>23.529567120122209</v>
      </c>
      <c r="H62">
        <f>VLOOKUP($B62,'Credit to GDP'!$B$2:$BP$267,MATCH('Credit to GDP norm'!H$1,'Credit to GDP'!$B$1:$BP$1,0),FALSE)</f>
        <v>25.170201992879988</v>
      </c>
      <c r="I62">
        <f>VLOOKUP($B62,'Credit to GDP'!$B$2:$BP$267,MATCH('Credit to GDP norm'!I$1,'Credit to GDP'!$B$1:$BP$1,0),FALSE)</f>
        <v>24.496360871300791</v>
      </c>
      <c r="J62">
        <f>VLOOKUP($B62,'Credit to GDP'!$B$2:$BP$267,MATCH('Credit to GDP norm'!J$1,'Credit to GDP'!$B$1:$BP$1,0),FALSE)</f>
        <v>26.222017284817071</v>
      </c>
      <c r="K62">
        <f>VLOOKUP($B62,'Credit to GDP'!$B$2:$BP$267,MATCH('Credit to GDP norm'!K$1,'Credit to GDP'!$B$1:$BP$1,0),FALSE)</f>
        <v>29.754467047897034</v>
      </c>
      <c r="L62">
        <f>VLOOKUP($B62,'Credit to GDP'!$B$2:$BP$267,MATCH('Credit to GDP norm'!L$1,'Credit to GDP'!$B$1:$BP$1,0),FALSE)</f>
        <v>31.599466971744658</v>
      </c>
      <c r="M62">
        <f>VLOOKUP($B62,'Credit to GDP'!$B$2:$BP$267,MATCH('Credit to GDP norm'!M$1,'Credit to GDP'!$B$1:$BP$1,0),FALSE)</f>
        <v>33.684887630475451</v>
      </c>
      <c r="N62">
        <f>VLOOKUP($B62,'Credit to GDP'!$B$2:$BP$267,MATCH('Credit to GDP norm'!N$1,'Credit to GDP'!$B$1:$BP$1,0),FALSE)</f>
        <v>35.238141133017841</v>
      </c>
      <c r="O62">
        <f>VLOOKUP($B62,'Credit to GDP'!$B$2:$BP$267,MATCH('Credit to GDP norm'!O$1,'Credit to GDP'!$B$1:$BP$1,0),FALSE)</f>
        <v>35.218991562957605</v>
      </c>
      <c r="P62">
        <f>VLOOKUP($B62,'Credit to GDP'!$B$2:$BP$267,MATCH('Credit to GDP norm'!P$1,'Credit to GDP'!$B$1:$BP$1,0),FALSE)</f>
        <v>34.39408316801331</v>
      </c>
      <c r="Q62">
        <f>VLOOKUP($B62,'Credit to GDP'!$B$2:$BP$267,MATCH('Credit to GDP norm'!Q$1,'Credit to GDP'!$B$1:$BP$1,0),FALSE)</f>
        <v>31.753575662815535</v>
      </c>
      <c r="R62">
        <f>VLOOKUP($B62,'Credit to GDP'!$B$2:$BP$267,MATCH('Credit to GDP norm'!R$1,'Credit to GDP'!$B$1:$BP$1,0),FALSE)</f>
        <v>31.485586218696032</v>
      </c>
      <c r="S62">
        <f>VLOOKUP($B62,'Credit to GDP'!$B$2:$BP$267,MATCH('Credit to GDP norm'!S$1,'Credit to GDP'!$B$1:$BP$1,0),FALSE)</f>
        <v>33.039179424699185</v>
      </c>
      <c r="T62">
        <f>VLOOKUP($B62,'Credit to GDP'!$B$2:$BP$267,MATCH('Credit to GDP norm'!T$1,'Credit to GDP'!$B$1:$BP$1,0),FALSE)</f>
        <v>33.773939148908617</v>
      </c>
      <c r="U62">
        <f>VLOOKUP($B62,'Credit to GDP'!$B$2:$BP$267,MATCH('Credit to GDP norm'!U$1,'Credit to GDP'!$B$1:$BP$1,0),FALSE)</f>
        <v>31.692281288137586</v>
      </c>
      <c r="V62">
        <f>VLOOKUP($B62,'Credit to GDP'!$B$2:$BP$267,MATCH('Credit to GDP norm'!V$1,'Credit to GDP'!$B$1:$BP$1,0),FALSE)</f>
        <v>34.924613470874981</v>
      </c>
      <c r="W62">
        <f>VLOOKUP($B62,'Credit to GDP'!$B$2:$BP$267,MATCH('Credit to GDP norm'!W$1,'Credit to GDP'!$B$1:$BP$1,0),FALSE)</f>
        <v>38.779799392327597</v>
      </c>
      <c r="X62">
        <f>VLOOKUP($B62,'Credit to GDP'!$B$2:$BP$267,MATCH('Credit to GDP norm'!X$1,'Credit to GDP'!$B$1:$BP$1,0),FALSE)</f>
        <v>38.246753104539174</v>
      </c>
      <c r="Y62">
        <f>VLOOKUP($B62,'Credit to GDP'!$B$2:$BP$267,MATCH('Credit to GDP norm'!Y$1,'Credit to GDP'!$B$1:$BP$1,0),FALSE)</f>
        <v>36.911999780807612</v>
      </c>
      <c r="Z62">
        <f>VLOOKUP($B62,'Credit to GDP'!$B$2:$BP$267,MATCH('Credit to GDP norm'!Z$1,'Credit to GDP'!$B$1:$BP$1,0),FALSE)</f>
        <v>34.655106716100647</v>
      </c>
      <c r="AA62">
        <f>VLOOKUP($B62,'Credit to GDP'!$B$2:$BP$267,MATCH('Credit to GDP norm'!AA$1,'Credit to GDP'!$B$1:$BP$1,0),FALSE)</f>
        <v>37.319809324464337</v>
      </c>
      <c r="AB62">
        <f>VLOOKUP($B62,'Credit to GDP'!$B$2:$BP$267,MATCH('Credit to GDP norm'!AB$1,'Credit to GDP'!$B$1:$BP$1,0),FALSE)</f>
        <v>41.504978152873022</v>
      </c>
      <c r="AC62">
        <f>VLOOKUP($B62,'Credit to GDP'!$B$2:$BP$267,MATCH('Credit to GDP norm'!AC$1,'Credit to GDP'!$B$1:$BP$1,0),FALSE)</f>
        <v>45.699136696848015</v>
      </c>
      <c r="AD62">
        <f>VLOOKUP($B62,'Credit to GDP'!$B$2:$BP$267,MATCH('Credit to GDP norm'!AD$1,'Credit to GDP'!$B$1:$BP$1,0),FALSE)</f>
        <v>45.699136696848015</v>
      </c>
      <c r="AE62">
        <f>VLOOKUP($B62,'Credit to GDP'!$B$2:$BP$267,MATCH('Credit to GDP norm'!AE$1,'Credit to GDP'!$B$1:$BP$1,0),FALSE)</f>
        <v>45.699136696848015</v>
      </c>
      <c r="AF62">
        <f>VLOOKUP($B62,'Credit to GDP'!$B$2:$BP$267,MATCH('Credit to GDP norm'!AF$1,'Credit to GDP'!$B$1:$BP$1,0),FALSE)</f>
        <v>29.296026349559398</v>
      </c>
      <c r="AG62">
        <f>VLOOKUP($B62,'Credit to GDP'!$B$2:$BP$267,MATCH('Credit to GDP norm'!AG$1,'Credit to GDP'!$B$1:$BP$1,0),FALSE)</f>
        <v>34.556884457372362</v>
      </c>
      <c r="AH62">
        <f>VLOOKUP($B62,'Credit to GDP'!$B$2:$BP$267,MATCH('Credit to GDP norm'!AH$1,'Credit to GDP'!$B$1:$BP$1,0),FALSE)</f>
        <v>33.67243915499418</v>
      </c>
      <c r="AI62">
        <f>VLOOKUP($B62,'Credit to GDP'!$B$2:$BP$267,MATCH('Credit to GDP norm'!AI$1,'Credit to GDP'!$B$1:$BP$1,0),FALSE)</f>
        <v>31.254869437960508</v>
      </c>
      <c r="AJ62">
        <f>VLOOKUP($B62,'Credit to GDP'!$B$2:$BP$267,MATCH('Credit to GDP norm'!AJ$1,'Credit to GDP'!$B$1:$BP$1,0),FALSE)</f>
        <v>32.159333716398351</v>
      </c>
      <c r="AK62" t="str">
        <f t="shared" si="0"/>
        <v>MNA</v>
      </c>
      <c r="AL62">
        <f t="shared" si="37"/>
        <v>1</v>
      </c>
      <c r="AM62">
        <f t="shared" si="42"/>
        <v>1</v>
      </c>
      <c r="AN62">
        <f t="shared" si="43"/>
        <v>0.86256835215324201</v>
      </c>
      <c r="AO62">
        <f t="shared" si="44"/>
        <v>0.8454134712766791</v>
      </c>
      <c r="AP62">
        <f t="shared" si="45"/>
        <v>0.89166086004221357</v>
      </c>
      <c r="AQ62">
        <f t="shared" si="46"/>
        <v>0.95383327036281829</v>
      </c>
      <c r="AR62">
        <f t="shared" si="47"/>
        <v>0.92829783441825786</v>
      </c>
      <c r="AS62">
        <f t="shared" si="48"/>
        <v>0.9936921646223783</v>
      </c>
      <c r="AT62">
        <f t="shared" si="49"/>
        <v>1.1275555365120451</v>
      </c>
      <c r="AU62">
        <f t="shared" si="50"/>
        <v>1.1974724291806276</v>
      </c>
      <c r="AV62">
        <f t="shared" si="51"/>
        <v>1.276500146461643</v>
      </c>
      <c r="AW62">
        <f t="shared" si="52"/>
        <v>1.3353612103677492</v>
      </c>
      <c r="AX62">
        <f t="shared" si="53"/>
        <v>1.3346355309694764</v>
      </c>
      <c r="AY62">
        <f t="shared" si="54"/>
        <v>1.3033753498901974</v>
      </c>
      <c r="AZ62">
        <f t="shared" si="55"/>
        <v>1.2033124298622688</v>
      </c>
      <c r="BA62">
        <f t="shared" si="56"/>
        <v>1.193156879740759</v>
      </c>
      <c r="BB62">
        <f t="shared" si="57"/>
        <v>1.2520308168237679</v>
      </c>
      <c r="BC62">
        <f t="shared" si="58"/>
        <v>1.2798747837045985</v>
      </c>
      <c r="BD62">
        <f t="shared" si="59"/>
        <v>1.2009896589178619</v>
      </c>
      <c r="BE62">
        <f t="shared" si="60"/>
        <v>1.3234799741577448</v>
      </c>
      <c r="BF62">
        <f t="shared" si="61"/>
        <v>1.469573541319265</v>
      </c>
      <c r="BG62">
        <f t="shared" si="62"/>
        <v>1.4493735729566823</v>
      </c>
      <c r="BH62">
        <f t="shared" si="63"/>
        <v>1.3987926468178038</v>
      </c>
      <c r="BI62">
        <f t="shared" si="64"/>
        <v>1.313266925038632</v>
      </c>
      <c r="BJ62">
        <f t="shared" si="65"/>
        <v>1.4142467266389072</v>
      </c>
      <c r="BK62">
        <f t="shared" si="38"/>
        <v>1.5728451070472489</v>
      </c>
      <c r="BL62">
        <f t="shared" si="39"/>
        <v>1.7317841557506113</v>
      </c>
      <c r="BM62">
        <f t="shared" si="40"/>
        <v>1.7317841557506113</v>
      </c>
      <c r="BN62">
        <f t="shared" si="41"/>
        <v>1.7317841557506113</v>
      </c>
      <c r="BO62">
        <f t="shared" si="41"/>
        <v>1.1101827720548312</v>
      </c>
      <c r="BP62">
        <f t="shared" si="41"/>
        <v>1.309544759507671</v>
      </c>
      <c r="BQ62">
        <f t="shared" si="41"/>
        <v>1.2760284072963122</v>
      </c>
      <c r="BR62">
        <f t="shared" si="41"/>
        <v>1.1844137897346161</v>
      </c>
      <c r="BS62">
        <f t="shared" si="41"/>
        <v>1.2186887677770153</v>
      </c>
      <c r="BT62">
        <f t="shared" si="3"/>
        <v>0</v>
      </c>
    </row>
    <row r="63" spans="1:72" x14ac:dyDescent="0.45">
      <c r="A63" t="s">
        <v>534</v>
      </c>
      <c r="B63" t="s">
        <v>299</v>
      </c>
      <c r="C63">
        <f>VLOOKUP($B63,'Credit to GDP'!$B$2:$BP$267,MATCH('Credit to GDP norm'!C$1,'Credit to GDP'!$B$1:$BP$1,0),FALSE)</f>
        <v>24.477392473628047</v>
      </c>
      <c r="D63">
        <f>VLOOKUP($B63,'Credit to GDP'!$B$2:$BP$267,MATCH('Credit to GDP norm'!D$1,'Credit to GDP'!$B$1:$BP$1,0),FALSE)</f>
        <v>18.559974923021226</v>
      </c>
      <c r="E63">
        <f>VLOOKUP($B63,'Credit to GDP'!$B$2:$BP$267,MATCH('Credit to GDP norm'!E$1,'Credit to GDP'!$B$1:$BP$1,0),FALSE)</f>
        <v>18.401481312577346</v>
      </c>
      <c r="F63">
        <f>VLOOKUP($B63,'Credit to GDP'!$B$2:$BP$267,MATCH('Credit to GDP norm'!F$1,'Credit to GDP'!$B$1:$BP$1,0),FALSE)</f>
        <v>18.401481312577346</v>
      </c>
      <c r="G63">
        <f>VLOOKUP($B63,'Credit to GDP'!$B$2:$BP$267,MATCH('Credit to GDP norm'!G$1,'Credit to GDP'!$B$1:$BP$1,0),FALSE)</f>
        <v>18.401481312577346</v>
      </c>
      <c r="H63">
        <f>VLOOKUP($B63,'Credit to GDP'!$B$2:$BP$267,MATCH('Credit to GDP norm'!H$1,'Credit to GDP'!$B$1:$BP$1,0),FALSE)</f>
        <v>18.401481312577346</v>
      </c>
      <c r="I63">
        <f>VLOOKUP($B63,'Credit to GDP'!$B$2:$BP$267,MATCH('Credit to GDP norm'!I$1,'Credit to GDP'!$B$1:$BP$1,0),FALSE)</f>
        <v>18.401481312577346</v>
      </c>
      <c r="J63">
        <f>VLOOKUP($B63,'Credit to GDP'!$B$2:$BP$267,MATCH('Credit to GDP norm'!J$1,'Credit to GDP'!$B$1:$BP$1,0),FALSE)</f>
        <v>18.401481312577346</v>
      </c>
      <c r="K63">
        <f>VLOOKUP($B63,'Credit to GDP'!$B$2:$BP$267,MATCH('Credit to GDP norm'!K$1,'Credit to GDP'!$B$1:$BP$1,0),FALSE)</f>
        <v>18.401481312577346</v>
      </c>
      <c r="L63">
        <f>VLOOKUP($B63,'Credit to GDP'!$B$2:$BP$267,MATCH('Credit to GDP norm'!L$1,'Credit to GDP'!$B$1:$BP$1,0),FALSE)</f>
        <v>18.401481312577346</v>
      </c>
      <c r="M63">
        <f>VLOOKUP($B63,'Credit to GDP'!$B$2:$BP$267,MATCH('Credit to GDP norm'!M$1,'Credit to GDP'!$B$1:$BP$1,0),FALSE)</f>
        <v>18.401481312577346</v>
      </c>
      <c r="N63">
        <f>VLOOKUP($B63,'Credit to GDP'!$B$2:$BP$267,MATCH('Credit to GDP norm'!N$1,'Credit to GDP'!$B$1:$BP$1,0),FALSE)</f>
        <v>18.401481312577346</v>
      </c>
      <c r="O63">
        <f>VLOOKUP($B63,'Credit to GDP'!$B$2:$BP$267,MATCH('Credit to GDP norm'!O$1,'Credit to GDP'!$B$1:$BP$1,0),FALSE)</f>
        <v>18.401481312577346</v>
      </c>
      <c r="P63">
        <f>VLOOKUP($B63,'Credit to GDP'!$B$2:$BP$267,MATCH('Credit to GDP norm'!P$1,'Credit to GDP'!$B$1:$BP$1,0),FALSE)</f>
        <v>18.401481312577346</v>
      </c>
      <c r="Q63">
        <f>VLOOKUP($B63,'Credit to GDP'!$B$2:$BP$267,MATCH('Credit to GDP norm'!Q$1,'Credit to GDP'!$B$1:$BP$1,0),FALSE)</f>
        <v>18.401481312577346</v>
      </c>
      <c r="R63">
        <f>VLOOKUP($B63,'Credit to GDP'!$B$2:$BP$267,MATCH('Credit to GDP norm'!R$1,'Credit to GDP'!$B$1:$BP$1,0),FALSE)</f>
        <v>18.401481312577346</v>
      </c>
      <c r="S63">
        <f>VLOOKUP($B63,'Credit to GDP'!$B$2:$BP$267,MATCH('Credit to GDP norm'!S$1,'Credit to GDP'!$B$1:$BP$1,0),FALSE)</f>
        <v>14.617422611557984</v>
      </c>
      <c r="T63">
        <f>VLOOKUP($B63,'Credit to GDP'!$B$2:$BP$267,MATCH('Credit to GDP norm'!T$1,'Credit to GDP'!$B$1:$BP$1,0),FALSE)</f>
        <v>16.299178684473286</v>
      </c>
      <c r="U63">
        <f>VLOOKUP($B63,'Credit to GDP'!$B$2:$BP$267,MATCH('Credit to GDP norm'!U$1,'Credit to GDP'!$B$1:$BP$1,0),FALSE)</f>
        <v>19.208394206267688</v>
      </c>
      <c r="V63">
        <f>VLOOKUP($B63,'Credit to GDP'!$B$2:$BP$267,MATCH('Credit to GDP norm'!V$1,'Credit to GDP'!$B$1:$BP$1,0),FALSE)</f>
        <v>19.977723344228</v>
      </c>
      <c r="W63">
        <f>VLOOKUP($B63,'Credit to GDP'!$B$2:$BP$267,MATCH('Credit to GDP norm'!W$1,'Credit to GDP'!$B$1:$BP$1,0),FALSE)</f>
        <v>18.275403071728054</v>
      </c>
      <c r="X63">
        <f>VLOOKUP($B63,'Credit to GDP'!$B$2:$BP$267,MATCH('Credit to GDP norm'!X$1,'Credit to GDP'!$B$1:$BP$1,0),FALSE)</f>
        <v>16.593447377110788</v>
      </c>
      <c r="Y63">
        <f>VLOOKUP($B63,'Credit to GDP'!$B$2:$BP$267,MATCH('Credit to GDP norm'!Y$1,'Credit to GDP'!$B$1:$BP$1,0),FALSE)</f>
        <v>16.766381186678768</v>
      </c>
      <c r="Z63">
        <f>VLOOKUP($B63,'Credit to GDP'!$B$2:$BP$267,MATCH('Credit to GDP norm'!Z$1,'Credit to GDP'!$B$1:$BP$1,0),FALSE)</f>
        <v>18.345839833703977</v>
      </c>
      <c r="AA63">
        <f>VLOOKUP($B63,'Credit to GDP'!$B$2:$BP$267,MATCH('Credit to GDP norm'!AA$1,'Credit to GDP'!$B$1:$BP$1,0),FALSE)</f>
        <v>19.520299773756818</v>
      </c>
      <c r="AB63">
        <f>VLOOKUP($B63,'Credit to GDP'!$B$2:$BP$267,MATCH('Credit to GDP norm'!AB$1,'Credit to GDP'!$B$1:$BP$1,0),FALSE)</f>
        <v>21.115578390200955</v>
      </c>
      <c r="AC63">
        <f>VLOOKUP($B63,'Credit to GDP'!$B$2:$BP$267,MATCH('Credit to GDP norm'!AC$1,'Credit to GDP'!$B$1:$BP$1,0),FALSE)</f>
        <v>20.298909759081166</v>
      </c>
      <c r="AD63">
        <f>VLOOKUP($B63,'Credit to GDP'!$B$2:$BP$267,MATCH('Credit to GDP norm'!AD$1,'Credit to GDP'!$B$1:$BP$1,0),FALSE)</f>
        <v>21.066574121281239</v>
      </c>
      <c r="AE63">
        <f>VLOOKUP($B63,'Credit to GDP'!$B$2:$BP$267,MATCH('Credit to GDP norm'!AE$1,'Credit to GDP'!$B$1:$BP$1,0),FALSE)</f>
        <v>22.041120894741407</v>
      </c>
      <c r="AF63">
        <f>VLOOKUP($B63,'Credit to GDP'!$B$2:$BP$267,MATCH('Credit to GDP norm'!AF$1,'Credit to GDP'!$B$1:$BP$1,0),FALSE)</f>
        <v>22.723541155039172</v>
      </c>
      <c r="AG63">
        <f>VLOOKUP($B63,'Credit to GDP'!$B$2:$BP$267,MATCH('Credit to GDP norm'!AG$1,'Credit to GDP'!$B$1:$BP$1,0),FALSE)</f>
        <v>22.723541155039172</v>
      </c>
      <c r="AH63">
        <f>VLOOKUP($B63,'Credit to GDP'!$B$2:$BP$267,MATCH('Credit to GDP norm'!AH$1,'Credit to GDP'!$B$1:$BP$1,0),FALSE)</f>
        <v>22.723541155039172</v>
      </c>
      <c r="AI63">
        <f>VLOOKUP($B63,'Credit to GDP'!$B$2:$BP$267,MATCH('Credit to GDP norm'!AI$1,'Credit to GDP'!$B$1:$BP$1,0),FALSE)</f>
        <v>22.723541155039172</v>
      </c>
      <c r="AJ63">
        <f>VLOOKUP($B63,'Credit to GDP'!$B$2:$BP$267,MATCH('Credit to GDP norm'!AJ$1,'Credit to GDP'!$B$1:$BP$1,0),FALSE)</f>
        <v>22.723541155039172</v>
      </c>
      <c r="AK63" t="str">
        <f t="shared" si="0"/>
        <v>MRT</v>
      </c>
      <c r="AL63">
        <f t="shared" si="37"/>
        <v>1</v>
      </c>
      <c r="AM63">
        <f t="shared" si="42"/>
        <v>0.75824967643174213</v>
      </c>
      <c r="AN63">
        <f t="shared" si="43"/>
        <v>0.75177457453456731</v>
      </c>
      <c r="AO63">
        <f t="shared" si="44"/>
        <v>0.75177457453456731</v>
      </c>
      <c r="AP63">
        <f t="shared" si="45"/>
        <v>0.75177457453456731</v>
      </c>
      <c r="AQ63">
        <f t="shared" si="46"/>
        <v>0.75177457453456731</v>
      </c>
      <c r="AR63">
        <f t="shared" si="47"/>
        <v>0.75177457453456731</v>
      </c>
      <c r="AS63">
        <f t="shared" si="48"/>
        <v>0.75177457453456731</v>
      </c>
      <c r="AT63">
        <f t="shared" si="49"/>
        <v>0.75177457453456731</v>
      </c>
      <c r="AU63">
        <f t="shared" si="50"/>
        <v>0.75177457453456731</v>
      </c>
      <c r="AV63">
        <f t="shared" si="51"/>
        <v>0.75177457453456731</v>
      </c>
      <c r="AW63">
        <f t="shared" si="52"/>
        <v>0.75177457453456731</v>
      </c>
      <c r="AX63">
        <f t="shared" si="53"/>
        <v>0.75177457453456731</v>
      </c>
      <c r="AY63">
        <f t="shared" si="54"/>
        <v>0.75177457453456731</v>
      </c>
      <c r="AZ63">
        <f t="shared" si="55"/>
        <v>0.75177457453456731</v>
      </c>
      <c r="BA63">
        <f t="shared" si="56"/>
        <v>0.75177457453456731</v>
      </c>
      <c r="BB63">
        <f t="shared" si="57"/>
        <v>0.59718054638813356</v>
      </c>
      <c r="BC63">
        <f t="shared" si="58"/>
        <v>0.66588705075649002</v>
      </c>
      <c r="BD63">
        <f t="shared" si="59"/>
        <v>0.7847402139326245</v>
      </c>
      <c r="BE63">
        <f t="shared" si="60"/>
        <v>0.81617040564071552</v>
      </c>
      <c r="BF63">
        <f t="shared" si="61"/>
        <v>0.74662377095182753</v>
      </c>
      <c r="BG63">
        <f t="shared" si="62"/>
        <v>0.6779091112335015</v>
      </c>
      <c r="BH63">
        <f t="shared" si="63"/>
        <v>0.68497415338430656</v>
      </c>
      <c r="BI63">
        <f t="shared" si="64"/>
        <v>0.74950139617484957</v>
      </c>
      <c r="BJ63">
        <f t="shared" si="65"/>
        <v>0.79748281173282642</v>
      </c>
      <c r="BK63">
        <f t="shared" si="38"/>
        <v>0.86265636394689049</v>
      </c>
      <c r="BL63">
        <f t="shared" si="39"/>
        <v>0.82929216340961232</v>
      </c>
      <c r="BM63">
        <f t="shared" si="40"/>
        <v>0.86065434232745075</v>
      </c>
      <c r="BN63">
        <f t="shared" si="41"/>
        <v>0.90046850041271842</v>
      </c>
      <c r="BO63">
        <f t="shared" si="41"/>
        <v>0.92834811467445011</v>
      </c>
      <c r="BP63">
        <f t="shared" si="41"/>
        <v>0.92834811467445011</v>
      </c>
      <c r="BQ63">
        <f t="shared" si="41"/>
        <v>0.92834811467445011</v>
      </c>
      <c r="BR63">
        <f t="shared" si="41"/>
        <v>0.92834811467445011</v>
      </c>
      <c r="BS63">
        <f t="shared" si="41"/>
        <v>0.92834811467445011</v>
      </c>
      <c r="BT63">
        <f t="shared" si="3"/>
        <v>0</v>
      </c>
    </row>
    <row r="64" spans="1:72" x14ac:dyDescent="0.45">
      <c r="A64" t="s">
        <v>122</v>
      </c>
      <c r="B64" t="s">
        <v>174</v>
      </c>
      <c r="C64">
        <f>VLOOKUP($B64,'Credit to GDP'!$B$2:$BP$267,MATCH('Credit to GDP norm'!C$1,'Credit to GDP'!$B$1:$BP$1,0),FALSE)</f>
        <v>6.9215271532988831</v>
      </c>
      <c r="D64">
        <f>VLOOKUP($B64,'Credit to GDP'!$B$2:$BP$267,MATCH('Credit to GDP norm'!D$1,'Credit to GDP'!$B$1:$BP$1,0),FALSE)</f>
        <v>7.3197430796509408</v>
      </c>
      <c r="E64">
        <f>VLOOKUP($B64,'Credit to GDP'!$B$2:$BP$267,MATCH('Credit to GDP norm'!E$1,'Credit to GDP'!$B$1:$BP$1,0),FALSE)</f>
        <v>9.3719815333250907</v>
      </c>
      <c r="F64">
        <f>VLOOKUP($B64,'Credit to GDP'!$B$2:$BP$267,MATCH('Credit to GDP norm'!F$1,'Credit to GDP'!$B$1:$BP$1,0),FALSE)</f>
        <v>5.7653257514232985</v>
      </c>
      <c r="G64">
        <f>VLOOKUP($B64,'Credit to GDP'!$B$2:$BP$267,MATCH('Credit to GDP norm'!G$1,'Credit to GDP'!$B$1:$BP$1,0),FALSE)</f>
        <v>7.8403919231596824</v>
      </c>
      <c r="H64">
        <f>VLOOKUP($B64,'Credit to GDP'!$B$2:$BP$267,MATCH('Credit to GDP norm'!H$1,'Credit to GDP'!$B$1:$BP$1,0),FALSE)</f>
        <v>4.0300626373579354</v>
      </c>
      <c r="I64">
        <f>VLOOKUP($B64,'Credit to GDP'!$B$2:$BP$267,MATCH('Credit to GDP norm'!I$1,'Credit to GDP'!$B$1:$BP$1,0),FALSE)</f>
        <v>2.7684019113918859</v>
      </c>
      <c r="J64">
        <f>VLOOKUP($B64,'Credit to GDP'!$B$2:$BP$267,MATCH('Credit to GDP norm'!J$1,'Credit to GDP'!$B$1:$BP$1,0),FALSE)</f>
        <v>2.5156517073960138</v>
      </c>
      <c r="K64">
        <f>VLOOKUP($B64,'Credit to GDP'!$B$2:$BP$267,MATCH('Credit to GDP norm'!K$1,'Credit to GDP'!$B$1:$BP$1,0),FALSE)</f>
        <v>4.3945972571374652</v>
      </c>
      <c r="L64">
        <f>VLOOKUP($B64,'Credit to GDP'!$B$2:$BP$267,MATCH('Credit to GDP norm'!L$1,'Credit to GDP'!$B$1:$BP$1,0),FALSE)</f>
        <v>3.262209063063616</v>
      </c>
      <c r="M64">
        <f>VLOOKUP($B64,'Credit to GDP'!$B$2:$BP$267,MATCH('Credit to GDP norm'!M$1,'Credit to GDP'!$B$1:$BP$1,0),FALSE)</f>
        <v>3.8506051173674267</v>
      </c>
      <c r="N64">
        <f>VLOOKUP($B64,'Credit to GDP'!$B$2:$BP$267,MATCH('Credit to GDP norm'!N$1,'Credit to GDP'!$B$1:$BP$1,0),FALSE)</f>
        <v>3.578623024268436</v>
      </c>
      <c r="O64">
        <f>VLOOKUP($B64,'Credit to GDP'!$B$2:$BP$267,MATCH('Credit to GDP norm'!O$1,'Credit to GDP'!$B$1:$BP$1,0),FALSE)</f>
        <v>1.8875191273745298</v>
      </c>
      <c r="P64">
        <f>VLOOKUP($B64,'Credit to GDP'!$B$2:$BP$267,MATCH('Credit to GDP norm'!P$1,'Credit to GDP'!$B$1:$BP$1,0),FALSE)</f>
        <v>2.155590372912517</v>
      </c>
      <c r="Q64">
        <f>VLOOKUP($B64,'Credit to GDP'!$B$2:$BP$267,MATCH('Credit to GDP norm'!Q$1,'Credit to GDP'!$B$1:$BP$1,0),FALSE)</f>
        <v>2.527828723756627</v>
      </c>
      <c r="R64">
        <f>VLOOKUP($B64,'Credit to GDP'!$B$2:$BP$267,MATCH('Credit to GDP norm'!R$1,'Credit to GDP'!$B$1:$BP$1,0),FALSE)</f>
        <v>2.7779338413944989</v>
      </c>
      <c r="S64">
        <f>VLOOKUP($B64,'Credit to GDP'!$B$2:$BP$267,MATCH('Credit to GDP norm'!S$1,'Credit to GDP'!$B$1:$BP$1,0),FALSE)</f>
        <v>3.5061678656129684</v>
      </c>
      <c r="T64">
        <f>VLOOKUP($B64,'Credit to GDP'!$B$2:$BP$267,MATCH('Credit to GDP norm'!T$1,'Credit to GDP'!$B$1:$BP$1,0),FALSE)</f>
        <v>3.7643378242807701</v>
      </c>
      <c r="U64">
        <f>VLOOKUP($B64,'Credit to GDP'!$B$2:$BP$267,MATCH('Credit to GDP norm'!U$1,'Credit to GDP'!$B$1:$BP$1,0),FALSE)</f>
        <v>6.2622991641370476</v>
      </c>
      <c r="V64">
        <f>VLOOKUP($B64,'Credit to GDP'!$B$2:$BP$267,MATCH('Credit to GDP norm'!V$1,'Credit to GDP'!$B$1:$BP$1,0),FALSE)</f>
        <v>7.4725844899914584</v>
      </c>
      <c r="W64">
        <f>VLOOKUP($B64,'Credit to GDP'!$B$2:$BP$267,MATCH('Credit to GDP norm'!W$1,'Credit to GDP'!$B$1:$BP$1,0),FALSE)</f>
        <v>9.5029934420259234</v>
      </c>
      <c r="X64">
        <f>VLOOKUP($B64,'Credit to GDP'!$B$2:$BP$267,MATCH('Credit to GDP norm'!X$1,'Credit to GDP'!$B$1:$BP$1,0),FALSE)</f>
        <v>9.5736141019891896</v>
      </c>
      <c r="Y64">
        <f>VLOOKUP($B64,'Credit to GDP'!$B$2:$BP$267,MATCH('Credit to GDP norm'!Y$1,'Credit to GDP'!$B$1:$BP$1,0),FALSE)</f>
        <v>10.014673658556211</v>
      </c>
      <c r="Z64">
        <f>VLOOKUP($B64,'Credit to GDP'!$B$2:$BP$267,MATCH('Credit to GDP norm'!Z$1,'Credit to GDP'!$B$1:$BP$1,0),FALSE)</f>
        <v>8.5570860844231831</v>
      </c>
      <c r="AA64">
        <f>VLOOKUP($B64,'Credit to GDP'!$B$2:$BP$267,MATCH('Credit to GDP norm'!AA$1,'Credit to GDP'!$B$1:$BP$1,0),FALSE)</f>
        <v>7.8359858101628417</v>
      </c>
      <c r="AB64">
        <f>VLOOKUP($B64,'Credit to GDP'!$B$2:$BP$267,MATCH('Credit to GDP norm'!AB$1,'Credit to GDP'!$B$1:$BP$1,0),FALSE)</f>
        <v>9.1724038585019017</v>
      </c>
      <c r="AC64">
        <f>VLOOKUP($B64,'Credit to GDP'!$B$2:$BP$267,MATCH('Credit to GDP norm'!AC$1,'Credit to GDP'!$B$1:$BP$1,0),FALSE)</f>
        <v>8.0093092194190643</v>
      </c>
      <c r="AD64">
        <f>VLOOKUP($B64,'Credit to GDP'!$B$2:$BP$267,MATCH('Credit to GDP norm'!AD$1,'Credit to GDP'!$B$1:$BP$1,0),FALSE)</f>
        <v>7.4783509418313425</v>
      </c>
      <c r="AE64">
        <f>VLOOKUP($B64,'Credit to GDP'!$B$2:$BP$267,MATCH('Credit to GDP norm'!AE$1,'Credit to GDP'!$B$1:$BP$1,0),FALSE)</f>
        <v>6.8176486442929161</v>
      </c>
      <c r="AF64">
        <f>VLOOKUP($B64,'Credit to GDP'!$B$2:$BP$267,MATCH('Credit to GDP norm'!AF$1,'Credit to GDP'!$B$1:$BP$1,0),FALSE)</f>
        <v>7.2207416955739303</v>
      </c>
      <c r="AG64">
        <f>VLOOKUP($B64,'Credit to GDP'!$B$2:$BP$267,MATCH('Credit to GDP norm'!AG$1,'Credit to GDP'!$B$1:$BP$1,0),FALSE)</f>
        <v>7.8531489380313717</v>
      </c>
      <c r="AH64">
        <f>VLOOKUP($B64,'Credit to GDP'!$B$2:$BP$267,MATCH('Credit to GDP norm'!AH$1,'Credit to GDP'!$B$1:$BP$1,0),FALSE)</f>
        <v>8.2395991960095749</v>
      </c>
      <c r="AI64">
        <f>VLOOKUP($B64,'Credit to GDP'!$B$2:$BP$267,MATCH('Credit to GDP norm'!AI$1,'Credit to GDP'!$B$1:$BP$1,0),FALSE)</f>
        <v>8.6470490751731557</v>
      </c>
      <c r="AJ64">
        <f>VLOOKUP($B64,'Credit to GDP'!$B$2:$BP$267,MATCH('Credit to GDP norm'!AJ$1,'Credit to GDP'!$B$1:$BP$1,0),FALSE)</f>
        <v>8.1448708177617792</v>
      </c>
      <c r="AK64" t="str">
        <f t="shared" si="0"/>
        <v>MWI</v>
      </c>
      <c r="AL64">
        <f t="shared" si="37"/>
        <v>1</v>
      </c>
      <c r="AM64">
        <f t="shared" si="42"/>
        <v>1.0575329573275261</v>
      </c>
      <c r="AN64">
        <f t="shared" si="43"/>
        <v>1.354033774014495</v>
      </c>
      <c r="AO64">
        <f t="shared" si="44"/>
        <v>0.83295573704070136</v>
      </c>
      <c r="AP64">
        <f t="shared" si="45"/>
        <v>1.1327546290738537</v>
      </c>
      <c r="AQ64">
        <f t="shared" si="46"/>
        <v>0.58225049878438451</v>
      </c>
      <c r="AR64">
        <f t="shared" si="47"/>
        <v>0.39996981158593481</v>
      </c>
      <c r="AS64">
        <f t="shared" si="48"/>
        <v>0.36345327435391539</v>
      </c>
      <c r="AT64">
        <f t="shared" si="49"/>
        <v>0.63491728917699142</v>
      </c>
      <c r="AU64">
        <f t="shared" si="50"/>
        <v>0.47131348195445683</v>
      </c>
      <c r="AV64">
        <f t="shared" si="51"/>
        <v>0.55632305300314855</v>
      </c>
      <c r="AW64">
        <f t="shared" si="52"/>
        <v>0.51702795423735659</v>
      </c>
      <c r="AX64">
        <f t="shared" si="53"/>
        <v>0.27270269776734396</v>
      </c>
      <c r="AY64">
        <f t="shared" si="54"/>
        <v>0.31143276984547213</v>
      </c>
      <c r="AZ64">
        <f t="shared" si="55"/>
        <v>0.36521257054548045</v>
      </c>
      <c r="BA64">
        <f t="shared" si="56"/>
        <v>0.40134695420077954</v>
      </c>
      <c r="BB64">
        <f t="shared" si="57"/>
        <v>0.50655986575764378</v>
      </c>
      <c r="BC64">
        <f t="shared" si="58"/>
        <v>0.54385943172767026</v>
      </c>
      <c r="BD64">
        <f t="shared" si="59"/>
        <v>0.90475685862943711</v>
      </c>
      <c r="BE64">
        <f t="shared" si="60"/>
        <v>1.0796149931204033</v>
      </c>
      <c r="BF64">
        <f t="shared" si="61"/>
        <v>1.3729619535620377</v>
      </c>
      <c r="BG64">
        <f t="shared" si="62"/>
        <v>1.3831649995660698</v>
      </c>
      <c r="BH64">
        <f t="shared" si="63"/>
        <v>1.4468878669042129</v>
      </c>
      <c r="BI64">
        <f t="shared" si="64"/>
        <v>1.2363002983156359</v>
      </c>
      <c r="BJ64">
        <f t="shared" si="65"/>
        <v>1.1321180480276114</v>
      </c>
      <c r="BK64">
        <f t="shared" si="38"/>
        <v>1.3251994329214216</v>
      </c>
      <c r="BL64">
        <f t="shared" si="39"/>
        <v>1.1571592572026148</v>
      </c>
      <c r="BM64">
        <f t="shared" si="40"/>
        <v>1.080448111551086</v>
      </c>
      <c r="BN64">
        <f t="shared" si="41"/>
        <v>0.9849919668441296</v>
      </c>
      <c r="BO64">
        <f t="shared" si="41"/>
        <v>1.0432295555081998</v>
      </c>
      <c r="BP64">
        <f t="shared" si="41"/>
        <v>1.1345977215864083</v>
      </c>
      <c r="BQ64">
        <f t="shared" si="41"/>
        <v>1.1904308129575831</v>
      </c>
      <c r="BR64">
        <f t="shared" si="41"/>
        <v>1.2492978621129684</v>
      </c>
      <c r="BS64">
        <f t="shared" si="41"/>
        <v>1.1767447612886754</v>
      </c>
      <c r="BT64">
        <f t="shared" si="3"/>
        <v>0</v>
      </c>
    </row>
    <row r="65" spans="1:72" x14ac:dyDescent="0.45">
      <c r="A65" t="s">
        <v>141</v>
      </c>
      <c r="B65" t="s">
        <v>433</v>
      </c>
      <c r="C65">
        <f>VLOOKUP($B65,'Credit to GDP'!$B$2:$BP$267,MATCH('Credit to GDP norm'!C$1,'Credit to GDP'!$B$1:$BP$1,0),FALSE)</f>
        <v>69.412668687699977</v>
      </c>
      <c r="D65">
        <f>VLOOKUP($B65,'Credit to GDP'!$B$2:$BP$267,MATCH('Credit to GDP norm'!D$1,'Credit to GDP'!$B$1:$BP$1,0),FALSE)</f>
        <v>73.760545868979605</v>
      </c>
      <c r="E65">
        <f>VLOOKUP($B65,'Credit to GDP'!$B$2:$BP$267,MATCH('Credit to GDP norm'!E$1,'Credit to GDP'!$B$1:$BP$1,0),FALSE)</f>
        <v>108.52922047756202</v>
      </c>
      <c r="F65">
        <f>VLOOKUP($B65,'Credit to GDP'!$B$2:$BP$267,MATCH('Credit to GDP norm'!F$1,'Credit to GDP'!$B$1:$BP$1,0),FALSE)</f>
        <v>106.45980696191506</v>
      </c>
      <c r="G65">
        <f>VLOOKUP($B65,'Credit to GDP'!$B$2:$BP$267,MATCH('Credit to GDP norm'!G$1,'Credit to GDP'!$B$1:$BP$1,0),FALSE)</f>
        <v>109.21718399066822</v>
      </c>
      <c r="H65">
        <f>VLOOKUP($B65,'Credit to GDP'!$B$2:$BP$267,MATCH('Credit to GDP norm'!H$1,'Credit to GDP'!$B$1:$BP$1,0),FALSE)</f>
        <v>124.41415362763122</v>
      </c>
      <c r="I65">
        <f>VLOOKUP($B65,'Credit to GDP'!$B$2:$BP$267,MATCH('Credit to GDP norm'!I$1,'Credit to GDP'!$B$1:$BP$1,0),FALSE)</f>
        <v>141.63373914208691</v>
      </c>
      <c r="J65">
        <f>VLOOKUP($B65,'Credit to GDP'!$B$2:$BP$267,MATCH('Credit to GDP norm'!J$1,'Credit to GDP'!$B$1:$BP$1,0),FALSE)</f>
        <v>158.38504758068811</v>
      </c>
      <c r="K65">
        <f>VLOOKUP($B65,'Credit to GDP'!$B$2:$BP$267,MATCH('Credit to GDP norm'!K$1,'Credit to GDP'!$B$1:$BP$1,0),FALSE)</f>
        <v>158.5053787701726</v>
      </c>
      <c r="L65">
        <f>VLOOKUP($B65,'Credit to GDP'!$B$2:$BP$267,MATCH('Credit to GDP norm'!L$1,'Credit to GDP'!$B$1:$BP$1,0),FALSE)</f>
        <v>149.15298107486268</v>
      </c>
      <c r="M65">
        <f>VLOOKUP($B65,'Credit to GDP'!$B$2:$BP$267,MATCH('Credit to GDP norm'!M$1,'Credit to GDP'!$B$1:$BP$1,0),FALSE)</f>
        <v>134.99985392577463</v>
      </c>
      <c r="N65">
        <f>VLOOKUP($B65,'Credit to GDP'!$B$2:$BP$267,MATCH('Credit to GDP norm'!N$1,'Credit to GDP'!$B$1:$BP$1,0),FALSE)</f>
        <v>129.10137557823919</v>
      </c>
      <c r="O65">
        <f>VLOOKUP($B65,'Credit to GDP'!$B$2:$BP$267,MATCH('Credit to GDP norm'!O$1,'Credit to GDP'!$B$1:$BP$1,0),FALSE)</f>
        <v>121.82734493440461</v>
      </c>
      <c r="P65">
        <f>VLOOKUP($B65,'Credit to GDP'!$B$2:$BP$267,MATCH('Credit to GDP norm'!P$1,'Credit to GDP'!$B$1:$BP$1,0),FALSE)</f>
        <v>118.97414888010334</v>
      </c>
      <c r="Q65">
        <f>VLOOKUP($B65,'Credit to GDP'!$B$2:$BP$267,MATCH('Credit to GDP norm'!Q$1,'Credit to GDP'!$B$1:$BP$1,0),FALSE)</f>
        <v>111.93760514821072</v>
      </c>
      <c r="R65">
        <f>VLOOKUP($B65,'Credit to GDP'!$B$2:$BP$267,MATCH('Credit to GDP norm'!R$1,'Credit to GDP'!$B$1:$BP$1,0),FALSE)</f>
        <v>106.52443190737853</v>
      </c>
      <c r="S65">
        <f>VLOOKUP($B65,'Credit to GDP'!$B$2:$BP$267,MATCH('Credit to GDP norm'!S$1,'Credit to GDP'!$B$1:$BP$1,0),FALSE)</f>
        <v>103.66383037431635</v>
      </c>
      <c r="T65">
        <f>VLOOKUP($B65,'Credit to GDP'!$B$2:$BP$267,MATCH('Credit to GDP norm'!T$1,'Credit to GDP'!$B$1:$BP$1,0),FALSE)</f>
        <v>101.58007516014817</v>
      </c>
      <c r="U65">
        <f>VLOOKUP($B65,'Credit to GDP'!$B$2:$BP$267,MATCH('Credit to GDP norm'!U$1,'Credit to GDP'!$B$1:$BP$1,0),FALSE)</f>
        <v>96.74825350652057</v>
      </c>
      <c r="V65">
        <f>VLOOKUP($B65,'Credit to GDP'!$B$2:$BP$267,MATCH('Credit to GDP norm'!V$1,'Credit to GDP'!$B$1:$BP$1,0),FALSE)</f>
        <v>111.60688998793727</v>
      </c>
      <c r="W65">
        <f>VLOOKUP($B65,'Credit to GDP'!$B$2:$BP$267,MATCH('Credit to GDP norm'!W$1,'Credit to GDP'!$B$1:$BP$1,0),FALSE)</f>
        <v>107.12275257388544</v>
      </c>
      <c r="X65">
        <f>VLOOKUP($B65,'Credit to GDP'!$B$2:$BP$267,MATCH('Credit to GDP norm'!X$1,'Credit to GDP'!$B$1:$BP$1,0),FALSE)</f>
        <v>108.42593670537866</v>
      </c>
      <c r="Y65">
        <f>VLOOKUP($B65,'Credit to GDP'!$B$2:$BP$267,MATCH('Credit to GDP norm'!Y$1,'Credit to GDP'!$B$1:$BP$1,0),FALSE)</f>
        <v>114.1245298171319</v>
      </c>
      <c r="Z65">
        <f>VLOOKUP($B65,'Credit to GDP'!$B$2:$BP$267,MATCH('Credit to GDP norm'!Z$1,'Credit to GDP'!$B$1:$BP$1,0),FALSE)</f>
        <v>119.8996939104116</v>
      </c>
      <c r="AA65">
        <f>VLOOKUP($B65,'Credit to GDP'!$B$2:$BP$267,MATCH('Credit to GDP norm'!AA$1,'Credit to GDP'!$B$1:$BP$1,0),FALSE)</f>
        <v>120.57865102284708</v>
      </c>
      <c r="AB65">
        <f>VLOOKUP($B65,'Credit to GDP'!$B$2:$BP$267,MATCH('Credit to GDP norm'!AB$1,'Credit to GDP'!$B$1:$BP$1,0),FALSE)</f>
        <v>123.10362963113974</v>
      </c>
      <c r="AC65">
        <f>VLOOKUP($B65,'Credit to GDP'!$B$2:$BP$267,MATCH('Credit to GDP norm'!AC$1,'Credit to GDP'!$B$1:$BP$1,0),FALSE)</f>
        <v>121.97982060196311</v>
      </c>
      <c r="AD65">
        <f>VLOOKUP($B65,'Credit to GDP'!$B$2:$BP$267,MATCH('Credit to GDP norm'!AD$1,'Credit to GDP'!$B$1:$BP$1,0),FALSE)</f>
        <v>117.1675683742824</v>
      </c>
      <c r="AE65">
        <f>VLOOKUP($B65,'Credit to GDP'!$B$2:$BP$267,MATCH('Credit to GDP norm'!AE$1,'Credit to GDP'!$B$1:$BP$1,0),FALSE)</f>
        <v>120.27631188390677</v>
      </c>
      <c r="AF65">
        <f>VLOOKUP($B65,'Credit to GDP'!$B$2:$BP$267,MATCH('Credit to GDP norm'!AF$1,'Credit to GDP'!$B$1:$BP$1,0),FALSE)</f>
        <v>120.70694629911445</v>
      </c>
      <c r="AG65">
        <f>VLOOKUP($B65,'Credit to GDP'!$B$2:$BP$267,MATCH('Credit to GDP norm'!AG$1,'Credit to GDP'!$B$1:$BP$1,0),FALSE)</f>
        <v>133.81699552075102</v>
      </c>
      <c r="AH65">
        <f>VLOOKUP($B65,'Credit to GDP'!$B$2:$BP$267,MATCH('Credit to GDP norm'!AH$1,'Credit to GDP'!$B$1:$BP$1,0),FALSE)</f>
        <v>127.2608946095676</v>
      </c>
      <c r="AI65">
        <f>VLOOKUP($B65,'Credit to GDP'!$B$2:$BP$267,MATCH('Credit to GDP norm'!AI$1,'Credit to GDP'!$B$1:$BP$1,0),FALSE)</f>
        <v>113.13287426811311</v>
      </c>
      <c r="AJ65">
        <f>VLOOKUP($B65,'Credit to GDP'!$B$2:$BP$267,MATCH('Credit to GDP norm'!AJ$1,'Credit to GDP'!$B$1:$BP$1,0),FALSE)</f>
        <v>117.17181873659739</v>
      </c>
      <c r="AK65" t="str">
        <f t="shared" si="0"/>
        <v>MYS</v>
      </c>
      <c r="AL65">
        <f t="shared" si="37"/>
        <v>1</v>
      </c>
      <c r="AM65">
        <f t="shared" si="42"/>
        <v>1.0626380927787333</v>
      </c>
      <c r="AN65">
        <f t="shared" si="43"/>
        <v>1.5635362035402272</v>
      </c>
      <c r="AO65">
        <f t="shared" si="44"/>
        <v>1.5337230072639447</v>
      </c>
      <c r="AP65">
        <f t="shared" si="45"/>
        <v>1.5734474132100564</v>
      </c>
      <c r="AQ65">
        <f t="shared" si="46"/>
        <v>1.7923839549721503</v>
      </c>
      <c r="AR65">
        <f t="shared" si="47"/>
        <v>2.0404594985293314</v>
      </c>
      <c r="AS65">
        <f t="shared" si="48"/>
        <v>2.2817887652942836</v>
      </c>
      <c r="AT65">
        <f t="shared" si="49"/>
        <v>2.2835223276505427</v>
      </c>
      <c r="AU65">
        <f t="shared" si="50"/>
        <v>2.1487861494841618</v>
      </c>
      <c r="AV65">
        <f t="shared" si="51"/>
        <v>1.9448878205960232</v>
      </c>
      <c r="AW65">
        <f t="shared" si="52"/>
        <v>1.8599108494025693</v>
      </c>
      <c r="AX65">
        <f t="shared" si="53"/>
        <v>1.755116857450441</v>
      </c>
      <c r="AY65">
        <f t="shared" si="54"/>
        <v>1.7140120258938514</v>
      </c>
      <c r="AZ65">
        <f t="shared" si="55"/>
        <v>1.6126394109962556</v>
      </c>
      <c r="BA65">
        <f t="shared" si="56"/>
        <v>1.5346540324886659</v>
      </c>
      <c r="BB65">
        <f t="shared" si="57"/>
        <v>1.4934425132207274</v>
      </c>
      <c r="BC65">
        <f t="shared" si="58"/>
        <v>1.4634227019447288</v>
      </c>
      <c r="BD65">
        <f t="shared" si="59"/>
        <v>1.3938126185841995</v>
      </c>
      <c r="BE65">
        <f t="shared" si="60"/>
        <v>1.6078749326016644</v>
      </c>
      <c r="BF65">
        <f t="shared" si="61"/>
        <v>1.5432737942384822</v>
      </c>
      <c r="BG65">
        <f t="shared" si="62"/>
        <v>1.5620482363703139</v>
      </c>
      <c r="BH65">
        <f t="shared" si="63"/>
        <v>1.6441455425175855</v>
      </c>
      <c r="BI65">
        <f t="shared" si="64"/>
        <v>1.7273459755576002</v>
      </c>
      <c r="BJ65">
        <f t="shared" si="65"/>
        <v>1.7371274336872427</v>
      </c>
      <c r="BK65">
        <f t="shared" si="38"/>
        <v>1.7735037703996803</v>
      </c>
      <c r="BL65">
        <f t="shared" si="39"/>
        <v>1.7573135121885626</v>
      </c>
      <c r="BM65">
        <f t="shared" si="40"/>
        <v>1.6879853575640531</v>
      </c>
      <c r="BN65">
        <f t="shared" si="41"/>
        <v>1.7327717570556382</v>
      </c>
      <c r="BO65">
        <f t="shared" si="41"/>
        <v>1.7389757313927319</v>
      </c>
      <c r="BP65">
        <f t="shared" si="41"/>
        <v>1.9278468621170242</v>
      </c>
      <c r="BQ65">
        <f t="shared" si="41"/>
        <v>1.8333957909346081</v>
      </c>
      <c r="BR65">
        <f t="shared" si="41"/>
        <v>1.6298591655814036</v>
      </c>
      <c r="BS65">
        <f t="shared" si="41"/>
        <v>1.6880465907999356</v>
      </c>
      <c r="BT65">
        <f t="shared" si="3"/>
        <v>0</v>
      </c>
    </row>
    <row r="66" spans="1:72" x14ac:dyDescent="0.45">
      <c r="A66" t="s">
        <v>525</v>
      </c>
      <c r="B66" t="s">
        <v>483</v>
      </c>
      <c r="C66">
        <f>VLOOKUP($B66,'Credit to GDP'!$B$2:$BP$267,MATCH('Credit to GDP norm'!C$1,'Credit to GDP'!$B$1:$BP$1,0),FALSE)</f>
        <v>110.9997722860264</v>
      </c>
      <c r="D66">
        <f>VLOOKUP($B66,'Credit to GDP'!$B$2:$BP$267,MATCH('Credit to GDP norm'!D$1,'Credit to GDP'!$B$1:$BP$1,0),FALSE)</f>
        <v>115.18000529226788</v>
      </c>
      <c r="E66">
        <f>VLOOKUP($B66,'Credit to GDP'!$B$2:$BP$267,MATCH('Credit to GDP norm'!E$1,'Credit to GDP'!$B$1:$BP$1,0),FALSE)</f>
        <v>114.7581875352179</v>
      </c>
      <c r="F66">
        <f>VLOOKUP($B66,'Credit to GDP'!$B$2:$BP$267,MATCH('Credit to GDP norm'!F$1,'Credit to GDP'!$B$1:$BP$1,0),FALSE)</f>
        <v>117.45505766896024</v>
      </c>
      <c r="G66">
        <f>VLOOKUP($B66,'Credit to GDP'!$B$2:$BP$267,MATCH('Credit to GDP norm'!G$1,'Credit to GDP'!$B$1:$BP$1,0),FALSE)</f>
        <v>116.83396264348508</v>
      </c>
      <c r="H66">
        <f>VLOOKUP($B66,'Credit to GDP'!$B$2:$BP$267,MATCH('Credit to GDP norm'!H$1,'Credit to GDP'!$B$1:$BP$1,0),FALSE)</f>
        <v>126.03724243199954</v>
      </c>
      <c r="I66">
        <f>VLOOKUP($B66,'Credit to GDP'!$B$2:$BP$267,MATCH('Credit to GDP norm'!I$1,'Credit to GDP'!$B$1:$BP$1,0),FALSE)</f>
        <v>133.38864299629446</v>
      </c>
      <c r="J66">
        <f>VLOOKUP($B66,'Credit to GDP'!$B$2:$BP$267,MATCH('Credit to GDP norm'!J$1,'Credit to GDP'!$B$1:$BP$1,0),FALSE)</f>
        <v>141.96509881537281</v>
      </c>
      <c r="K66">
        <f>VLOOKUP($B66,'Credit to GDP'!$B$2:$BP$267,MATCH('Credit to GDP norm'!K$1,'Credit to GDP'!$B$1:$BP$1,0),FALSE)</f>
        <v>152.70862366116387</v>
      </c>
      <c r="L66">
        <f>VLOOKUP($B66,'Credit to GDP'!$B$2:$BP$267,MATCH('Credit to GDP norm'!L$1,'Credit to GDP'!$B$1:$BP$1,0),FALSE)</f>
        <v>165.40472298556213</v>
      </c>
      <c r="M66">
        <f>VLOOKUP($B66,'Credit to GDP'!$B$2:$BP$267,MATCH('Credit to GDP norm'!M$1,'Credit to GDP'!$B$1:$BP$1,0),FALSE)</f>
        <v>156.61689706032504</v>
      </c>
      <c r="N66">
        <f>VLOOKUP($B66,'Credit to GDP'!$B$2:$BP$267,MATCH('Credit to GDP norm'!N$1,'Credit to GDP'!$B$1:$BP$1,0),FALSE)</f>
        <v>167.61850311605747</v>
      </c>
      <c r="O66">
        <f>VLOOKUP($B66,'Credit to GDP'!$B$2:$BP$267,MATCH('Credit to GDP norm'!O$1,'Credit to GDP'!$B$1:$BP$1,0),FALSE)</f>
        <v>159.50451931348428</v>
      </c>
      <c r="P66">
        <f>VLOOKUP($B66,'Credit to GDP'!$B$2:$BP$267,MATCH('Credit to GDP norm'!P$1,'Credit to GDP'!$B$1:$BP$1,0),FALSE)</f>
        <v>172.74847092694006</v>
      </c>
      <c r="Q66">
        <f>VLOOKUP($B66,'Credit to GDP'!$B$2:$BP$267,MATCH('Credit to GDP norm'!Q$1,'Credit to GDP'!$B$1:$BP$1,0),FALSE)</f>
        <v>179.42842037722428</v>
      </c>
      <c r="R66">
        <f>VLOOKUP($B66,'Credit to GDP'!$B$2:$BP$267,MATCH('Credit to GDP norm'!R$1,'Credit to GDP'!$B$1:$BP$1,0),FALSE)</f>
        <v>183.10508921255652</v>
      </c>
      <c r="S66">
        <f>VLOOKUP($B66,'Credit to GDP'!$B$2:$BP$267,MATCH('Credit to GDP norm'!S$1,'Credit to GDP'!$B$1:$BP$1,0),FALSE)</f>
        <v>192.69097476861108</v>
      </c>
      <c r="T66">
        <f>VLOOKUP($B66,'Credit to GDP'!$B$2:$BP$267,MATCH('Credit to GDP norm'!T$1,'Credit to GDP'!$B$1:$BP$1,0),FALSE)</f>
        <v>198.72140928048293</v>
      </c>
      <c r="U66">
        <f>VLOOKUP($B66,'Credit to GDP'!$B$2:$BP$267,MATCH('Credit to GDP norm'!U$1,'Credit to GDP'!$B$1:$BP$1,0),FALSE)</f>
        <v>179.31928075888075</v>
      </c>
      <c r="V66">
        <f>VLOOKUP($B66,'Credit to GDP'!$B$2:$BP$267,MATCH('Credit to GDP norm'!V$1,'Credit to GDP'!$B$1:$BP$1,0),FALSE)</f>
        <v>187.4799632226954</v>
      </c>
      <c r="W66">
        <f>VLOOKUP($B66,'Credit to GDP'!$B$2:$BP$267,MATCH('Credit to GDP norm'!W$1,'Credit to GDP'!$B$1:$BP$1,0),FALSE)</f>
        <v>181.92066652745166</v>
      </c>
      <c r="X66">
        <f>VLOOKUP($B66,'Credit to GDP'!$B$2:$BP$267,MATCH('Credit to GDP norm'!X$1,'Credit to GDP'!$B$1:$BP$1,0),FALSE)</f>
        <v>174.4745591255375</v>
      </c>
      <c r="Y66">
        <f>VLOOKUP($B66,'Credit to GDP'!$B$2:$BP$267,MATCH('Credit to GDP norm'!Y$1,'Credit to GDP'!$B$1:$BP$1,0),FALSE)</f>
        <v>175.44384357945597</v>
      </c>
      <c r="Z66">
        <f>VLOOKUP($B66,'Credit to GDP'!$B$2:$BP$267,MATCH('Credit to GDP norm'!Z$1,'Credit to GDP'!$B$1:$BP$1,0),FALSE)</f>
        <v>184.16292171582276</v>
      </c>
      <c r="AA66">
        <f>VLOOKUP($B66,'Credit to GDP'!$B$2:$BP$267,MATCH('Credit to GDP norm'!AA$1,'Credit to GDP'!$B$1:$BP$1,0),FALSE)</f>
        <v>184.79402133194944</v>
      </c>
      <c r="AB66">
        <f>VLOOKUP($B66,'Credit to GDP'!$B$2:$BP$267,MATCH('Credit to GDP norm'!AB$1,'Credit to GDP'!$B$1:$BP$1,0),FALSE)</f>
        <v>183.63216344025167</v>
      </c>
      <c r="AC66">
        <f>VLOOKUP($B66,'Credit to GDP'!$B$2:$BP$267,MATCH('Credit to GDP norm'!AC$1,'Credit to GDP'!$B$1:$BP$1,0),FALSE)</f>
        <v>186.32705104430636</v>
      </c>
      <c r="AD66">
        <f>VLOOKUP($B66,'Credit to GDP'!$B$2:$BP$267,MATCH('Credit to GDP norm'!AD$1,'Credit to GDP'!$B$1:$BP$1,0),FALSE)</f>
        <v>194.09099665384721</v>
      </c>
      <c r="AE66">
        <f>VLOOKUP($B66,'Credit to GDP'!$B$2:$BP$267,MATCH('Credit to GDP norm'!AE$1,'Credit to GDP'!$B$1:$BP$1,0),FALSE)</f>
        <v>183.05400175621241</v>
      </c>
      <c r="AF66">
        <f>VLOOKUP($B66,'Credit to GDP'!$B$2:$BP$267,MATCH('Credit to GDP norm'!AF$1,'Credit to GDP'!$B$1:$BP$1,0),FALSE)</f>
        <v>194.73525891744384</v>
      </c>
      <c r="AG66">
        <f>VLOOKUP($B66,'Credit to GDP'!$B$2:$BP$267,MATCH('Credit to GDP norm'!AG$1,'Credit to GDP'!$B$1:$BP$1,0),FALSE)</f>
        <v>218.33561244074576</v>
      </c>
      <c r="AH66">
        <f>VLOOKUP($B66,'Credit to GDP'!$B$2:$BP$267,MATCH('Credit to GDP norm'!AH$1,'Credit to GDP'!$B$1:$BP$1,0),FALSE)</f>
        <v>220.31563828572243</v>
      </c>
      <c r="AI66">
        <f>VLOOKUP($B66,'Credit to GDP'!$B$2:$BP$267,MATCH('Credit to GDP norm'!AI$1,'Credit to GDP'!$B$1:$BP$1,0),FALSE)</f>
        <v>187.58360387067538</v>
      </c>
      <c r="AJ66">
        <f>VLOOKUP($B66,'Credit to GDP'!$B$2:$BP$267,MATCH('Credit to GDP norm'!AJ$1,'Credit to GDP'!$B$1:$BP$1,0),FALSE)</f>
        <v>191.97903474200024</v>
      </c>
      <c r="AK66" t="str">
        <f t="shared" ref="AK66:AK96" si="66">B66</f>
        <v>NAC</v>
      </c>
      <c r="AL66">
        <f t="shared" ref="AL66:AL96" si="67">C66/$C66</f>
        <v>1</v>
      </c>
      <c r="AM66">
        <f t="shared" si="42"/>
        <v>1.0376598340712788</v>
      </c>
      <c r="AN66">
        <f t="shared" si="43"/>
        <v>1.0338596663018977</v>
      </c>
      <c r="AO66">
        <f t="shared" si="44"/>
        <v>1.0581558434759644</v>
      </c>
      <c r="AP66">
        <f t="shared" si="45"/>
        <v>1.0525603813170448</v>
      </c>
      <c r="AQ66">
        <f t="shared" si="46"/>
        <v>1.1354729819375151</v>
      </c>
      <c r="AR66">
        <f t="shared" si="47"/>
        <v>1.201701951717306</v>
      </c>
      <c r="AS66">
        <f t="shared" si="48"/>
        <v>1.2789674779652191</v>
      </c>
      <c r="AT66">
        <f t="shared" si="49"/>
        <v>1.3757561886492999</v>
      </c>
      <c r="AU66">
        <f t="shared" si="50"/>
        <v>1.490135696489034</v>
      </c>
      <c r="AV66">
        <f t="shared" si="51"/>
        <v>1.4109659311439986</v>
      </c>
      <c r="AW66">
        <f t="shared" si="52"/>
        <v>1.5100797025433061</v>
      </c>
      <c r="AX66">
        <f t="shared" si="53"/>
        <v>1.4369805994058249</v>
      </c>
      <c r="AY66">
        <f t="shared" si="54"/>
        <v>1.556295723578589</v>
      </c>
      <c r="AZ66">
        <f t="shared" si="55"/>
        <v>1.6164755718135133</v>
      </c>
      <c r="BA66">
        <f t="shared" si="56"/>
        <v>1.6495987824256768</v>
      </c>
      <c r="BB66">
        <f t="shared" si="57"/>
        <v>1.7359582889240637</v>
      </c>
      <c r="BC66">
        <f t="shared" si="58"/>
        <v>1.79028663922313</v>
      </c>
      <c r="BD66">
        <f t="shared" si="59"/>
        <v>1.6154923299915183</v>
      </c>
      <c r="BE66">
        <f t="shared" si="60"/>
        <v>1.6890121426519087</v>
      </c>
      <c r="BF66">
        <f t="shared" si="61"/>
        <v>1.6389282858948115</v>
      </c>
      <c r="BG66">
        <f t="shared" si="62"/>
        <v>1.5718460996113399</v>
      </c>
      <c r="BH66">
        <f t="shared" si="63"/>
        <v>1.5805784099031197</v>
      </c>
      <c r="BI66">
        <f t="shared" si="64"/>
        <v>1.6591288245282894</v>
      </c>
      <c r="BJ66">
        <f t="shared" si="65"/>
        <v>1.6648144183194229</v>
      </c>
      <c r="BK66">
        <f t="shared" si="38"/>
        <v>1.6543472086326871</v>
      </c>
      <c r="BL66">
        <f t="shared" si="39"/>
        <v>1.6786255251422961</v>
      </c>
      <c r="BM66">
        <f t="shared" si="40"/>
        <v>1.748571124575911</v>
      </c>
      <c r="BN66">
        <f t="shared" si="41"/>
        <v>1.6491385341270364</v>
      </c>
      <c r="BO66">
        <f t="shared" si="41"/>
        <v>1.7543753010199534</v>
      </c>
      <c r="BP66">
        <f t="shared" si="41"/>
        <v>1.9669915347045421</v>
      </c>
      <c r="BQ66">
        <f t="shared" si="41"/>
        <v>1.9848296419744786</v>
      </c>
      <c r="BR66">
        <f t="shared" si="41"/>
        <v>1.6899458440987272</v>
      </c>
      <c r="BS66">
        <f t="shared" si="41"/>
        <v>1.7295444016525086</v>
      </c>
      <c r="BT66">
        <f t="shared" si="3"/>
        <v>0</v>
      </c>
    </row>
    <row r="67" spans="1:72" x14ac:dyDescent="0.45">
      <c r="A67" t="s">
        <v>202</v>
      </c>
      <c r="B67" t="s">
        <v>103</v>
      </c>
      <c r="C67">
        <f>VLOOKUP($B67,'Credit to GDP'!$B$2:$BP$267,MATCH('Credit to GDP norm'!C$1,'Credit to GDP'!$B$1:$BP$1,0),FALSE)</f>
        <v>8.683549254358768</v>
      </c>
      <c r="D67">
        <f>VLOOKUP($B67,'Credit to GDP'!$B$2:$BP$267,MATCH('Credit to GDP norm'!D$1,'Credit to GDP'!$B$1:$BP$1,0),FALSE)</f>
        <v>8.1280894464186701</v>
      </c>
      <c r="E67">
        <f>VLOOKUP($B67,'Credit to GDP'!$B$2:$BP$267,MATCH('Credit to GDP norm'!E$1,'Credit to GDP'!$B$1:$BP$1,0),FALSE)</f>
        <v>8.0790643394904418</v>
      </c>
      <c r="F67">
        <f>VLOOKUP($B67,'Credit to GDP'!$B$2:$BP$267,MATCH('Credit to GDP norm'!F$1,'Credit to GDP'!$B$1:$BP$1,0),FALSE)</f>
        <v>7.5119012775291152</v>
      </c>
      <c r="G67">
        <f>VLOOKUP($B67,'Credit to GDP'!$B$2:$BP$267,MATCH('Credit to GDP norm'!G$1,'Credit to GDP'!$B$1:$BP$1,0),FALSE)</f>
        <v>6.6390184559938072</v>
      </c>
      <c r="H67">
        <f>VLOOKUP($B67,'Credit to GDP'!$B$2:$BP$267,MATCH('Credit to GDP norm'!H$1,'Credit to GDP'!$B$1:$BP$1,0),FALSE)</f>
        <v>3.6547035259477876</v>
      </c>
      <c r="I67">
        <f>VLOOKUP($B67,'Credit to GDP'!$B$2:$BP$267,MATCH('Credit to GDP norm'!I$1,'Credit to GDP'!$B$1:$BP$1,0),FALSE)</f>
        <v>3.5214990634916123</v>
      </c>
      <c r="J67">
        <f>VLOOKUP($B67,'Credit to GDP'!$B$2:$BP$267,MATCH('Credit to GDP norm'!J$1,'Credit to GDP'!$B$1:$BP$1,0),FALSE)</f>
        <v>2.6609060966240743</v>
      </c>
      <c r="K67">
        <f>VLOOKUP($B67,'Credit to GDP'!$B$2:$BP$267,MATCH('Credit to GDP norm'!K$1,'Credit to GDP'!$B$1:$BP$1,0),FALSE)</f>
        <v>3.1657814226362122</v>
      </c>
      <c r="L67">
        <f>VLOOKUP($B67,'Credit to GDP'!$B$2:$BP$267,MATCH('Credit to GDP norm'!L$1,'Credit to GDP'!$B$1:$BP$1,0),FALSE)</f>
        <v>3.0550430169622174</v>
      </c>
      <c r="M67">
        <f>VLOOKUP($B67,'Credit to GDP'!$B$2:$BP$267,MATCH('Credit to GDP norm'!M$1,'Credit to GDP'!$B$1:$BP$1,0),FALSE)</f>
        <v>3.8594042752044295</v>
      </c>
      <c r="N67">
        <f>VLOOKUP($B67,'Credit to GDP'!$B$2:$BP$267,MATCH('Credit to GDP norm'!N$1,'Credit to GDP'!$B$1:$BP$1,0),FALSE)</f>
        <v>5.9177826876628785</v>
      </c>
      <c r="O67">
        <f>VLOOKUP($B67,'Credit to GDP'!$B$2:$BP$267,MATCH('Credit to GDP norm'!O$1,'Credit to GDP'!$B$1:$BP$1,0),FALSE)</f>
        <v>4.4141405401224114</v>
      </c>
      <c r="P67">
        <f>VLOOKUP($B67,'Credit to GDP'!$B$2:$BP$267,MATCH('Credit to GDP norm'!P$1,'Credit to GDP'!$B$1:$BP$1,0),FALSE)</f>
        <v>4.5723640655238711</v>
      </c>
      <c r="Q67">
        <f>VLOOKUP($B67,'Credit to GDP'!$B$2:$BP$267,MATCH('Credit to GDP norm'!Q$1,'Credit to GDP'!$B$1:$BP$1,0),FALSE)</f>
        <v>4.4868500861569576</v>
      </c>
      <c r="R67">
        <f>VLOOKUP($B67,'Credit to GDP'!$B$2:$BP$267,MATCH('Credit to GDP norm'!R$1,'Credit to GDP'!$B$1:$BP$1,0),FALSE)</f>
        <v>3.9533650524356334</v>
      </c>
      <c r="S67">
        <f>VLOOKUP($B67,'Credit to GDP'!$B$2:$BP$267,MATCH('Credit to GDP norm'!S$1,'Credit to GDP'!$B$1:$BP$1,0),FALSE)</f>
        <v>3.8740030873193776</v>
      </c>
      <c r="T67">
        <f>VLOOKUP($B67,'Credit to GDP'!$B$2:$BP$267,MATCH('Credit to GDP norm'!T$1,'Credit to GDP'!$B$1:$BP$1,0),FALSE)</f>
        <v>7.0783262765803157</v>
      </c>
      <c r="U67">
        <f>VLOOKUP($B67,'Credit to GDP'!$B$2:$BP$267,MATCH('Credit to GDP norm'!U$1,'Credit to GDP'!$B$1:$BP$1,0),FALSE)</f>
        <v>8.0544822986659721</v>
      </c>
      <c r="V67">
        <f>VLOOKUP($B67,'Credit to GDP'!$B$2:$BP$267,MATCH('Credit to GDP norm'!V$1,'Credit to GDP'!$B$1:$BP$1,0),FALSE)</f>
        <v>8.8914022119225748</v>
      </c>
      <c r="W67">
        <f>VLOOKUP($B67,'Credit to GDP'!$B$2:$BP$267,MATCH('Credit to GDP norm'!W$1,'Credit to GDP'!$B$1:$BP$1,0),FALSE)</f>
        <v>9.0342729600051985</v>
      </c>
      <c r="X67">
        <f>VLOOKUP($B67,'Credit to GDP'!$B$2:$BP$267,MATCH('Credit to GDP norm'!X$1,'Credit to GDP'!$B$1:$BP$1,0),FALSE)</f>
        <v>9.9223081823125945</v>
      </c>
      <c r="Y67">
        <f>VLOOKUP($B67,'Credit to GDP'!$B$2:$BP$267,MATCH('Credit to GDP norm'!Y$1,'Credit to GDP'!$B$1:$BP$1,0),FALSE)</f>
        <v>9.970813567354357</v>
      </c>
      <c r="Z67">
        <f>VLOOKUP($B67,'Credit to GDP'!$B$2:$BP$267,MATCH('Credit to GDP norm'!Z$1,'Credit to GDP'!$B$1:$BP$1,0),FALSE)</f>
        <v>10.460630408420988</v>
      </c>
      <c r="AA67">
        <f>VLOOKUP($B67,'Credit to GDP'!$B$2:$BP$267,MATCH('Credit to GDP norm'!AA$1,'Credit to GDP'!$B$1:$BP$1,0),FALSE)</f>
        <v>10.680035986388207</v>
      </c>
      <c r="AB67">
        <f>VLOOKUP($B67,'Credit to GDP'!$B$2:$BP$267,MATCH('Credit to GDP norm'!AB$1,'Credit to GDP'!$B$1:$BP$1,0),FALSE)</f>
        <v>11.273154737693146</v>
      </c>
      <c r="AC67">
        <f>VLOOKUP($B67,'Credit to GDP'!$B$2:$BP$267,MATCH('Credit to GDP norm'!AC$1,'Credit to GDP'!$B$1:$BP$1,0),FALSE)</f>
        <v>11.478825705069855</v>
      </c>
      <c r="AD67">
        <f>VLOOKUP($B67,'Credit to GDP'!$B$2:$BP$267,MATCH('Credit to GDP norm'!AD$1,'Credit to GDP'!$B$1:$BP$1,0),FALSE)</f>
        <v>11.414857471115068</v>
      </c>
      <c r="AE67">
        <f>VLOOKUP($B67,'Credit to GDP'!$B$2:$BP$267,MATCH('Credit to GDP norm'!AE$1,'Credit to GDP'!$B$1:$BP$1,0),FALSE)</f>
        <v>10.202612213918139</v>
      </c>
      <c r="AF67">
        <f>VLOOKUP($B67,'Credit to GDP'!$B$2:$BP$267,MATCH('Credit to GDP norm'!AF$1,'Credit to GDP'!$B$1:$BP$1,0),FALSE)</f>
        <v>11.220611870083811</v>
      </c>
      <c r="AG67">
        <f>VLOOKUP($B67,'Credit to GDP'!$B$2:$BP$267,MATCH('Credit to GDP norm'!AG$1,'Credit to GDP'!$B$1:$BP$1,0),FALSE)</f>
        <v>11.700232378582982</v>
      </c>
      <c r="AH67">
        <f>VLOOKUP($B67,'Credit to GDP'!$B$2:$BP$267,MATCH('Credit to GDP norm'!AH$1,'Credit to GDP'!$B$1:$BP$1,0),FALSE)</f>
        <v>13.024910891647382</v>
      </c>
      <c r="AI67">
        <f>VLOOKUP($B67,'Credit to GDP'!$B$2:$BP$267,MATCH('Credit to GDP norm'!AI$1,'Credit to GDP'!$B$1:$BP$1,0),FALSE)</f>
        <v>12.489166241537527</v>
      </c>
      <c r="AJ67">
        <f>VLOOKUP($B67,'Credit to GDP'!$B$2:$BP$267,MATCH('Credit to GDP norm'!AJ$1,'Credit to GDP'!$B$1:$BP$1,0),FALSE)</f>
        <v>10.993104084042345</v>
      </c>
      <c r="AK67" t="str">
        <f t="shared" si="66"/>
        <v>NER</v>
      </c>
      <c r="AL67">
        <f t="shared" si="67"/>
        <v>1</v>
      </c>
      <c r="AM67">
        <f t="shared" si="42"/>
        <v>0.93603309065572682</v>
      </c>
      <c r="AN67">
        <f t="shared" si="43"/>
        <v>0.93038734540891777</v>
      </c>
      <c r="AO67">
        <f t="shared" si="44"/>
        <v>0.8650726860054907</v>
      </c>
      <c r="AP67">
        <f t="shared" si="45"/>
        <v>0.76455125220385034</v>
      </c>
      <c r="AQ67">
        <f t="shared" si="46"/>
        <v>0.42087669671629763</v>
      </c>
      <c r="AR67">
        <f t="shared" si="47"/>
        <v>0.4055368329630849</v>
      </c>
      <c r="AS67">
        <f t="shared" si="48"/>
        <v>0.30643070231776642</v>
      </c>
      <c r="AT67">
        <f t="shared" si="49"/>
        <v>0.36457228834708644</v>
      </c>
      <c r="AU67">
        <f t="shared" si="50"/>
        <v>0.35181962207777162</v>
      </c>
      <c r="AV67">
        <f t="shared" si="51"/>
        <v>0.44445009317672435</v>
      </c>
      <c r="AW67">
        <f t="shared" si="52"/>
        <v>0.68149353614737729</v>
      </c>
      <c r="AX67">
        <f t="shared" si="53"/>
        <v>0.50833367910093941</v>
      </c>
      <c r="AY67">
        <f t="shared" si="54"/>
        <v>0.52655474525335833</v>
      </c>
      <c r="AZ67">
        <f t="shared" si="55"/>
        <v>0.51670693108635868</v>
      </c>
      <c r="BA67">
        <f t="shared" si="56"/>
        <v>0.45527064298635889</v>
      </c>
      <c r="BB67">
        <f t="shared" si="57"/>
        <v>0.44613129652886979</v>
      </c>
      <c r="BC67">
        <f t="shared" si="58"/>
        <v>0.81514206567404457</v>
      </c>
      <c r="BD67">
        <f t="shared" si="59"/>
        <v>0.92755647060134638</v>
      </c>
      <c r="BE67">
        <f t="shared" si="60"/>
        <v>1.0239364056649387</v>
      </c>
      <c r="BF67">
        <f t="shared" si="61"/>
        <v>1.0403894416180552</v>
      </c>
      <c r="BG67">
        <f t="shared" si="62"/>
        <v>1.1426558301989274</v>
      </c>
      <c r="BH67">
        <f t="shared" si="63"/>
        <v>1.1482417241255858</v>
      </c>
      <c r="BI67">
        <f t="shared" si="64"/>
        <v>1.2046491707489539</v>
      </c>
      <c r="BJ67">
        <f t="shared" si="65"/>
        <v>1.2299159794628087</v>
      </c>
      <c r="BK67">
        <f t="shared" si="38"/>
        <v>1.2982197034276632</v>
      </c>
      <c r="BL67">
        <f t="shared" si="39"/>
        <v>1.3219048304825334</v>
      </c>
      <c r="BM67">
        <f t="shared" si="40"/>
        <v>1.3145382304805033</v>
      </c>
      <c r="BN67">
        <f t="shared" si="41"/>
        <v>1.1749357221411356</v>
      </c>
      <c r="BO67">
        <f t="shared" si="41"/>
        <v>1.292168851861069</v>
      </c>
      <c r="BP67">
        <f t="shared" si="41"/>
        <v>1.3474020859281668</v>
      </c>
      <c r="BQ67">
        <f t="shared" si="41"/>
        <v>1.4999524399668069</v>
      </c>
      <c r="BR67">
        <f t="shared" si="41"/>
        <v>1.4382559338013201</v>
      </c>
      <c r="BS67">
        <f t="shared" si="41"/>
        <v>1.2659689905627334</v>
      </c>
      <c r="BT67">
        <f t="shared" ref="BT67:BT96" si="68">IF(MAX(AM67:BS67)&gt;3,1,0)</f>
        <v>0</v>
      </c>
    </row>
    <row r="68" spans="1:72" x14ac:dyDescent="0.45">
      <c r="A68" t="s">
        <v>319</v>
      </c>
      <c r="B68" t="s">
        <v>476</v>
      </c>
      <c r="C68">
        <f>VLOOKUP($B68,'Credit to GDP'!$B$2:$BP$267,MATCH('Credit to GDP norm'!C$1,'Credit to GDP'!$B$1:$BP$1,0),FALSE)</f>
        <v>133.45680916096487</v>
      </c>
      <c r="D68">
        <f>VLOOKUP($B68,'Credit to GDP'!$B$2:$BP$267,MATCH('Credit to GDP norm'!D$1,'Credit to GDP'!$B$1:$BP$1,0),FALSE)</f>
        <v>133.45680916096487</v>
      </c>
      <c r="E68">
        <f>VLOOKUP($B68,'Credit to GDP'!$B$2:$BP$267,MATCH('Credit to GDP norm'!E$1,'Credit to GDP'!$B$1:$BP$1,0),FALSE)</f>
        <v>133.45680916096487</v>
      </c>
      <c r="F68">
        <f>VLOOKUP($B68,'Credit to GDP'!$B$2:$BP$267,MATCH('Credit to GDP norm'!F$1,'Credit to GDP'!$B$1:$BP$1,0),FALSE)</f>
        <v>133.45680916096487</v>
      </c>
      <c r="G68">
        <f>VLOOKUP($B68,'Credit to GDP'!$B$2:$BP$267,MATCH('Credit to GDP norm'!G$1,'Credit to GDP'!$B$1:$BP$1,0),FALSE)</f>
        <v>134.01324004639008</v>
      </c>
      <c r="H68">
        <f>VLOOKUP($B68,'Credit to GDP'!$B$2:$BP$267,MATCH('Credit to GDP norm'!H$1,'Credit to GDP'!$B$1:$BP$1,0),FALSE)</f>
        <v>137.29599191505457</v>
      </c>
      <c r="I68">
        <f>VLOOKUP($B68,'Credit to GDP'!$B$2:$BP$267,MATCH('Credit to GDP norm'!I$1,'Credit to GDP'!$B$1:$BP$1,0),FALSE)</f>
        <v>138.12317430080688</v>
      </c>
      <c r="J68">
        <f>VLOOKUP($B68,'Credit to GDP'!$B$2:$BP$267,MATCH('Credit to GDP norm'!J$1,'Credit to GDP'!$B$1:$BP$1,0),FALSE)</f>
        <v>141.34435169886214</v>
      </c>
      <c r="K68">
        <f>VLOOKUP($B68,'Credit to GDP'!$B$2:$BP$267,MATCH('Credit to GDP norm'!K$1,'Credit to GDP'!$B$1:$BP$1,0),FALSE)</f>
        <v>148.15305803331032</v>
      </c>
      <c r="L68">
        <f>VLOOKUP($B68,'Credit to GDP'!$B$2:$BP$267,MATCH('Credit to GDP norm'!L$1,'Credit to GDP'!$B$1:$BP$1,0),FALSE)</f>
        <v>157.21882443502432</v>
      </c>
      <c r="M68">
        <f>VLOOKUP($B68,'Credit to GDP'!$B$2:$BP$267,MATCH('Credit to GDP norm'!M$1,'Credit to GDP'!$B$1:$BP$1,0),FALSE)</f>
        <v>152.0633881259694</v>
      </c>
      <c r="N68">
        <f>VLOOKUP($B68,'Credit to GDP'!$B$2:$BP$267,MATCH('Credit to GDP norm'!N$1,'Credit to GDP'!$B$1:$BP$1,0),FALSE)</f>
        <v>136.0433477905373</v>
      </c>
      <c r="O68">
        <f>VLOOKUP($B68,'Credit to GDP'!$B$2:$BP$267,MATCH('Credit to GDP norm'!O$1,'Credit to GDP'!$B$1:$BP$1,0),FALSE)</f>
        <v>131.6299823831778</v>
      </c>
      <c r="P68">
        <f>VLOOKUP($B68,'Credit to GDP'!$B$2:$BP$267,MATCH('Credit to GDP norm'!P$1,'Credit to GDP'!$B$1:$BP$1,0),FALSE)</f>
        <v>135.98122679815012</v>
      </c>
      <c r="Q68">
        <f>VLOOKUP($B68,'Credit to GDP'!$B$2:$BP$267,MATCH('Credit to GDP norm'!Q$1,'Credit to GDP'!$B$1:$BP$1,0),FALSE)</f>
        <v>137.14266434834948</v>
      </c>
      <c r="R68">
        <f>VLOOKUP($B68,'Credit to GDP'!$B$2:$BP$267,MATCH('Credit to GDP norm'!R$1,'Credit to GDP'!$B$1:$BP$1,0),FALSE)</f>
        <v>140.48796228997861</v>
      </c>
      <c r="S68">
        <f>VLOOKUP($B68,'Credit to GDP'!$B$2:$BP$267,MATCH('Credit to GDP norm'!S$1,'Credit to GDP'!$B$1:$BP$1,0),FALSE)</f>
        <v>145.641379447687</v>
      </c>
      <c r="T68">
        <f>VLOOKUP($B68,'Credit to GDP'!$B$2:$BP$267,MATCH('Credit to GDP norm'!T$1,'Credit to GDP'!$B$1:$BP$1,0),FALSE)</f>
        <v>148.12301706396076</v>
      </c>
      <c r="U68">
        <f>VLOOKUP($B68,'Credit to GDP'!$B$2:$BP$267,MATCH('Credit to GDP norm'!U$1,'Credit to GDP'!$B$1:$BP$1,0),FALSE)</f>
        <v>139.99980990434676</v>
      </c>
      <c r="V68">
        <f>VLOOKUP($B68,'Credit to GDP'!$B$2:$BP$267,MATCH('Credit to GDP norm'!V$1,'Credit to GDP'!$B$1:$BP$1,0),FALSE)</f>
        <v>145.0963604446946</v>
      </c>
      <c r="W68">
        <f>VLOOKUP($B68,'Credit to GDP'!$B$2:$BP$267,MATCH('Credit to GDP norm'!W$1,'Credit to GDP'!$B$1:$BP$1,0),FALSE)</f>
        <v>140.58302429914076</v>
      </c>
      <c r="X68">
        <f>VLOOKUP($B68,'Credit to GDP'!$B$2:$BP$267,MATCH('Credit to GDP norm'!X$1,'Credit to GDP'!$B$1:$BP$1,0),FALSE)</f>
        <v>135.88002350672213</v>
      </c>
      <c r="Y68">
        <f>VLOOKUP($B68,'Credit to GDP'!$B$2:$BP$267,MATCH('Credit to GDP norm'!Y$1,'Credit to GDP'!$B$1:$BP$1,0),FALSE)</f>
        <v>136.48179554736211</v>
      </c>
      <c r="Z68">
        <f>VLOOKUP($B68,'Credit to GDP'!$B$2:$BP$267,MATCH('Credit to GDP norm'!Z$1,'Credit to GDP'!$B$1:$BP$1,0),FALSE)</f>
        <v>137.95321860869103</v>
      </c>
      <c r="AA68">
        <f>VLOOKUP($B68,'Credit to GDP'!$B$2:$BP$267,MATCH('Credit to GDP norm'!AA$1,'Credit to GDP'!$B$1:$BP$1,0),FALSE)</f>
        <v>136.82690655157003</v>
      </c>
      <c r="AB68">
        <f>VLOOKUP($B68,'Credit to GDP'!$B$2:$BP$267,MATCH('Credit to GDP norm'!AB$1,'Credit to GDP'!$B$1:$BP$1,0),FALSE)</f>
        <v>138.89874243193054</v>
      </c>
      <c r="AC68">
        <f>VLOOKUP($B68,'Credit to GDP'!$B$2:$BP$267,MATCH('Credit to GDP norm'!AC$1,'Credit to GDP'!$B$1:$BP$1,0),FALSE)</f>
        <v>141.09572859230659</v>
      </c>
      <c r="AD68">
        <f>VLOOKUP($B68,'Credit to GDP'!$B$2:$BP$267,MATCH('Credit to GDP norm'!AD$1,'Credit to GDP'!$B$1:$BP$1,0),FALSE)</f>
        <v>143.68458975720247</v>
      </c>
      <c r="AE68">
        <f>VLOOKUP($B68,'Credit to GDP'!$B$2:$BP$267,MATCH('Credit to GDP norm'!AE$1,'Credit to GDP'!$B$1:$BP$1,0),FALSE)</f>
        <v>138.5878155999803</v>
      </c>
      <c r="AF68">
        <f>VLOOKUP($B68,'Credit to GDP'!$B$2:$BP$267,MATCH('Credit to GDP norm'!AF$1,'Credit to GDP'!$B$1:$BP$1,0),FALSE)</f>
        <v>145.31101030087277</v>
      </c>
      <c r="AG68">
        <f>VLOOKUP($B68,'Credit to GDP'!$B$2:$BP$267,MATCH('Credit to GDP norm'!AG$1,'Credit to GDP'!$B$1:$BP$1,0),FALSE)</f>
        <v>161.9334592966477</v>
      </c>
      <c r="AH68">
        <f>VLOOKUP($B68,'Credit to GDP'!$B$2:$BP$267,MATCH('Credit to GDP norm'!AH$1,'Credit to GDP'!$B$1:$BP$1,0),FALSE)</f>
        <v>159.61877724144276</v>
      </c>
      <c r="AI68">
        <f>VLOOKUP($B68,'Credit to GDP'!$B$2:$BP$267,MATCH('Credit to GDP norm'!AI$1,'Credit to GDP'!$B$1:$BP$1,0),FALSE)</f>
        <v>144.53269625593072</v>
      </c>
      <c r="AJ68">
        <f>VLOOKUP($B68,'Credit to GDP'!$B$2:$BP$267,MATCH('Credit to GDP norm'!AJ$1,'Credit to GDP'!$B$1:$BP$1,0),FALSE)</f>
        <v>148.07063180471323</v>
      </c>
      <c r="AK68" t="str">
        <f t="shared" si="66"/>
        <v>OED</v>
      </c>
      <c r="AL68">
        <f t="shared" si="67"/>
        <v>1</v>
      </c>
      <c r="AM68">
        <f t="shared" si="42"/>
        <v>1</v>
      </c>
      <c r="AN68">
        <f t="shared" si="43"/>
        <v>1</v>
      </c>
      <c r="AO68">
        <f t="shared" si="44"/>
        <v>1</v>
      </c>
      <c r="AP68">
        <f t="shared" si="45"/>
        <v>1.0041693705171244</v>
      </c>
      <c r="AQ68">
        <f t="shared" si="46"/>
        <v>1.0287672302239685</v>
      </c>
      <c r="AR68">
        <f t="shared" si="47"/>
        <v>1.0349653582247258</v>
      </c>
      <c r="AS68">
        <f t="shared" si="48"/>
        <v>1.0591018366727467</v>
      </c>
      <c r="AT68">
        <f t="shared" si="49"/>
        <v>1.1101198879603065</v>
      </c>
      <c r="AU68">
        <f t="shared" si="50"/>
        <v>1.1780502278111535</v>
      </c>
      <c r="AV68">
        <f t="shared" si="51"/>
        <v>1.1394202295258145</v>
      </c>
      <c r="AW68">
        <f t="shared" si="52"/>
        <v>1.0193810914994434</v>
      </c>
      <c r="AX68">
        <f t="shared" si="53"/>
        <v>0.9863114756806175</v>
      </c>
      <c r="AY68">
        <f t="shared" si="54"/>
        <v>1.018915615119649</v>
      </c>
      <c r="AZ68">
        <f t="shared" si="55"/>
        <v>1.0276183374273473</v>
      </c>
      <c r="BA68">
        <f t="shared" si="56"/>
        <v>1.0526848586686448</v>
      </c>
      <c r="BB68">
        <f t="shared" si="57"/>
        <v>1.0912997273299565</v>
      </c>
      <c r="BC68">
        <f t="shared" si="58"/>
        <v>1.1098947891471516</v>
      </c>
      <c r="BD68">
        <f t="shared" si="59"/>
        <v>1.0490271031093681</v>
      </c>
      <c r="BE68">
        <f t="shared" si="60"/>
        <v>1.0872158667430079</v>
      </c>
      <c r="BF68">
        <f t="shared" si="61"/>
        <v>1.0533971640935968</v>
      </c>
      <c r="BG68">
        <f t="shared" si="62"/>
        <v>1.0181572926926086</v>
      </c>
      <c r="BH68">
        <f t="shared" si="63"/>
        <v>1.022666407247522</v>
      </c>
      <c r="BI68">
        <f t="shared" si="64"/>
        <v>1.0336918698715698</v>
      </c>
      <c r="BJ68">
        <f t="shared" si="65"/>
        <v>1.0252523450230286</v>
      </c>
      <c r="BK68">
        <f t="shared" si="38"/>
        <v>1.0407767374716868</v>
      </c>
      <c r="BL68">
        <f t="shared" si="39"/>
        <v>1.0572388885915014</v>
      </c>
      <c r="BM68">
        <f t="shared" si="40"/>
        <v>1.076637382989591</v>
      </c>
      <c r="BN68">
        <f t="shared" si="41"/>
        <v>1.0384469437810913</v>
      </c>
      <c r="BO68">
        <f t="shared" si="41"/>
        <v>1.0888242511898387</v>
      </c>
      <c r="BP68">
        <f t="shared" si="41"/>
        <v>1.2133772740013331</v>
      </c>
      <c r="BQ68">
        <f t="shared" si="41"/>
        <v>1.1960332203726183</v>
      </c>
      <c r="BR68">
        <f t="shared" si="41"/>
        <v>1.0829922966433807</v>
      </c>
      <c r="BS68">
        <f t="shared" si="41"/>
        <v>1.1095022632087834</v>
      </c>
      <c r="BT68">
        <f t="shared" si="68"/>
        <v>0</v>
      </c>
    </row>
    <row r="69" spans="1:72" x14ac:dyDescent="0.45">
      <c r="A69" t="s">
        <v>405</v>
      </c>
      <c r="B69" t="s">
        <v>98</v>
      </c>
      <c r="C69">
        <f>VLOOKUP($B69,'Credit to GDP'!$B$2:$BP$267,MATCH('Credit to GDP norm'!C$1,'Credit to GDP'!$B$1:$BP$1,0),FALSE)</f>
        <v>24.157332906513634</v>
      </c>
      <c r="D69">
        <f>VLOOKUP($B69,'Credit to GDP'!$B$2:$BP$267,MATCH('Credit to GDP norm'!D$1,'Credit to GDP'!$B$1:$BP$1,0),FALSE)</f>
        <v>22.237017440721143</v>
      </c>
      <c r="E69">
        <f>VLOOKUP($B69,'Credit to GDP'!$B$2:$BP$267,MATCH('Credit to GDP norm'!E$1,'Credit to GDP'!$B$1:$BP$1,0),FALSE)</f>
        <v>23.496823883406183</v>
      </c>
      <c r="F69">
        <f>VLOOKUP($B69,'Credit to GDP'!$B$2:$BP$267,MATCH('Credit to GDP norm'!F$1,'Credit to GDP'!$B$1:$BP$1,0),FALSE)</f>
        <v>24.39504512797502</v>
      </c>
      <c r="G69">
        <f>VLOOKUP($B69,'Credit to GDP'!$B$2:$BP$267,MATCH('Credit to GDP norm'!G$1,'Credit to GDP'!$B$1:$BP$1,0),FALSE)</f>
        <v>23.823006464318475</v>
      </c>
      <c r="H69">
        <f>VLOOKUP($B69,'Credit to GDP'!$B$2:$BP$267,MATCH('Credit to GDP norm'!H$1,'Credit to GDP'!$B$1:$BP$1,0),FALSE)</f>
        <v>24.207121197992198</v>
      </c>
      <c r="I69">
        <f>VLOOKUP($B69,'Credit to GDP'!$B$2:$BP$267,MATCH('Credit to GDP norm'!I$1,'Credit to GDP'!$B$1:$BP$1,0),FALSE)</f>
        <v>24.693975444456655</v>
      </c>
      <c r="J69">
        <f>VLOOKUP($B69,'Credit to GDP'!$B$2:$BP$267,MATCH('Credit to GDP norm'!J$1,'Credit to GDP'!$B$1:$BP$1,0),FALSE)</f>
        <v>24.646215148629995</v>
      </c>
      <c r="K69">
        <f>VLOOKUP($B69,'Credit to GDP'!$B$2:$BP$267,MATCH('Credit to GDP norm'!K$1,'Credit to GDP'!$B$1:$BP$1,0),FALSE)</f>
        <v>25.113942941139566</v>
      </c>
      <c r="L69">
        <f>VLOOKUP($B69,'Credit to GDP'!$B$2:$BP$267,MATCH('Credit to GDP norm'!L$1,'Credit to GDP'!$B$1:$BP$1,0),FALSE)</f>
        <v>25.474317642482468</v>
      </c>
      <c r="M69">
        <f>VLOOKUP($B69,'Credit to GDP'!$B$2:$BP$267,MATCH('Credit to GDP norm'!M$1,'Credit to GDP'!$B$1:$BP$1,0),FALSE)</f>
        <v>16.603618282266023</v>
      </c>
      <c r="N69">
        <f>VLOOKUP($B69,'Credit to GDP'!$B$2:$BP$267,MATCH('Credit to GDP norm'!N$1,'Credit to GDP'!$B$1:$BP$1,0),FALSE)</f>
        <v>16.208460295716588</v>
      </c>
      <c r="O69">
        <f>VLOOKUP($B69,'Credit to GDP'!$B$2:$BP$267,MATCH('Credit to GDP norm'!O$1,'Credit to GDP'!$B$1:$BP$1,0),FALSE)</f>
        <v>16.004100784122979</v>
      </c>
      <c r="P69">
        <f>VLOOKUP($B69,'Credit to GDP'!$B$2:$BP$267,MATCH('Credit to GDP norm'!P$1,'Credit to GDP'!$B$1:$BP$1,0),FALSE)</f>
        <v>18.221599782045175</v>
      </c>
      <c r="Q69">
        <f>VLOOKUP($B69,'Credit to GDP'!$B$2:$BP$267,MATCH('Credit to GDP norm'!Q$1,'Credit to GDP'!$B$1:$BP$1,0),FALSE)</f>
        <v>21.294700336471852</v>
      </c>
      <c r="R69">
        <f>VLOOKUP($B69,'Credit to GDP'!$B$2:$BP$267,MATCH('Credit to GDP norm'!R$1,'Credit to GDP'!$B$1:$BP$1,0),FALSE)</f>
        <v>21.60168149429806</v>
      </c>
      <c r="S69">
        <f>VLOOKUP($B69,'Credit to GDP'!$B$2:$BP$267,MATCH('Credit to GDP norm'!S$1,'Credit to GDP'!$B$1:$BP$1,0),FALSE)</f>
        <v>22.7683134071852</v>
      </c>
      <c r="T69">
        <f>VLOOKUP($B69,'Credit to GDP'!$B$2:$BP$267,MATCH('Credit to GDP norm'!T$1,'Credit to GDP'!$B$1:$BP$1,0),FALSE)</f>
        <v>23.041639089253245</v>
      </c>
      <c r="U69">
        <f>VLOOKUP($B69,'Credit to GDP'!$B$2:$BP$267,MATCH('Credit to GDP norm'!U$1,'Credit to GDP'!$B$1:$BP$1,0),FALSE)</f>
        <v>24.168585181067112</v>
      </c>
      <c r="V69">
        <f>VLOOKUP($B69,'Credit to GDP'!$B$2:$BP$267,MATCH('Credit to GDP norm'!V$1,'Credit to GDP'!$B$1:$BP$1,0),FALSE)</f>
        <v>20.395776810760662</v>
      </c>
      <c r="W69">
        <f>VLOOKUP($B69,'Credit to GDP'!$B$2:$BP$267,MATCH('Credit to GDP norm'!W$1,'Credit to GDP'!$B$1:$BP$1,0),FALSE)</f>
        <v>19.285438336383297</v>
      </c>
      <c r="X69">
        <f>VLOOKUP($B69,'Credit to GDP'!$B$2:$BP$267,MATCH('Credit to GDP norm'!X$1,'Credit to GDP'!$B$1:$BP$1,0),FALSE)</f>
        <v>16.790043101425887</v>
      </c>
      <c r="Y69">
        <f>VLOOKUP($B69,'Credit to GDP'!$B$2:$BP$267,MATCH('Credit to GDP norm'!Y$1,'Credit to GDP'!$B$1:$BP$1,0),FALSE)</f>
        <v>15.197766209004651</v>
      </c>
      <c r="Z69">
        <f>VLOOKUP($B69,'Credit to GDP'!$B$2:$BP$267,MATCH('Credit to GDP norm'!Z$1,'Credit to GDP'!$B$1:$BP$1,0),FALSE)</f>
        <v>14.405959137138815</v>
      </c>
      <c r="AA69">
        <f>VLOOKUP($B69,'Credit to GDP'!$B$2:$BP$267,MATCH('Credit to GDP norm'!AA$1,'Credit to GDP'!$B$1:$BP$1,0),FALSE)</f>
        <v>14.036343426981565</v>
      </c>
      <c r="AB69">
        <f>VLOOKUP($B69,'Credit to GDP'!$B$2:$BP$267,MATCH('Credit to GDP norm'!AB$1,'Credit to GDP'!$B$1:$BP$1,0),FALSE)</f>
        <v>13.877672060483315</v>
      </c>
      <c r="AC69">
        <f>VLOOKUP($B69,'Credit to GDP'!$B$2:$BP$267,MATCH('Credit to GDP norm'!AC$1,'Credit to GDP'!$B$1:$BP$1,0),FALSE)</f>
        <v>14.682249129127353</v>
      </c>
      <c r="AD69">
        <f>VLOOKUP($B69,'Credit to GDP'!$B$2:$BP$267,MATCH('Credit to GDP norm'!AD$1,'Credit to GDP'!$B$1:$BP$1,0),FALSE)</f>
        <v>15.313812931357146</v>
      </c>
      <c r="AE69">
        <f>VLOOKUP($B69,'Credit to GDP'!$B$2:$BP$267,MATCH('Credit to GDP norm'!AE$1,'Credit to GDP'!$B$1:$BP$1,0),FALSE)</f>
        <v>16.632351114514208</v>
      </c>
      <c r="AF69">
        <f>VLOOKUP($B69,'Credit to GDP'!$B$2:$BP$267,MATCH('Credit to GDP norm'!AF$1,'Credit to GDP'!$B$1:$BP$1,0),FALSE)</f>
        <v>15.687985806879116</v>
      </c>
      <c r="AG69">
        <f>VLOOKUP($B69,'Credit to GDP'!$B$2:$BP$267,MATCH('Credit to GDP norm'!AG$1,'Credit to GDP'!$B$1:$BP$1,0),FALSE)</f>
        <v>15.03312012912005</v>
      </c>
      <c r="AH69">
        <f>VLOOKUP($B69,'Credit to GDP'!$B$2:$BP$267,MATCH('Credit to GDP norm'!AH$1,'Credit to GDP'!$B$1:$BP$1,0),FALSE)</f>
        <v>15.340139775110154</v>
      </c>
      <c r="AI69">
        <f>VLOOKUP($B69,'Credit to GDP'!$B$2:$BP$267,MATCH('Credit to GDP norm'!AI$1,'Credit to GDP'!$B$1:$BP$1,0),FALSE)</f>
        <v>14.838324238190456</v>
      </c>
      <c r="AJ69">
        <f>VLOOKUP($B69,'Credit to GDP'!$B$2:$BP$267,MATCH('Credit to GDP norm'!AJ$1,'Credit to GDP'!$B$1:$BP$1,0),FALSE)</f>
        <v>11.976785268712007</v>
      </c>
      <c r="AK69" t="str">
        <f t="shared" si="66"/>
        <v>PAK</v>
      </c>
      <c r="AL69">
        <f t="shared" si="67"/>
        <v>1</v>
      </c>
      <c r="AM69">
        <f t="shared" si="42"/>
        <v>0.92050796860630635</v>
      </c>
      <c r="AN69">
        <f t="shared" si="43"/>
        <v>0.97265803200777368</v>
      </c>
      <c r="AO69">
        <f t="shared" si="44"/>
        <v>1.0098401682992617</v>
      </c>
      <c r="AP69">
        <f t="shared" si="45"/>
        <v>0.98616045722063073</v>
      </c>
      <c r="AQ69">
        <f t="shared" si="46"/>
        <v>1.0020610011738977</v>
      </c>
      <c r="AR69">
        <f t="shared" si="47"/>
        <v>1.022214477898689</v>
      </c>
      <c r="AS69">
        <f t="shared" si="48"/>
        <v>1.0202374262096021</v>
      </c>
      <c r="AT69">
        <f t="shared" si="49"/>
        <v>1.0395991576689327</v>
      </c>
      <c r="AU69">
        <f t="shared" si="50"/>
        <v>1.0545169759039803</v>
      </c>
      <c r="AV69">
        <f t="shared" si="51"/>
        <v>0.68731173041826676</v>
      </c>
      <c r="AW69">
        <f t="shared" si="52"/>
        <v>0.67095404771882905</v>
      </c>
      <c r="AX69">
        <f t="shared" si="53"/>
        <v>0.66249452479117565</v>
      </c>
      <c r="AY69">
        <f t="shared" si="54"/>
        <v>0.75428855712511267</v>
      </c>
      <c r="AZ69">
        <f t="shared" si="55"/>
        <v>0.88150047105283214</v>
      </c>
      <c r="BA69">
        <f t="shared" si="56"/>
        <v>0.89420804763068507</v>
      </c>
      <c r="BB69">
        <f t="shared" si="57"/>
        <v>0.94250112358413929</v>
      </c>
      <c r="BC69">
        <f t="shared" si="58"/>
        <v>0.95381552170605888</v>
      </c>
      <c r="BD69">
        <f t="shared" si="59"/>
        <v>1.0004657912608574</v>
      </c>
      <c r="BE69">
        <f t="shared" si="60"/>
        <v>0.84428926362401835</v>
      </c>
      <c r="BF69">
        <f t="shared" si="61"/>
        <v>0.79832647134582024</v>
      </c>
      <c r="BG69">
        <f t="shared" si="62"/>
        <v>0.69502884140404109</v>
      </c>
      <c r="BH69">
        <f t="shared" si="63"/>
        <v>0.62911606458454772</v>
      </c>
      <c r="BI69">
        <f t="shared" si="64"/>
        <v>0.59633897470752995</v>
      </c>
      <c r="BJ69">
        <f t="shared" si="65"/>
        <v>0.58103862215670721</v>
      </c>
      <c r="BK69">
        <f t="shared" ref="BK69:BK96" si="69">AB69/$C69</f>
        <v>0.57447037362065023</v>
      </c>
      <c r="BL69">
        <f t="shared" ref="BL69:BL96" si="70">AC69/$C69</f>
        <v>0.60777608132264149</v>
      </c>
      <c r="BM69">
        <f t="shared" ref="BM69:BM96" si="71">AD69/$C69</f>
        <v>0.63391985326443157</v>
      </c>
      <c r="BN69">
        <f t="shared" si="41"/>
        <v>0.68850113457804618</v>
      </c>
      <c r="BO69">
        <f t="shared" si="41"/>
        <v>0.64940885103459012</v>
      </c>
      <c r="BP69">
        <f t="shared" si="41"/>
        <v>0.62230049100605023</v>
      </c>
      <c r="BQ69">
        <f t="shared" si="41"/>
        <v>0.63500966081292587</v>
      </c>
      <c r="BR69">
        <f t="shared" si="41"/>
        <v>0.61423685700790009</v>
      </c>
      <c r="BS69">
        <f t="shared" si="41"/>
        <v>0.49578259798219115</v>
      </c>
      <c r="BT69">
        <f t="shared" si="68"/>
        <v>0</v>
      </c>
    </row>
    <row r="70" spans="1:72" x14ac:dyDescent="0.45">
      <c r="A70" t="s">
        <v>373</v>
      </c>
      <c r="B70" t="s">
        <v>198</v>
      </c>
      <c r="C70">
        <f>VLOOKUP($B70,'Credit to GDP'!$B$2:$BP$267,MATCH('Credit to GDP norm'!C$1,'Credit to GDP'!$B$1:$BP$1,0),FALSE)</f>
        <v>129.11714129459665</v>
      </c>
      <c r="D70">
        <f>VLOOKUP($B70,'Credit to GDP'!$B$2:$BP$267,MATCH('Credit to GDP norm'!D$1,'Credit to GDP'!$B$1:$BP$1,0),FALSE)</f>
        <v>129.11714129459665</v>
      </c>
      <c r="E70">
        <f>VLOOKUP($B70,'Credit to GDP'!$B$2:$BP$267,MATCH('Credit to GDP norm'!E$1,'Credit to GDP'!$B$1:$BP$1,0),FALSE)</f>
        <v>134.85868608595749</v>
      </c>
      <c r="F70">
        <f>VLOOKUP($B70,'Credit to GDP'!$B$2:$BP$267,MATCH('Credit to GDP norm'!F$1,'Credit to GDP'!$B$1:$BP$1,0),FALSE)</f>
        <v>134.85868608595749</v>
      </c>
      <c r="G70">
        <f>VLOOKUP($B70,'Credit to GDP'!$B$2:$BP$267,MATCH('Credit to GDP norm'!G$1,'Credit to GDP'!$B$1:$BP$1,0),FALSE)</f>
        <v>135.59366797832814</v>
      </c>
      <c r="H70">
        <f>VLOOKUP($B70,'Credit to GDP'!$B$2:$BP$267,MATCH('Credit to GDP norm'!H$1,'Credit to GDP'!$B$1:$BP$1,0),FALSE)</f>
        <v>139.06276856484348</v>
      </c>
      <c r="I70">
        <f>VLOOKUP($B70,'Credit to GDP'!$B$2:$BP$267,MATCH('Credit to GDP norm'!I$1,'Credit to GDP'!$B$1:$BP$1,0),FALSE)</f>
        <v>140.19156869617714</v>
      </c>
      <c r="J70">
        <f>VLOOKUP($B70,'Credit to GDP'!$B$2:$BP$267,MATCH('Credit to GDP norm'!J$1,'Credit to GDP'!$B$1:$BP$1,0),FALSE)</f>
        <v>147.20235013084269</v>
      </c>
      <c r="K70">
        <f>VLOOKUP($B70,'Credit to GDP'!$B$2:$BP$267,MATCH('Credit to GDP norm'!K$1,'Credit to GDP'!$B$1:$BP$1,0),FALSE)</f>
        <v>154.66279464186965</v>
      </c>
      <c r="L70">
        <f>VLOOKUP($B70,'Credit to GDP'!$B$2:$BP$267,MATCH('Credit to GDP norm'!L$1,'Credit to GDP'!$B$1:$BP$1,0),FALSE)</f>
        <v>163.96650843132636</v>
      </c>
      <c r="M70">
        <f>VLOOKUP($B70,'Credit to GDP'!$B$2:$BP$267,MATCH('Credit to GDP norm'!M$1,'Credit to GDP'!$B$1:$BP$1,0),FALSE)</f>
        <v>159.170134574999</v>
      </c>
      <c r="N70">
        <f>VLOOKUP($B70,'Credit to GDP'!$B$2:$BP$267,MATCH('Credit to GDP norm'!N$1,'Credit to GDP'!$B$1:$BP$1,0),FALSE)</f>
        <v>141.79542959933804</v>
      </c>
      <c r="O70">
        <f>VLOOKUP($B70,'Credit to GDP'!$B$2:$BP$267,MATCH('Credit to GDP norm'!O$1,'Credit to GDP'!$B$1:$BP$1,0),FALSE)</f>
        <v>136.98861240971888</v>
      </c>
      <c r="P70">
        <f>VLOOKUP($B70,'Credit to GDP'!$B$2:$BP$267,MATCH('Credit to GDP norm'!P$1,'Credit to GDP'!$B$1:$BP$1,0),FALSE)</f>
        <v>140.83150044621649</v>
      </c>
      <c r="Q70">
        <f>VLOOKUP($B70,'Credit to GDP'!$B$2:$BP$267,MATCH('Credit to GDP norm'!Q$1,'Credit to GDP'!$B$1:$BP$1,0),FALSE)</f>
        <v>141.81563448303243</v>
      </c>
      <c r="R70">
        <f>VLOOKUP($B70,'Credit to GDP'!$B$2:$BP$267,MATCH('Credit to GDP norm'!R$1,'Credit to GDP'!$B$1:$BP$1,0),FALSE)</f>
        <v>145.51908495113625</v>
      </c>
      <c r="S70">
        <f>VLOOKUP($B70,'Credit to GDP'!$B$2:$BP$267,MATCH('Credit to GDP norm'!S$1,'Credit to GDP'!$B$1:$BP$1,0),FALSE)</f>
        <v>151.05422056402742</v>
      </c>
      <c r="T70">
        <f>VLOOKUP($B70,'Credit to GDP'!$B$2:$BP$267,MATCH('Credit to GDP norm'!T$1,'Credit to GDP'!$B$1:$BP$1,0),FALSE)</f>
        <v>153.54542038676394</v>
      </c>
      <c r="U70">
        <f>VLOOKUP($B70,'Credit to GDP'!$B$2:$BP$267,MATCH('Credit to GDP norm'!U$1,'Credit to GDP'!$B$1:$BP$1,0),FALSE)</f>
        <v>146.78385403940894</v>
      </c>
      <c r="V70">
        <f>VLOOKUP($B70,'Credit to GDP'!$B$2:$BP$267,MATCH('Credit to GDP norm'!V$1,'Credit to GDP'!$B$1:$BP$1,0),FALSE)</f>
        <v>151.70330472471431</v>
      </c>
      <c r="W70">
        <f>VLOOKUP($B70,'Credit to GDP'!$B$2:$BP$267,MATCH('Credit to GDP norm'!W$1,'Credit to GDP'!$B$1:$BP$1,0),FALSE)</f>
        <v>147.90585539875281</v>
      </c>
      <c r="X70">
        <f>VLOOKUP($B70,'Credit to GDP'!$B$2:$BP$267,MATCH('Credit to GDP norm'!X$1,'Credit to GDP'!$B$1:$BP$1,0),FALSE)</f>
        <v>143.13921703135293</v>
      </c>
      <c r="Y70">
        <f>VLOOKUP($B70,'Credit to GDP'!$B$2:$BP$267,MATCH('Credit to GDP norm'!Y$1,'Credit to GDP'!$B$1:$BP$1,0),FALSE)</f>
        <v>143.77666317641712</v>
      </c>
      <c r="Z70">
        <f>VLOOKUP($B70,'Credit to GDP'!$B$2:$BP$267,MATCH('Credit to GDP norm'!Z$1,'Credit to GDP'!$B$1:$BP$1,0),FALSE)</f>
        <v>145.68473845835337</v>
      </c>
      <c r="AA70">
        <f>VLOOKUP($B70,'Credit to GDP'!$B$2:$BP$267,MATCH('Credit to GDP norm'!AA$1,'Credit to GDP'!$B$1:$BP$1,0),FALSE)</f>
        <v>144.67526557500537</v>
      </c>
      <c r="AB70">
        <f>VLOOKUP($B70,'Credit to GDP'!$B$2:$BP$267,MATCH('Credit to GDP norm'!AB$1,'Credit to GDP'!$B$1:$BP$1,0),FALSE)</f>
        <v>146.44421123702932</v>
      </c>
      <c r="AC70">
        <f>VLOOKUP($B70,'Credit to GDP'!$B$2:$BP$267,MATCH('Credit to GDP norm'!AC$1,'Credit to GDP'!$B$1:$BP$1,0),FALSE)</f>
        <v>148.33245062254431</v>
      </c>
      <c r="AD70">
        <f>VLOOKUP($B70,'Credit to GDP'!$B$2:$BP$267,MATCH('Credit to GDP norm'!AD$1,'Credit to GDP'!$B$1:$BP$1,0),FALSE)</f>
        <v>151.36512128005546</v>
      </c>
      <c r="AE70">
        <f>VLOOKUP($B70,'Credit to GDP'!$B$2:$BP$267,MATCH('Credit to GDP norm'!AE$1,'Credit to GDP'!$B$1:$BP$1,0),FALSE)</f>
        <v>145.82925041313143</v>
      </c>
      <c r="AF70">
        <f>VLOOKUP($B70,'Credit to GDP'!$B$2:$BP$267,MATCH('Credit to GDP norm'!AF$1,'Credit to GDP'!$B$1:$BP$1,0),FALSE)</f>
        <v>153.10945497843656</v>
      </c>
      <c r="AG70">
        <f>VLOOKUP($B70,'Credit to GDP'!$B$2:$BP$267,MATCH('Credit to GDP norm'!AG$1,'Credit to GDP'!$B$1:$BP$1,0),FALSE)</f>
        <v>170.51833200390234</v>
      </c>
      <c r="AH70">
        <f>VLOOKUP($B70,'Credit to GDP'!$B$2:$BP$267,MATCH('Credit to GDP norm'!AH$1,'Credit to GDP'!$B$1:$BP$1,0),FALSE)</f>
        <v>168.95426389108584</v>
      </c>
      <c r="AI70">
        <f>VLOOKUP($B70,'Credit to GDP'!$B$2:$BP$267,MATCH('Credit to GDP norm'!AI$1,'Credit to GDP'!$B$1:$BP$1,0),FALSE)</f>
        <v>153.82599279078849</v>
      </c>
      <c r="AJ70">
        <f>VLOOKUP($B70,'Credit to GDP'!$B$2:$BP$267,MATCH('Credit to GDP norm'!AJ$1,'Credit to GDP'!$B$1:$BP$1,0),FALSE)</f>
        <v>159.80101558739392</v>
      </c>
      <c r="AK70" t="str">
        <f t="shared" si="66"/>
        <v>PST</v>
      </c>
      <c r="AL70">
        <f t="shared" si="67"/>
        <v>1</v>
      </c>
      <c r="AM70">
        <f t="shared" si="42"/>
        <v>1</v>
      </c>
      <c r="AN70">
        <f t="shared" si="43"/>
        <v>1.0444677192647938</v>
      </c>
      <c r="AO70">
        <f t="shared" si="44"/>
        <v>1.0444677192647938</v>
      </c>
      <c r="AP70">
        <f t="shared" si="45"/>
        <v>1.050160084236643</v>
      </c>
      <c r="AQ70">
        <f t="shared" si="46"/>
        <v>1.0770279388973976</v>
      </c>
      <c r="AR70">
        <f t="shared" si="47"/>
        <v>1.0857703887380283</v>
      </c>
      <c r="AS70">
        <f t="shared" si="48"/>
        <v>1.1400682252945982</v>
      </c>
      <c r="AT70">
        <f t="shared" si="49"/>
        <v>1.1978486596832829</v>
      </c>
      <c r="AU70">
        <f t="shared" si="50"/>
        <v>1.2699050396199261</v>
      </c>
      <c r="AV70">
        <f t="shared" si="51"/>
        <v>1.2327575795055186</v>
      </c>
      <c r="AW70">
        <f t="shared" si="52"/>
        <v>1.0981921391507137</v>
      </c>
      <c r="AX70">
        <f t="shared" si="53"/>
        <v>1.0609637964115275</v>
      </c>
      <c r="AY70">
        <f t="shared" si="54"/>
        <v>1.0907265993822779</v>
      </c>
      <c r="AZ70">
        <f t="shared" si="55"/>
        <v>1.098348624056527</v>
      </c>
      <c r="BA70">
        <f t="shared" si="56"/>
        <v>1.1270314962992911</v>
      </c>
      <c r="BB70">
        <f t="shared" si="57"/>
        <v>1.1699005960748359</v>
      </c>
      <c r="BC70">
        <f t="shared" si="58"/>
        <v>1.1891947021691811</v>
      </c>
      <c r="BD70">
        <f t="shared" si="59"/>
        <v>1.1368270128015265</v>
      </c>
      <c r="BE70">
        <f t="shared" si="60"/>
        <v>1.1749276912705537</v>
      </c>
      <c r="BF70">
        <f t="shared" si="61"/>
        <v>1.1455168067986217</v>
      </c>
      <c r="BG70">
        <f t="shared" si="62"/>
        <v>1.1085996452226523</v>
      </c>
      <c r="BH70">
        <f t="shared" si="63"/>
        <v>1.1135366050923707</v>
      </c>
      <c r="BI70">
        <f t="shared" si="64"/>
        <v>1.128314466984331</v>
      </c>
      <c r="BJ70">
        <f t="shared" si="65"/>
        <v>1.1204961953495465</v>
      </c>
      <c r="BK70">
        <f t="shared" si="69"/>
        <v>1.1341965115452706</v>
      </c>
      <c r="BL70">
        <f t="shared" si="70"/>
        <v>1.1488207463028133</v>
      </c>
      <c r="BM70">
        <f t="shared" si="71"/>
        <v>1.172308492601283</v>
      </c>
      <c r="BN70">
        <f t="shared" si="41"/>
        <v>1.1294336983530642</v>
      </c>
      <c r="BO70">
        <f t="shared" si="41"/>
        <v>1.1858181914754331</v>
      </c>
      <c r="BP70">
        <f t="shared" si="41"/>
        <v>1.3206482911114317</v>
      </c>
      <c r="BQ70">
        <f t="shared" si="41"/>
        <v>1.3085347320817451</v>
      </c>
      <c r="BR70">
        <f t="shared" si="41"/>
        <v>1.1913677087987531</v>
      </c>
      <c r="BS70">
        <f t="shared" si="41"/>
        <v>1.2376436930460553</v>
      </c>
      <c r="BT70">
        <f t="shared" si="68"/>
        <v>0</v>
      </c>
    </row>
    <row r="71" spans="1:72" x14ac:dyDescent="0.45">
      <c r="A71" t="s">
        <v>199</v>
      </c>
      <c r="B71" t="s">
        <v>91</v>
      </c>
      <c r="C71">
        <f>VLOOKUP($B71,'Credit to GDP'!$B$2:$BP$267,MATCH('Credit to GDP norm'!C$1,'Credit to GDP'!$B$1:$BP$1,0),FALSE)</f>
        <v>23.92220829417473</v>
      </c>
      <c r="D71">
        <f>VLOOKUP($B71,'Credit to GDP'!$B$2:$BP$267,MATCH('Credit to GDP norm'!D$1,'Credit to GDP'!$B$1:$BP$1,0),FALSE)</f>
        <v>22.439606209739949</v>
      </c>
      <c r="E71">
        <f>VLOOKUP($B71,'Credit to GDP'!$B$2:$BP$267,MATCH('Credit to GDP norm'!E$1,'Credit to GDP'!$B$1:$BP$1,0),FALSE)</f>
        <v>23.193348552315943</v>
      </c>
      <c r="F71">
        <f>VLOOKUP($B71,'Credit to GDP'!$B$2:$BP$267,MATCH('Credit to GDP norm'!F$1,'Credit to GDP'!$B$1:$BP$1,0),FALSE)</f>
        <v>22.679080808372699</v>
      </c>
      <c r="G71">
        <f>VLOOKUP($B71,'Credit to GDP'!$B$2:$BP$267,MATCH('Credit to GDP norm'!G$1,'Credit to GDP'!$B$1:$BP$1,0),FALSE)</f>
        <v>22.685169523756187</v>
      </c>
      <c r="H71">
        <f>VLOOKUP($B71,'Credit to GDP'!$B$2:$BP$267,MATCH('Credit to GDP norm'!H$1,'Credit to GDP'!$B$1:$BP$1,0),FALSE)</f>
        <v>22.824942030495414</v>
      </c>
      <c r="I71">
        <f>VLOOKUP($B71,'Credit to GDP'!$B$2:$BP$267,MATCH('Credit to GDP norm'!I$1,'Credit to GDP'!$B$1:$BP$1,0),FALSE)</f>
        <v>23.321085264452137</v>
      </c>
      <c r="J71">
        <f>VLOOKUP($B71,'Credit to GDP'!$B$2:$BP$267,MATCH('Credit to GDP norm'!J$1,'Credit to GDP'!$B$1:$BP$1,0),FALSE)</f>
        <v>23.522702590824274</v>
      </c>
      <c r="K71">
        <f>VLOOKUP($B71,'Credit to GDP'!$B$2:$BP$267,MATCH('Credit to GDP norm'!K$1,'Credit to GDP'!$B$1:$BP$1,0),FALSE)</f>
        <v>23.730348160519274</v>
      </c>
      <c r="L71">
        <f>VLOOKUP($B71,'Credit to GDP'!$B$2:$BP$267,MATCH('Credit to GDP norm'!L$1,'Credit to GDP'!$B$1:$BP$1,0),FALSE)</f>
        <v>25.164603395945555</v>
      </c>
      <c r="M71">
        <f>VLOOKUP($B71,'Credit to GDP'!$B$2:$BP$267,MATCH('Credit to GDP norm'!M$1,'Credit to GDP'!$B$1:$BP$1,0),FALSE)</f>
        <v>25.999450347801496</v>
      </c>
      <c r="N71">
        <f>VLOOKUP($B71,'Credit to GDP'!$B$2:$BP$267,MATCH('Credit to GDP norm'!N$1,'Credit to GDP'!$B$1:$BP$1,0),FALSE)</f>
        <v>26.468857256069416</v>
      </c>
      <c r="O71">
        <f>VLOOKUP($B71,'Credit to GDP'!$B$2:$BP$267,MATCH('Credit to GDP norm'!O$1,'Credit to GDP'!$B$1:$BP$1,0),FALSE)</f>
        <v>29.381545314446672</v>
      </c>
      <c r="P71">
        <f>VLOOKUP($B71,'Credit to GDP'!$B$2:$BP$267,MATCH('Credit to GDP norm'!P$1,'Credit to GDP'!$B$1:$BP$1,0),FALSE)</f>
        <v>29.2613582453437</v>
      </c>
      <c r="Q71">
        <f>VLOOKUP($B71,'Credit to GDP'!$B$2:$BP$267,MATCH('Credit to GDP norm'!Q$1,'Credit to GDP'!$B$1:$BP$1,0),FALSE)</f>
        <v>33.324368475643745</v>
      </c>
      <c r="R71">
        <f>VLOOKUP($B71,'Credit to GDP'!$B$2:$BP$267,MATCH('Credit to GDP norm'!R$1,'Credit to GDP'!$B$1:$BP$1,0),FALSE)</f>
        <v>36.599024456881899</v>
      </c>
      <c r="S71">
        <f>VLOOKUP($B71,'Credit to GDP'!$B$2:$BP$267,MATCH('Credit to GDP norm'!S$1,'Credit to GDP'!$B$1:$BP$1,0),FALSE)</f>
        <v>39.602982784299172</v>
      </c>
      <c r="T71">
        <f>VLOOKUP($B71,'Credit to GDP'!$B$2:$BP$267,MATCH('Credit to GDP norm'!T$1,'Credit to GDP'!$B$1:$BP$1,0),FALSE)</f>
        <v>41.665812859527506</v>
      </c>
      <c r="U71">
        <f>VLOOKUP($B71,'Credit to GDP'!$B$2:$BP$267,MATCH('Credit to GDP norm'!U$1,'Credit to GDP'!$B$1:$BP$1,0),FALSE)</f>
        <v>44.584091437810301</v>
      </c>
      <c r="V71">
        <f>VLOOKUP($B71,'Credit to GDP'!$B$2:$BP$267,MATCH('Credit to GDP norm'!V$1,'Credit to GDP'!$B$1:$BP$1,0),FALSE)</f>
        <v>43.606405595889044</v>
      </c>
      <c r="W71">
        <f>VLOOKUP($B71,'Credit to GDP'!$B$2:$BP$267,MATCH('Credit to GDP norm'!W$1,'Credit to GDP'!$B$1:$BP$1,0),FALSE)</f>
        <v>46.062623540803571</v>
      </c>
      <c r="X71">
        <f>VLOOKUP($B71,'Credit to GDP'!$B$2:$BP$267,MATCH('Credit to GDP norm'!X$1,'Credit to GDP'!$B$1:$BP$1,0),FALSE)</f>
        <v>46.385845458098174</v>
      </c>
      <c r="Y71">
        <f>VLOOKUP($B71,'Credit to GDP'!$B$2:$BP$267,MATCH('Credit to GDP norm'!Y$1,'Credit to GDP'!$B$1:$BP$1,0),FALSE)</f>
        <v>46.433222213829772</v>
      </c>
      <c r="Z71">
        <f>VLOOKUP($B71,'Credit to GDP'!$B$2:$BP$267,MATCH('Credit to GDP norm'!Z$1,'Credit to GDP'!$B$1:$BP$1,0),FALSE)</f>
        <v>46.542850474037564</v>
      </c>
      <c r="AA71">
        <f>VLOOKUP($B71,'Credit to GDP'!$B$2:$BP$267,MATCH('Credit to GDP norm'!AA$1,'Credit to GDP'!$B$1:$BP$1,0),FALSE)</f>
        <v>46.472662442750483</v>
      </c>
      <c r="AB71">
        <f>VLOOKUP($B71,'Credit to GDP'!$B$2:$BP$267,MATCH('Credit to GDP norm'!AB$1,'Credit to GDP'!$B$1:$BP$1,0),FALSE)</f>
        <v>46.445317735049265</v>
      </c>
      <c r="AC71">
        <f>VLOOKUP($B71,'Credit to GDP'!$B$2:$BP$267,MATCH('Credit to GDP norm'!AC$1,'Credit to GDP'!$B$1:$BP$1,0),FALSE)</f>
        <v>44.192480322365356</v>
      </c>
      <c r="AD71">
        <f>VLOOKUP($B71,'Credit to GDP'!$B$2:$BP$267,MATCH('Credit to GDP norm'!AD$1,'Credit to GDP'!$B$1:$BP$1,0),FALSE)</f>
        <v>44.539550953910123</v>
      </c>
      <c r="AE71">
        <f>VLOOKUP($B71,'Credit to GDP'!$B$2:$BP$267,MATCH('Credit to GDP norm'!AE$1,'Credit to GDP'!$B$1:$BP$1,0),FALSE)</f>
        <v>45.884529815780645</v>
      </c>
      <c r="AF71">
        <f>VLOOKUP($B71,'Credit to GDP'!$B$2:$BP$267,MATCH('Credit to GDP norm'!AF$1,'Credit to GDP'!$B$1:$BP$1,0),FALSE)</f>
        <v>46.448203517772463</v>
      </c>
      <c r="AG71">
        <f>VLOOKUP($B71,'Credit to GDP'!$B$2:$BP$267,MATCH('Credit to GDP norm'!AG$1,'Credit to GDP'!$B$1:$BP$1,0),FALSE)</f>
        <v>49.383152236299701</v>
      </c>
      <c r="AH71">
        <f>VLOOKUP($B71,'Credit to GDP'!$B$2:$BP$267,MATCH('Credit to GDP norm'!AH$1,'Credit to GDP'!$B$1:$BP$1,0),FALSE)</f>
        <v>46.427558284727553</v>
      </c>
      <c r="AI71">
        <f>VLOOKUP($B71,'Credit to GDP'!$B$2:$BP$267,MATCH('Credit to GDP norm'!AI$1,'Credit to GDP'!$B$1:$BP$1,0),FALSE)</f>
        <v>46.427558284727553</v>
      </c>
      <c r="AJ71">
        <f>VLOOKUP($B71,'Credit to GDP'!$B$2:$BP$267,MATCH('Credit to GDP norm'!AJ$1,'Credit to GDP'!$B$1:$BP$1,0),FALSE)</f>
        <v>46.427558284727553</v>
      </c>
      <c r="AK71" t="str">
        <f t="shared" si="66"/>
        <v>SAS</v>
      </c>
      <c r="AL71">
        <f t="shared" si="67"/>
        <v>1</v>
      </c>
      <c r="AM71">
        <f t="shared" si="42"/>
        <v>0.93802402912795435</v>
      </c>
      <c r="AN71">
        <f t="shared" si="43"/>
        <v>0.9695320878032706</v>
      </c>
      <c r="AO71">
        <f t="shared" si="44"/>
        <v>0.94803458482949743</v>
      </c>
      <c r="AP71">
        <f t="shared" si="45"/>
        <v>0.9482891062895823</v>
      </c>
      <c r="AQ71">
        <f t="shared" si="46"/>
        <v>0.95413189910454421</v>
      </c>
      <c r="AR71">
        <f t="shared" si="47"/>
        <v>0.974871758395776</v>
      </c>
      <c r="AS71">
        <f t="shared" si="48"/>
        <v>0.98329979831135661</v>
      </c>
      <c r="AT71">
        <f t="shared" si="49"/>
        <v>0.99197983182421434</v>
      </c>
      <c r="AU71">
        <f t="shared" si="50"/>
        <v>1.0519347999353956</v>
      </c>
      <c r="AV71">
        <f t="shared" si="51"/>
        <v>1.0868332065368977</v>
      </c>
      <c r="AW71">
        <f t="shared" si="52"/>
        <v>1.1064554296400311</v>
      </c>
      <c r="AX71">
        <f t="shared" si="53"/>
        <v>1.2282120844839119</v>
      </c>
      <c r="AY71">
        <f t="shared" si="54"/>
        <v>1.2231880052841568</v>
      </c>
      <c r="AZ71">
        <f t="shared" si="55"/>
        <v>1.3930306126361471</v>
      </c>
      <c r="BA71">
        <f t="shared" si="56"/>
        <v>1.5299183088291262</v>
      </c>
      <c r="BB71">
        <f t="shared" si="57"/>
        <v>1.6554902581440547</v>
      </c>
      <c r="BC71">
        <f t="shared" si="58"/>
        <v>1.7417210128411724</v>
      </c>
      <c r="BD71">
        <f t="shared" si="59"/>
        <v>1.8637113634976132</v>
      </c>
      <c r="BE71">
        <f t="shared" si="60"/>
        <v>1.8228419826319959</v>
      </c>
      <c r="BF71">
        <f t="shared" si="61"/>
        <v>1.9255172003506142</v>
      </c>
      <c r="BG71">
        <f t="shared" si="62"/>
        <v>1.939028574941116</v>
      </c>
      <c r="BH71">
        <f t="shared" si="63"/>
        <v>1.9410090257067394</v>
      </c>
      <c r="BI71">
        <f t="shared" si="64"/>
        <v>1.9455917238782325</v>
      </c>
      <c r="BJ71">
        <f t="shared" si="65"/>
        <v>1.9426577125016919</v>
      </c>
      <c r="BK71">
        <f t="shared" si="69"/>
        <v>1.9415146446308267</v>
      </c>
      <c r="BL71">
        <f t="shared" si="70"/>
        <v>1.8473411726427704</v>
      </c>
      <c r="BM71">
        <f t="shared" si="71"/>
        <v>1.8618494750234198</v>
      </c>
      <c r="BN71">
        <f t="shared" si="41"/>
        <v>1.9180724978033878</v>
      </c>
      <c r="BO71">
        <f t="shared" si="41"/>
        <v>1.9416352765845204</v>
      </c>
      <c r="BP71">
        <f t="shared" si="41"/>
        <v>2.0643224751255485</v>
      </c>
      <c r="BQ71">
        <f t="shared" si="41"/>
        <v>1.9407722612311287</v>
      </c>
      <c r="BR71">
        <f t="shared" si="41"/>
        <v>1.9407722612311287</v>
      </c>
      <c r="BS71">
        <f t="shared" si="41"/>
        <v>1.9407722612311287</v>
      </c>
      <c r="BT71">
        <f t="shared" si="68"/>
        <v>0</v>
      </c>
    </row>
    <row r="72" spans="1:72" x14ac:dyDescent="0.45">
      <c r="A72" t="s">
        <v>3</v>
      </c>
      <c r="B72" t="s">
        <v>331</v>
      </c>
      <c r="C72">
        <f>VLOOKUP($B72,'Credit to GDP'!$B$2:$BP$267,MATCH('Credit to GDP norm'!C$1,'Credit to GDP'!$B$1:$BP$1,0),FALSE)</f>
        <v>5.0646197951587171</v>
      </c>
      <c r="D72">
        <f>VLOOKUP($B72,'Credit to GDP'!$B$2:$BP$267,MATCH('Credit to GDP norm'!D$1,'Credit to GDP'!$B$1:$BP$1,0),FALSE)</f>
        <v>4.5725640299571344</v>
      </c>
      <c r="E72">
        <f>VLOOKUP($B72,'Credit to GDP'!$B$2:$BP$267,MATCH('Credit to GDP norm'!E$1,'Credit to GDP'!$B$1:$BP$1,0),FALSE)</f>
        <v>3.8977833500940697</v>
      </c>
      <c r="F72">
        <f>VLOOKUP($B72,'Credit to GDP'!$B$2:$BP$267,MATCH('Credit to GDP norm'!F$1,'Credit to GDP'!$B$1:$BP$1,0),FALSE)</f>
        <v>3.1851016543233523</v>
      </c>
      <c r="G72">
        <f>VLOOKUP($B72,'Credit to GDP'!$B$2:$BP$267,MATCH('Credit to GDP norm'!G$1,'Credit to GDP'!$B$1:$BP$1,0),FALSE)</f>
        <v>2.3814219272108557</v>
      </c>
      <c r="H72">
        <f>VLOOKUP($B72,'Credit to GDP'!$B$2:$BP$267,MATCH('Credit to GDP norm'!H$1,'Credit to GDP'!$B$1:$BP$1,0),FALSE)</f>
        <v>1.6266604369085884</v>
      </c>
      <c r="I72">
        <f>VLOOKUP($B72,'Credit to GDP'!$B$2:$BP$267,MATCH('Credit to GDP norm'!I$1,'Credit to GDP'!$B$1:$BP$1,0),FALSE)</f>
        <v>2.8283641806825419</v>
      </c>
      <c r="J72">
        <f>VLOOKUP($B72,'Credit to GDP'!$B$2:$BP$267,MATCH('Credit to GDP norm'!J$1,'Credit to GDP'!$B$1:$BP$1,0),FALSE)</f>
        <v>2.1378987592072685</v>
      </c>
      <c r="K72">
        <f>VLOOKUP($B72,'Credit to GDP'!$B$2:$BP$267,MATCH('Credit to GDP norm'!K$1,'Credit to GDP'!$B$1:$BP$1,0),FALSE)</f>
        <v>1.9625899707058563</v>
      </c>
      <c r="L72">
        <f>VLOOKUP($B72,'Credit to GDP'!$B$2:$BP$267,MATCH('Credit to GDP norm'!L$1,'Credit to GDP'!$B$1:$BP$1,0),FALSE)</f>
        <v>1.6155311440157516</v>
      </c>
      <c r="M72">
        <f>VLOOKUP($B72,'Credit to GDP'!$B$2:$BP$267,MATCH('Credit to GDP norm'!M$1,'Credit to GDP'!$B$1:$BP$1,0),FALSE)</f>
        <v>2.2681440705839782</v>
      </c>
      <c r="N72">
        <f>VLOOKUP($B72,'Credit to GDP'!$B$2:$BP$267,MATCH('Credit to GDP norm'!N$1,'Credit to GDP'!$B$1:$BP$1,0),FALSE)</f>
        <v>2.4874468002529753</v>
      </c>
      <c r="O72">
        <f>VLOOKUP($B72,'Credit to GDP'!$B$2:$BP$267,MATCH('Credit to GDP norm'!O$1,'Credit to GDP'!$B$1:$BP$1,0),FALSE)</f>
        <v>3.7361795758452776</v>
      </c>
      <c r="P72">
        <f>VLOOKUP($B72,'Credit to GDP'!$B$2:$BP$267,MATCH('Credit to GDP norm'!P$1,'Credit to GDP'!$B$1:$BP$1,0),FALSE)</f>
        <v>5.0172800038124095</v>
      </c>
      <c r="Q72">
        <f>VLOOKUP($B72,'Credit to GDP'!$B$2:$BP$267,MATCH('Credit to GDP norm'!Q$1,'Credit to GDP'!$B$1:$BP$1,0),FALSE)</f>
        <v>6.1285411012766984</v>
      </c>
      <c r="R72">
        <f>VLOOKUP($B72,'Credit to GDP'!$B$2:$BP$267,MATCH('Credit to GDP norm'!R$1,'Credit to GDP'!$B$1:$BP$1,0),FALSE)</f>
        <v>7.8135798471469009</v>
      </c>
      <c r="S72">
        <f>VLOOKUP($B72,'Credit to GDP'!$B$2:$BP$267,MATCH('Credit to GDP norm'!S$1,'Credit to GDP'!$B$1:$BP$1,0),FALSE)</f>
        <v>11.048116510492951</v>
      </c>
      <c r="T72">
        <f>VLOOKUP($B72,'Credit to GDP'!$B$2:$BP$267,MATCH('Credit to GDP norm'!T$1,'Credit to GDP'!$B$1:$BP$1,0),FALSE)</f>
        <v>9.8128560176729263</v>
      </c>
      <c r="U72">
        <f>VLOOKUP($B72,'Credit to GDP'!$B$2:$BP$267,MATCH('Credit to GDP norm'!U$1,'Credit to GDP'!$B$1:$BP$1,0),FALSE)</f>
        <v>9.3797908250982633</v>
      </c>
      <c r="V72">
        <f>VLOOKUP($B72,'Credit to GDP'!$B$2:$BP$267,MATCH('Credit to GDP norm'!V$1,'Credit to GDP'!$B$1:$BP$1,0),FALSE)</f>
        <v>11.558510074632308</v>
      </c>
      <c r="W72">
        <f>VLOOKUP($B72,'Credit to GDP'!$B$2:$BP$267,MATCH('Credit to GDP norm'!W$1,'Credit to GDP'!$B$1:$BP$1,0),FALSE)</f>
        <v>10.502691265179353</v>
      </c>
      <c r="X72">
        <f>VLOOKUP($B72,'Credit to GDP'!$B$2:$BP$267,MATCH('Credit to GDP norm'!X$1,'Credit to GDP'!$B$1:$BP$1,0),FALSE)</f>
        <v>9.2919216676410095</v>
      </c>
      <c r="Y72">
        <f>VLOOKUP($B72,'Credit to GDP'!$B$2:$BP$267,MATCH('Credit to GDP norm'!Y$1,'Credit to GDP'!$B$1:$BP$1,0),FALSE)</f>
        <v>11.942364123248444</v>
      </c>
      <c r="Z72">
        <f>VLOOKUP($B72,'Credit to GDP'!$B$2:$BP$267,MATCH('Credit to GDP norm'!Z$1,'Credit to GDP'!$B$1:$BP$1,0),FALSE)</f>
        <v>10.517791667911061</v>
      </c>
      <c r="AA72">
        <f>VLOOKUP($B72,'Credit to GDP'!$B$2:$BP$267,MATCH('Credit to GDP norm'!AA$1,'Credit to GDP'!$B$1:$BP$1,0),FALSE)</f>
        <v>8.1506468627485908</v>
      </c>
      <c r="AB72">
        <f>VLOOKUP($B72,'Credit to GDP'!$B$2:$BP$267,MATCH('Credit to GDP norm'!AB$1,'Credit to GDP'!$B$1:$BP$1,0),FALSE)</f>
        <v>8.1247333598135949</v>
      </c>
      <c r="AC72">
        <f>VLOOKUP($B72,'Credit to GDP'!$B$2:$BP$267,MATCH('Credit to GDP norm'!AC$1,'Credit to GDP'!$B$1:$BP$1,0),FALSE)</f>
        <v>8.2197164325273597</v>
      </c>
      <c r="AD72">
        <f>VLOOKUP($B72,'Credit to GDP'!$B$2:$BP$267,MATCH('Credit to GDP norm'!AD$1,'Credit to GDP'!$B$1:$BP$1,0),FALSE)</f>
        <v>8.389756137587657</v>
      </c>
      <c r="AE72">
        <f>VLOOKUP($B72,'Credit to GDP'!$B$2:$BP$267,MATCH('Credit to GDP norm'!AE$1,'Credit to GDP'!$B$1:$BP$1,0),FALSE)</f>
        <v>9.3547560332502542</v>
      </c>
      <c r="AF72">
        <f>VLOOKUP($B72,'Credit to GDP'!$B$2:$BP$267,MATCH('Credit to GDP norm'!AF$1,'Credit to GDP'!$B$1:$BP$1,0),FALSE)</f>
        <v>9.1736161412180905</v>
      </c>
      <c r="AG72">
        <f>VLOOKUP($B72,'Credit to GDP'!$B$2:$BP$267,MATCH('Credit to GDP norm'!AG$1,'Credit to GDP'!$B$1:$BP$1,0),FALSE)</f>
        <v>7.890887162379669</v>
      </c>
      <c r="AH72">
        <f>VLOOKUP($B72,'Credit to GDP'!$B$2:$BP$267,MATCH('Credit to GDP norm'!AH$1,'Credit to GDP'!$B$1:$BP$1,0),FALSE)</f>
        <v>6.6198644921503496</v>
      </c>
      <c r="AI72">
        <f>VLOOKUP($B72,'Credit to GDP'!$B$2:$BP$267,MATCH('Credit to GDP norm'!AI$1,'Credit to GDP'!$B$1:$BP$1,0),FALSE)</f>
        <v>5.6398046849564949</v>
      </c>
      <c r="AJ72">
        <f>VLOOKUP($B72,'Credit to GDP'!$B$2:$BP$267,MATCH('Credit to GDP norm'!AJ$1,'Credit to GDP'!$B$1:$BP$1,0),FALSE)</f>
        <v>5.6398046849564949</v>
      </c>
      <c r="AK72" t="str">
        <f t="shared" si="66"/>
        <v>SDN</v>
      </c>
      <c r="AL72">
        <f t="shared" si="67"/>
        <v>1</v>
      </c>
      <c r="AM72">
        <f t="shared" si="42"/>
        <v>0.90284448090813452</v>
      </c>
      <c r="AN72">
        <f t="shared" si="43"/>
        <v>0.76961025856668863</v>
      </c>
      <c r="AO72">
        <f t="shared" si="44"/>
        <v>0.628892549321866</v>
      </c>
      <c r="AP72">
        <f t="shared" si="45"/>
        <v>0.47020744370332851</v>
      </c>
      <c r="AQ72">
        <f t="shared" si="46"/>
        <v>0.32118115528899471</v>
      </c>
      <c r="AR72">
        <f t="shared" si="47"/>
        <v>0.55845538166284114</v>
      </c>
      <c r="AS72">
        <f t="shared" si="48"/>
        <v>0.42212423551534733</v>
      </c>
      <c r="AT72">
        <f t="shared" si="49"/>
        <v>0.38750983293590985</v>
      </c>
      <c r="AU72">
        <f t="shared" si="50"/>
        <v>0.3189836965767977</v>
      </c>
      <c r="AV72">
        <f t="shared" si="51"/>
        <v>0.4478409362045504</v>
      </c>
      <c r="AW72">
        <f t="shared" si="52"/>
        <v>0.49114186273779759</v>
      </c>
      <c r="AX72">
        <f t="shared" si="53"/>
        <v>0.73770188621398614</v>
      </c>
      <c r="AY72">
        <f t="shared" si="54"/>
        <v>0.99065284399204856</v>
      </c>
      <c r="AZ72">
        <f t="shared" si="55"/>
        <v>1.2100693337602531</v>
      </c>
      <c r="BA72">
        <f t="shared" si="56"/>
        <v>1.5427771803553589</v>
      </c>
      <c r="BB72">
        <f t="shared" si="57"/>
        <v>2.1814305826182401</v>
      </c>
      <c r="BC72">
        <f t="shared" si="58"/>
        <v>1.9375306369597696</v>
      </c>
      <c r="BD72">
        <f t="shared" si="59"/>
        <v>1.852022699525131</v>
      </c>
      <c r="BE72">
        <f t="shared" si="60"/>
        <v>2.2822068668769799</v>
      </c>
      <c r="BF72">
        <f t="shared" si="61"/>
        <v>2.0737373563991719</v>
      </c>
      <c r="BG72">
        <f t="shared" si="62"/>
        <v>1.8346730936294924</v>
      </c>
      <c r="BH72">
        <f t="shared" si="63"/>
        <v>2.3579981531218159</v>
      </c>
      <c r="BI72">
        <f t="shared" si="64"/>
        <v>2.0767189035522557</v>
      </c>
      <c r="BJ72">
        <f t="shared" si="65"/>
        <v>1.6093304517231115</v>
      </c>
      <c r="BK72">
        <f t="shared" si="69"/>
        <v>1.6042138775313495</v>
      </c>
      <c r="BL72">
        <f t="shared" si="70"/>
        <v>1.6229681131019169</v>
      </c>
      <c r="BM72">
        <f t="shared" si="71"/>
        <v>1.6565421447050075</v>
      </c>
      <c r="BN72">
        <f t="shared" si="41"/>
        <v>1.8470796252450163</v>
      </c>
      <c r="BO72">
        <f t="shared" si="41"/>
        <v>1.8113138818410759</v>
      </c>
      <c r="BP72">
        <f t="shared" si="41"/>
        <v>1.558041369644882</v>
      </c>
      <c r="BQ72">
        <f t="shared" si="41"/>
        <v>1.3070802468683425</v>
      </c>
      <c r="BR72">
        <f t="shared" si="41"/>
        <v>1.1135692140893969</v>
      </c>
      <c r="BS72">
        <f t="shared" si="41"/>
        <v>1.1135692140893969</v>
      </c>
      <c r="BT72">
        <f t="shared" si="68"/>
        <v>0</v>
      </c>
    </row>
    <row r="73" spans="1:72" x14ac:dyDescent="0.45">
      <c r="A73" t="s">
        <v>266</v>
      </c>
      <c r="B73" t="s">
        <v>410</v>
      </c>
      <c r="C73">
        <f>VLOOKUP($B73,'Credit to GDP'!$B$2:$BP$267,MATCH('Credit to GDP norm'!C$1,'Credit to GDP'!$B$1:$BP$1,0),FALSE)</f>
        <v>20.448604431521336</v>
      </c>
      <c r="D73">
        <f>VLOOKUP($B73,'Credit to GDP'!$B$2:$BP$267,MATCH('Credit to GDP norm'!D$1,'Credit to GDP'!$B$1:$BP$1,0),FALSE)</f>
        <v>19.374787775620529</v>
      </c>
      <c r="E73">
        <f>VLOOKUP($B73,'Credit to GDP'!$B$2:$BP$267,MATCH('Credit to GDP norm'!E$1,'Credit to GDP'!$B$1:$BP$1,0),FALSE)</f>
        <v>20.417269034706994</v>
      </c>
      <c r="F73">
        <f>VLOOKUP($B73,'Credit to GDP'!$B$2:$BP$267,MATCH('Credit to GDP norm'!F$1,'Credit to GDP'!$B$1:$BP$1,0),FALSE)</f>
        <v>20.447779930300911</v>
      </c>
      <c r="G73">
        <f>VLOOKUP($B73,'Credit to GDP'!$B$2:$BP$267,MATCH('Credit to GDP norm'!G$1,'Credit to GDP'!$B$1:$BP$1,0),FALSE)</f>
        <v>12.599699377418217</v>
      </c>
      <c r="H73">
        <f>VLOOKUP($B73,'Credit to GDP'!$B$2:$BP$267,MATCH('Credit to GDP norm'!H$1,'Credit to GDP'!$B$1:$BP$1,0),FALSE)</f>
        <v>11.33181381781794</v>
      </c>
      <c r="I73">
        <f>VLOOKUP($B73,'Credit to GDP'!$B$2:$BP$267,MATCH('Credit to GDP norm'!I$1,'Credit to GDP'!$B$1:$BP$1,0),FALSE)</f>
        <v>12.33924996030558</v>
      </c>
      <c r="J73">
        <f>VLOOKUP($B73,'Credit to GDP'!$B$2:$BP$267,MATCH('Credit to GDP norm'!J$1,'Credit to GDP'!$B$1:$BP$1,0),FALSE)</f>
        <v>12.226856376164825</v>
      </c>
      <c r="K73">
        <f>VLOOKUP($B73,'Credit to GDP'!$B$2:$BP$267,MATCH('Credit to GDP norm'!K$1,'Credit to GDP'!$B$1:$BP$1,0),FALSE)</f>
        <v>11.462810859165581</v>
      </c>
      <c r="L73">
        <f>VLOOKUP($B73,'Credit to GDP'!$B$2:$BP$267,MATCH('Credit to GDP norm'!L$1,'Credit to GDP'!$B$1:$BP$1,0),FALSE)</f>
        <v>11.982950907169183</v>
      </c>
      <c r="M73">
        <f>VLOOKUP($B73,'Credit to GDP'!$B$2:$BP$267,MATCH('Credit to GDP norm'!M$1,'Credit to GDP'!$B$1:$BP$1,0),FALSE)</f>
        <v>14.575522343576857</v>
      </c>
      <c r="N73">
        <f>VLOOKUP($B73,'Credit to GDP'!$B$2:$BP$267,MATCH('Credit to GDP norm'!N$1,'Credit to GDP'!$B$1:$BP$1,0),FALSE)</f>
        <v>11.237106650157015</v>
      </c>
      <c r="O73">
        <f>VLOOKUP($B73,'Credit to GDP'!$B$2:$BP$267,MATCH('Credit to GDP norm'!O$1,'Credit to GDP'!$B$1:$BP$1,0),FALSE)</f>
        <v>11.895378157859675</v>
      </c>
      <c r="P73">
        <f>VLOOKUP($B73,'Credit to GDP'!$B$2:$BP$267,MATCH('Credit to GDP norm'!P$1,'Credit to GDP'!$B$1:$BP$1,0),FALSE)</f>
        <v>13.037155101590692</v>
      </c>
      <c r="Q73">
        <f>VLOOKUP($B73,'Credit to GDP'!$B$2:$BP$267,MATCH('Credit to GDP norm'!Q$1,'Credit to GDP'!$B$1:$BP$1,0),FALSE)</f>
        <v>14.364386571157292</v>
      </c>
      <c r="R73">
        <f>VLOOKUP($B73,'Credit to GDP'!$B$2:$BP$267,MATCH('Credit to GDP norm'!R$1,'Credit to GDP'!$B$1:$BP$1,0),FALSE)</f>
        <v>15.626941498872377</v>
      </c>
      <c r="S73">
        <f>VLOOKUP($B73,'Credit to GDP'!$B$2:$BP$267,MATCH('Credit to GDP norm'!S$1,'Credit to GDP'!$B$1:$BP$1,0),FALSE)</f>
        <v>15.772698778992428</v>
      </c>
      <c r="T73">
        <f>VLOOKUP($B73,'Credit to GDP'!$B$2:$BP$267,MATCH('Credit to GDP norm'!T$1,'Credit to GDP'!$B$1:$BP$1,0),FALSE)</f>
        <v>16.194550945715687</v>
      </c>
      <c r="U73">
        <f>VLOOKUP($B73,'Credit to GDP'!$B$2:$BP$267,MATCH('Credit to GDP norm'!U$1,'Credit to GDP'!$B$1:$BP$1,0),FALSE)</f>
        <v>18.86541402288378</v>
      </c>
      <c r="V73">
        <f>VLOOKUP($B73,'Credit to GDP'!$B$2:$BP$267,MATCH('Credit to GDP norm'!V$1,'Credit to GDP'!$B$1:$BP$1,0),FALSE)</f>
        <v>19.417353053877346</v>
      </c>
      <c r="W73">
        <f>VLOOKUP($B73,'Credit to GDP'!$B$2:$BP$267,MATCH('Credit to GDP norm'!W$1,'Credit to GDP'!$B$1:$BP$1,0),FALSE)</f>
        <v>21.313747920365579</v>
      </c>
      <c r="X73">
        <f>VLOOKUP($B73,'Credit to GDP'!$B$2:$BP$267,MATCH('Credit to GDP norm'!X$1,'Credit to GDP'!$B$1:$BP$1,0),FALSE)</f>
        <v>23.874442673665534</v>
      </c>
      <c r="Y73">
        <f>VLOOKUP($B73,'Credit to GDP'!$B$2:$BP$267,MATCH('Credit to GDP norm'!Y$1,'Credit to GDP'!$B$1:$BP$1,0),FALSE)</f>
        <v>24.432481377244923</v>
      </c>
      <c r="Z73">
        <f>VLOOKUP($B73,'Credit to GDP'!$B$2:$BP$267,MATCH('Credit to GDP norm'!Z$1,'Credit to GDP'!$B$1:$BP$1,0),FALSE)</f>
        <v>26.316513136267528</v>
      </c>
      <c r="AA73">
        <f>VLOOKUP($B73,'Credit to GDP'!$B$2:$BP$267,MATCH('Credit to GDP norm'!AA$1,'Credit to GDP'!$B$1:$BP$1,0),FALSE)</f>
        <v>27.316937568419419</v>
      </c>
      <c r="AB73">
        <f>VLOOKUP($B73,'Credit to GDP'!$B$2:$BP$267,MATCH('Credit to GDP norm'!AB$1,'Credit to GDP'!$B$1:$BP$1,0),FALSE)</f>
        <v>27.304686269201657</v>
      </c>
      <c r="AC73">
        <f>VLOOKUP($B73,'Credit to GDP'!$B$2:$BP$267,MATCH('Credit to GDP norm'!AC$1,'Credit to GDP'!$B$1:$BP$1,0),FALSE)</f>
        <v>27.798279873530184</v>
      </c>
      <c r="AD73">
        <f>VLOOKUP($B73,'Credit to GDP'!$B$2:$BP$267,MATCH('Credit to GDP norm'!AD$1,'Credit to GDP'!$B$1:$BP$1,0),FALSE)</f>
        <v>29.664784802757033</v>
      </c>
      <c r="AE73">
        <f>VLOOKUP($B73,'Credit to GDP'!$B$2:$BP$267,MATCH('Credit to GDP norm'!AE$1,'Credit to GDP'!$B$1:$BP$1,0),FALSE)</f>
        <v>29.551616586005235</v>
      </c>
      <c r="AF73">
        <f>VLOOKUP($B73,'Credit to GDP'!$B$2:$BP$267,MATCH('Credit to GDP norm'!AF$1,'Credit to GDP'!$B$1:$BP$1,0),FALSE)</f>
        <v>29.516665832367011</v>
      </c>
      <c r="AG73">
        <f>VLOOKUP($B73,'Credit to GDP'!$B$2:$BP$267,MATCH('Credit to GDP norm'!AG$1,'Credit to GDP'!$B$1:$BP$1,0),FALSE)</f>
        <v>29.306753974362969</v>
      </c>
      <c r="AH73">
        <f>VLOOKUP($B73,'Credit to GDP'!$B$2:$BP$267,MATCH('Credit to GDP norm'!AH$1,'Credit to GDP'!$B$1:$BP$1,0),FALSE)</f>
        <v>29.901568002523277</v>
      </c>
      <c r="AI73">
        <f>VLOOKUP($B73,'Credit to GDP'!$B$2:$BP$267,MATCH('Credit to GDP norm'!AI$1,'Credit to GDP'!$B$1:$BP$1,0),FALSE)</f>
        <v>32.372935076113087</v>
      </c>
      <c r="AJ73">
        <f>VLOOKUP($B73,'Credit to GDP'!$B$2:$BP$267,MATCH('Credit to GDP norm'!AJ$1,'Credit to GDP'!$B$1:$BP$1,0),FALSE)</f>
        <v>31.293025756715814</v>
      </c>
      <c r="AK73" t="str">
        <f t="shared" si="66"/>
        <v>SEN</v>
      </c>
      <c r="AL73">
        <f t="shared" si="67"/>
        <v>1</v>
      </c>
      <c r="AM73">
        <f t="shared" si="42"/>
        <v>0.94748704443392096</v>
      </c>
      <c r="AN73">
        <f t="shared" si="43"/>
        <v>0.9984676021818859</v>
      </c>
      <c r="AO73">
        <f t="shared" si="44"/>
        <v>0.99995967934030972</v>
      </c>
      <c r="AP73">
        <f t="shared" si="45"/>
        <v>0.61616426781653111</v>
      </c>
      <c r="AQ73">
        <f t="shared" si="46"/>
        <v>0.55416074264462045</v>
      </c>
      <c r="AR73">
        <f t="shared" si="47"/>
        <v>0.60342748580361505</v>
      </c>
      <c r="AS73">
        <f t="shared" si="48"/>
        <v>0.59793109192905303</v>
      </c>
      <c r="AT73">
        <f t="shared" si="49"/>
        <v>0.56056690311323953</v>
      </c>
      <c r="AU73">
        <f t="shared" si="50"/>
        <v>0.58600336014606325</v>
      </c>
      <c r="AV73">
        <f t="shared" si="51"/>
        <v>0.7127881216729306</v>
      </c>
      <c r="AW73">
        <f t="shared" si="52"/>
        <v>0.54952926923634549</v>
      </c>
      <c r="AX73">
        <f t="shared" si="53"/>
        <v>0.58172078186045106</v>
      </c>
      <c r="AY73">
        <f t="shared" si="54"/>
        <v>0.63755720568852303</v>
      </c>
      <c r="AZ73">
        <f t="shared" si="55"/>
        <v>0.70246292940239585</v>
      </c>
      <c r="BA73">
        <f t="shared" si="56"/>
        <v>0.76420577018858027</v>
      </c>
      <c r="BB73">
        <f t="shared" si="57"/>
        <v>0.77133375198353182</v>
      </c>
      <c r="BC73">
        <f t="shared" si="58"/>
        <v>0.79196362763768535</v>
      </c>
      <c r="BD73">
        <f t="shared" si="59"/>
        <v>0.92257709253756792</v>
      </c>
      <c r="BE73">
        <f t="shared" si="60"/>
        <v>0.9495686181862697</v>
      </c>
      <c r="BF73">
        <f t="shared" si="61"/>
        <v>1.0423081923141235</v>
      </c>
      <c r="BG73">
        <f t="shared" si="62"/>
        <v>1.1675340854490441</v>
      </c>
      <c r="BH73">
        <f t="shared" si="63"/>
        <v>1.1948239039522168</v>
      </c>
      <c r="BI73">
        <f t="shared" si="64"/>
        <v>1.2869588838884705</v>
      </c>
      <c r="BJ73">
        <f t="shared" si="65"/>
        <v>1.335882732726279</v>
      </c>
      <c r="BK73">
        <f t="shared" si="69"/>
        <v>1.3352836063037992</v>
      </c>
      <c r="BL73">
        <f t="shared" si="70"/>
        <v>1.3594218601382593</v>
      </c>
      <c r="BM73">
        <f t="shared" si="71"/>
        <v>1.4506997238906456</v>
      </c>
      <c r="BN73">
        <f t="shared" si="41"/>
        <v>1.4451654480856253</v>
      </c>
      <c r="BO73">
        <f t="shared" si="41"/>
        <v>1.4434562481372735</v>
      </c>
      <c r="BP73">
        <f t="shared" si="41"/>
        <v>1.4331909090669717</v>
      </c>
      <c r="BQ73">
        <f t="shared" si="41"/>
        <v>1.462279154680614</v>
      </c>
      <c r="BR73">
        <f t="shared" si="41"/>
        <v>1.583136648005695</v>
      </c>
      <c r="BS73">
        <f t="shared" si="41"/>
        <v>1.5303257423512924</v>
      </c>
      <c r="BT73">
        <f t="shared" si="68"/>
        <v>0</v>
      </c>
    </row>
    <row r="74" spans="1:72" x14ac:dyDescent="0.45">
      <c r="A74" t="s">
        <v>234</v>
      </c>
      <c r="B74" t="s">
        <v>58</v>
      </c>
      <c r="C74">
        <f>VLOOKUP($B74,'Credit to GDP'!$B$2:$BP$267,MATCH('Credit to GDP norm'!C$1,'Credit to GDP'!$B$1:$BP$1,0),FALSE)</f>
        <v>79.164674723338578</v>
      </c>
      <c r="D74">
        <f>VLOOKUP($B74,'Credit to GDP'!$B$2:$BP$267,MATCH('Credit to GDP norm'!D$1,'Credit to GDP'!$B$1:$BP$1,0),FALSE)</f>
        <v>79.871102125210712</v>
      </c>
      <c r="E74">
        <f>VLOOKUP($B74,'Credit to GDP'!$B$2:$BP$267,MATCH('Credit to GDP norm'!E$1,'Credit to GDP'!$B$1:$BP$1,0),FALSE)</f>
        <v>81.085536774524797</v>
      </c>
      <c r="F74">
        <f>VLOOKUP($B74,'Credit to GDP'!$B$2:$BP$267,MATCH('Credit to GDP norm'!F$1,'Credit to GDP'!$B$1:$BP$1,0),FALSE)</f>
        <v>80.971701263542514</v>
      </c>
      <c r="G74">
        <f>VLOOKUP($B74,'Credit to GDP'!$B$2:$BP$267,MATCH('Credit to GDP norm'!G$1,'Credit to GDP'!$B$1:$BP$1,0),FALSE)</f>
        <v>81.190240539325515</v>
      </c>
      <c r="H74">
        <f>VLOOKUP($B74,'Credit to GDP'!$B$2:$BP$267,MATCH('Credit to GDP norm'!H$1,'Credit to GDP'!$B$1:$BP$1,0),FALSE)</f>
        <v>88.293496958541198</v>
      </c>
      <c r="I74">
        <f>VLOOKUP($B74,'Credit to GDP'!$B$2:$BP$267,MATCH('Credit to GDP norm'!I$1,'Credit to GDP'!$B$1:$BP$1,0),FALSE)</f>
        <v>93.741806429945512</v>
      </c>
      <c r="J74">
        <f>VLOOKUP($B74,'Credit to GDP'!$B$2:$BP$267,MATCH('Credit to GDP norm'!J$1,'Credit to GDP'!$B$1:$BP$1,0),FALSE)</f>
        <v>96.470304928415956</v>
      </c>
      <c r="K74">
        <f>VLOOKUP($B74,'Credit to GDP'!$B$2:$BP$267,MATCH('Credit to GDP norm'!K$1,'Credit to GDP'!$B$1:$BP$1,0),FALSE)</f>
        <v>107.93107365817993</v>
      </c>
      <c r="L74">
        <f>VLOOKUP($B74,'Credit to GDP'!$B$2:$BP$267,MATCH('Credit to GDP norm'!L$1,'Credit to GDP'!$B$1:$BP$1,0),FALSE)</f>
        <v>102.70730414864704</v>
      </c>
      <c r="M74">
        <f>VLOOKUP($B74,'Credit to GDP'!$B$2:$BP$267,MATCH('Credit to GDP norm'!M$1,'Credit to GDP'!$B$1:$BP$1,0),FALSE)</f>
        <v>96.052463165419326</v>
      </c>
      <c r="N74">
        <f>VLOOKUP($B74,'Credit to GDP'!$B$2:$BP$267,MATCH('Credit to GDP norm'!N$1,'Credit to GDP'!$B$1:$BP$1,0),FALSE)</f>
        <v>115.02396734076885</v>
      </c>
      <c r="O74">
        <f>VLOOKUP($B74,'Credit to GDP'!$B$2:$BP$267,MATCH('Credit to GDP norm'!O$1,'Credit to GDP'!$B$1:$BP$1,0),FALSE)</f>
        <v>102.02422357287138</v>
      </c>
      <c r="P74">
        <f>VLOOKUP($B74,'Credit to GDP'!$B$2:$BP$267,MATCH('Credit to GDP norm'!P$1,'Credit to GDP'!$B$1:$BP$1,0),FALSE)</f>
        <v>104.78280063414844</v>
      </c>
      <c r="Q74">
        <f>VLOOKUP($B74,'Credit to GDP'!$B$2:$BP$267,MATCH('Credit to GDP norm'!Q$1,'Credit to GDP'!$B$1:$BP$1,0),FALSE)</f>
        <v>95.728965761984853</v>
      </c>
      <c r="R74">
        <f>VLOOKUP($B74,'Credit to GDP'!$B$2:$BP$267,MATCH('Credit to GDP norm'!R$1,'Credit to GDP'!$B$1:$BP$1,0),FALSE)</f>
        <v>89.223356195615906</v>
      </c>
      <c r="S74">
        <f>VLOOKUP($B74,'Credit to GDP'!$B$2:$BP$267,MATCH('Credit to GDP norm'!S$1,'Credit to GDP'!$B$1:$BP$1,0),FALSE)</f>
        <v>84.287055997913271</v>
      </c>
      <c r="T74">
        <f>VLOOKUP($B74,'Credit to GDP'!$B$2:$BP$267,MATCH('Credit to GDP norm'!T$1,'Credit to GDP'!$B$1:$BP$1,0),FALSE)</f>
        <v>85.351759604778337</v>
      </c>
      <c r="U74">
        <f>VLOOKUP($B74,'Credit to GDP'!$B$2:$BP$267,MATCH('Credit to GDP norm'!U$1,'Credit to GDP'!$B$1:$BP$1,0),FALSE)</f>
        <v>97.864362331241423</v>
      </c>
      <c r="V74">
        <f>VLOOKUP($B74,'Credit to GDP'!$B$2:$BP$267,MATCH('Credit to GDP norm'!V$1,'Credit to GDP'!$B$1:$BP$1,0),FALSE)</f>
        <v>96.861376549472453</v>
      </c>
      <c r="W74">
        <f>VLOOKUP($B74,'Credit to GDP'!$B$2:$BP$267,MATCH('Credit to GDP norm'!W$1,'Credit to GDP'!$B$1:$BP$1,0),FALSE)</f>
        <v>94.858402697901184</v>
      </c>
      <c r="X74">
        <f>VLOOKUP($B74,'Credit to GDP'!$B$2:$BP$267,MATCH('Credit to GDP norm'!X$1,'Credit to GDP'!$B$1:$BP$1,0),FALSE)</f>
        <v>104.70367384157744</v>
      </c>
      <c r="Y74">
        <f>VLOOKUP($B74,'Credit to GDP'!$B$2:$BP$267,MATCH('Credit to GDP norm'!Y$1,'Credit to GDP'!$B$1:$BP$1,0),FALSE)</f>
        <v>112.97354316573586</v>
      </c>
      <c r="Z74">
        <f>VLOOKUP($B74,'Credit to GDP'!$B$2:$BP$267,MATCH('Credit to GDP norm'!Z$1,'Credit to GDP'!$B$1:$BP$1,0),FALSE)</f>
        <v>124.06595156861935</v>
      </c>
      <c r="AA74">
        <f>VLOOKUP($B74,'Credit to GDP'!$B$2:$BP$267,MATCH('Credit to GDP norm'!AA$1,'Credit to GDP'!$B$1:$BP$1,0),FALSE)</f>
        <v>128.12976330994599</v>
      </c>
      <c r="AB74">
        <f>VLOOKUP($B74,'Credit to GDP'!$B$2:$BP$267,MATCH('Credit to GDP norm'!AB$1,'Credit to GDP'!$B$1:$BP$1,0),FALSE)</f>
        <v>122.42135384576144</v>
      </c>
      <c r="AC74">
        <f>VLOOKUP($B74,'Credit to GDP'!$B$2:$BP$267,MATCH('Credit to GDP norm'!AC$1,'Credit to GDP'!$B$1:$BP$1,0),FALSE)</f>
        <v>123.71239034120055</v>
      </c>
      <c r="AD74">
        <f>VLOOKUP($B74,'Credit to GDP'!$B$2:$BP$267,MATCH('Credit to GDP norm'!AD$1,'Credit to GDP'!$B$1:$BP$1,0),FALSE)</f>
        <v>120.98227810074167</v>
      </c>
      <c r="AE74">
        <f>VLOOKUP($B74,'Credit to GDP'!$B$2:$BP$267,MATCH('Credit to GDP norm'!AE$1,'Credit to GDP'!$B$1:$BP$1,0),FALSE)</f>
        <v>117.77753036329734</v>
      </c>
      <c r="AF74">
        <f>VLOOKUP($B74,'Credit to GDP'!$B$2:$BP$267,MATCH('Credit to GDP norm'!AF$1,'Credit to GDP'!$B$1:$BP$1,0),FALSE)</f>
        <v>119.23309269179198</v>
      </c>
      <c r="AG74">
        <f>VLOOKUP($B74,'Credit to GDP'!$B$2:$BP$267,MATCH('Credit to GDP norm'!AG$1,'Credit to GDP'!$B$1:$BP$1,0),FALSE)</f>
        <v>129.07160831167238</v>
      </c>
      <c r="AH74">
        <f>VLOOKUP($B74,'Credit to GDP'!$B$2:$BP$267,MATCH('Credit to GDP norm'!AH$1,'Credit to GDP'!$B$1:$BP$1,0),FALSE)</f>
        <v>129.07160831167238</v>
      </c>
      <c r="AI74">
        <f>VLOOKUP($B74,'Credit to GDP'!$B$2:$BP$267,MATCH('Credit to GDP norm'!AI$1,'Credit to GDP'!$B$1:$BP$1,0),FALSE)</f>
        <v>129.07160831167238</v>
      </c>
      <c r="AJ74">
        <f>VLOOKUP($B74,'Credit to GDP'!$B$2:$BP$267,MATCH('Credit to GDP norm'!AJ$1,'Credit to GDP'!$B$1:$BP$1,0),FALSE)</f>
        <v>129.07160831167238</v>
      </c>
      <c r="AK74" t="str">
        <f t="shared" si="66"/>
        <v>SGP</v>
      </c>
      <c r="AL74">
        <f t="shared" si="67"/>
        <v>1</v>
      </c>
      <c r="AM74">
        <f t="shared" ref="AM74:AM96" si="72">D74/$C74</f>
        <v>1.0089235180254441</v>
      </c>
      <c r="AN74">
        <f t="shared" ref="AN74:AN96" si="73">E74/$C74</f>
        <v>1.0242641311658156</v>
      </c>
      <c r="AO74">
        <f t="shared" ref="AO74:AO96" si="74">F74/$C74</f>
        <v>1.022826172740797</v>
      </c>
      <c r="AP74">
        <f t="shared" ref="AP74:AP96" si="75">G74/$C74</f>
        <v>1.0255867383156161</v>
      </c>
      <c r="AQ74">
        <f t="shared" ref="AQ74:AQ96" si="76">H74/$C74</f>
        <v>1.115314340229473</v>
      </c>
      <c r="AR74">
        <f t="shared" ref="AR74:AR96" si="77">I74/$C74</f>
        <v>1.1841368231165035</v>
      </c>
      <c r="AS74">
        <f t="shared" ref="AS74:AS96" si="78">J74/$C74</f>
        <v>1.2186029345229596</v>
      </c>
      <c r="AT74">
        <f t="shared" ref="AT74:AT96" si="79">K74/$C74</f>
        <v>1.3633741821762417</v>
      </c>
      <c r="AU74">
        <f t="shared" ref="AU74:AU96" si="80">L74/$C74</f>
        <v>1.297388064911329</v>
      </c>
      <c r="AV74">
        <f t="shared" ref="AV74:AV96" si="81">M74/$C74</f>
        <v>1.2133248005009747</v>
      </c>
      <c r="AW74">
        <f t="shared" ref="AW74:AW96" si="82">N74/$C74</f>
        <v>1.4529708830706352</v>
      </c>
      <c r="AX74">
        <f t="shared" ref="AX74:AX96" si="83">O74/$C74</f>
        <v>1.2887594615833564</v>
      </c>
      <c r="AY74">
        <f t="shared" ref="AY74:AY96" si="84">P74/$C74</f>
        <v>1.32360552229058</v>
      </c>
      <c r="AZ74">
        <f t="shared" ref="AZ74:AZ96" si="85">Q74/$C74</f>
        <v>1.2092384146910786</v>
      </c>
      <c r="BA74">
        <f t="shared" ref="BA74:BA96" si="86">R74/$C74</f>
        <v>1.1270602261353311</v>
      </c>
      <c r="BB74">
        <f t="shared" ref="BB74:BB96" si="87">S74/$C74</f>
        <v>1.0647053915458653</v>
      </c>
      <c r="BC74">
        <f t="shared" ref="BC74:BC96" si="88">T74/$C74</f>
        <v>1.0781546176127437</v>
      </c>
      <c r="BD74">
        <f t="shared" ref="BD74:BD96" si="89">U74/$C74</f>
        <v>1.2362125237456445</v>
      </c>
      <c r="BE74">
        <f t="shared" ref="BE74:BE96" si="90">V74/$C74</f>
        <v>1.2235429108750788</v>
      </c>
      <c r="BF74">
        <f t="shared" ref="BF74:BF96" si="91">W74/$C74</f>
        <v>1.1982415519220966</v>
      </c>
      <c r="BG74">
        <f t="shared" ref="BG74:BG96" si="92">X74/$C74</f>
        <v>1.3226060008140184</v>
      </c>
      <c r="BH74">
        <f t="shared" ref="BH74:BH96" si="93">Y74/$C74</f>
        <v>1.4270701365293437</v>
      </c>
      <c r="BI74">
        <f t="shared" ref="BI74:BI96" si="94">Z74/$C74</f>
        <v>1.5671882945543565</v>
      </c>
      <c r="BJ74">
        <f t="shared" ref="BJ74:BJ96" si="95">AA74/$C74</f>
        <v>1.6185219450181356</v>
      </c>
      <c r="BK74">
        <f t="shared" si="69"/>
        <v>1.546413905868931</v>
      </c>
      <c r="BL74">
        <f t="shared" si="70"/>
        <v>1.562722145622975</v>
      </c>
      <c r="BM74">
        <f t="shared" si="71"/>
        <v>1.5282356495942857</v>
      </c>
      <c r="BN74">
        <f t="shared" si="41"/>
        <v>1.4877536069579187</v>
      </c>
      <c r="BO74">
        <f t="shared" si="41"/>
        <v>1.50614012005333</v>
      </c>
      <c r="BP74">
        <f t="shared" si="41"/>
        <v>1.6304192338659445</v>
      </c>
      <c r="BQ74">
        <f t="shared" si="41"/>
        <v>1.6304192338659445</v>
      </c>
      <c r="BR74">
        <f t="shared" si="41"/>
        <v>1.6304192338659445</v>
      </c>
      <c r="BS74">
        <f t="shared" si="41"/>
        <v>1.6304192338659445</v>
      </c>
      <c r="BT74">
        <f t="shared" si="68"/>
        <v>0</v>
      </c>
    </row>
    <row r="75" spans="1:72" x14ac:dyDescent="0.45">
      <c r="A75" t="s">
        <v>362</v>
      </c>
      <c r="B75" t="s">
        <v>226</v>
      </c>
      <c r="C75">
        <f>VLOOKUP($B75,'Credit to GDP'!$B$2:$BP$267,MATCH('Credit to GDP norm'!C$1,'Credit to GDP'!$B$1:$BP$1,0),FALSE)</f>
        <v>19.085942172541596</v>
      </c>
      <c r="D75">
        <f>VLOOKUP($B75,'Credit to GDP'!$B$2:$BP$267,MATCH('Credit to GDP norm'!D$1,'Credit to GDP'!$B$1:$BP$1,0),FALSE)</f>
        <v>16.134450244489575</v>
      </c>
      <c r="E75">
        <f>VLOOKUP($B75,'Credit to GDP'!$B$2:$BP$267,MATCH('Credit to GDP norm'!E$1,'Credit to GDP'!$B$1:$BP$1,0),FALSE)</f>
        <v>16.819966279078329</v>
      </c>
      <c r="F75">
        <f>VLOOKUP($B75,'Credit to GDP'!$B$2:$BP$267,MATCH('Credit to GDP norm'!F$1,'Credit to GDP'!$B$1:$BP$1,0),FALSE)</f>
        <v>16.492766082705199</v>
      </c>
      <c r="G75">
        <f>VLOOKUP($B75,'Credit to GDP'!$B$2:$BP$267,MATCH('Credit to GDP norm'!G$1,'Credit to GDP'!$B$1:$BP$1,0),FALSE)</f>
        <v>13.800184752656497</v>
      </c>
      <c r="H75">
        <f>VLOOKUP($B75,'Credit to GDP'!$B$2:$BP$267,MATCH('Credit to GDP norm'!H$1,'Credit to GDP'!$B$1:$BP$1,0),FALSE)</f>
        <v>13.039530380268246</v>
      </c>
      <c r="I75">
        <f>VLOOKUP($B75,'Credit to GDP'!$B$2:$BP$267,MATCH('Credit to GDP norm'!I$1,'Credit to GDP'!$B$1:$BP$1,0),FALSE)</f>
        <v>14.010337552047467</v>
      </c>
      <c r="J75">
        <f>VLOOKUP($B75,'Credit to GDP'!$B$2:$BP$267,MATCH('Credit to GDP norm'!J$1,'Credit to GDP'!$B$1:$BP$1,0),FALSE)</f>
        <v>14.41253948876304</v>
      </c>
      <c r="K75">
        <f>VLOOKUP($B75,'Credit to GDP'!$B$2:$BP$267,MATCH('Credit to GDP norm'!K$1,'Credit to GDP'!$B$1:$BP$1,0),FALSE)</f>
        <v>15.0433127290997</v>
      </c>
      <c r="L75">
        <f>VLOOKUP($B75,'Credit to GDP'!$B$2:$BP$267,MATCH('Credit to GDP norm'!L$1,'Credit to GDP'!$B$1:$BP$1,0),FALSE)</f>
        <v>14.795022675353293</v>
      </c>
      <c r="M75">
        <f>VLOOKUP($B75,'Credit to GDP'!$B$2:$BP$267,MATCH('Credit to GDP norm'!M$1,'Credit to GDP'!$B$1:$BP$1,0),FALSE)</f>
        <v>16.594080298784434</v>
      </c>
      <c r="N75">
        <f>VLOOKUP($B75,'Credit to GDP'!$B$2:$BP$267,MATCH('Credit to GDP norm'!N$1,'Credit to GDP'!$B$1:$BP$1,0),FALSE)</f>
        <v>19.373751723435952</v>
      </c>
      <c r="O75">
        <f>VLOOKUP($B75,'Credit to GDP'!$B$2:$BP$267,MATCH('Credit to GDP norm'!O$1,'Credit to GDP'!$B$1:$BP$1,0),FALSE)</f>
        <v>18.657183886818324</v>
      </c>
      <c r="P75">
        <f>VLOOKUP($B75,'Credit to GDP'!$B$2:$BP$267,MATCH('Credit to GDP norm'!P$1,'Credit to GDP'!$B$1:$BP$1,0),FALSE)</f>
        <v>15.17770038277512</v>
      </c>
      <c r="Q75">
        <f>VLOOKUP($B75,'Credit to GDP'!$B$2:$BP$267,MATCH('Credit to GDP norm'!Q$1,'Credit to GDP'!$B$1:$BP$1,0),FALSE)</f>
        <v>14.356018070741387</v>
      </c>
      <c r="R75">
        <f>VLOOKUP($B75,'Credit to GDP'!$B$2:$BP$267,MATCH('Credit to GDP norm'!R$1,'Credit to GDP'!$B$1:$BP$1,0),FALSE)</f>
        <v>15.397886740331494</v>
      </c>
      <c r="S75">
        <f>VLOOKUP($B75,'Credit to GDP'!$B$2:$BP$267,MATCH('Credit to GDP norm'!S$1,'Credit to GDP'!$B$1:$BP$1,0),FALSE)</f>
        <v>18.533181560996379</v>
      </c>
      <c r="T75">
        <f>VLOOKUP($B75,'Credit to GDP'!$B$2:$BP$267,MATCH('Credit to GDP norm'!T$1,'Credit to GDP'!$B$1:$BP$1,0),FALSE)</f>
        <v>23.26774037572363</v>
      </c>
      <c r="U75">
        <f>VLOOKUP($B75,'Credit to GDP'!$B$2:$BP$267,MATCH('Credit to GDP norm'!U$1,'Credit to GDP'!$B$1:$BP$1,0),FALSE)</f>
        <v>25.243555979551118</v>
      </c>
      <c r="V75">
        <f>VLOOKUP($B75,'Credit to GDP'!$B$2:$BP$267,MATCH('Credit to GDP norm'!V$1,'Credit to GDP'!$B$1:$BP$1,0),FALSE)</f>
        <v>23.769084649241769</v>
      </c>
      <c r="W75">
        <f>VLOOKUP($B75,'Credit to GDP'!$B$2:$BP$267,MATCH('Credit to GDP norm'!W$1,'Credit to GDP'!$B$1:$BP$1,0),FALSE)</f>
        <v>20.5356591165263</v>
      </c>
      <c r="X75">
        <f>VLOOKUP($B75,'Credit to GDP'!$B$2:$BP$267,MATCH('Credit to GDP norm'!X$1,'Credit to GDP'!$B$1:$BP$1,0),FALSE)</f>
        <v>18.840416107140662</v>
      </c>
      <c r="Y75">
        <f>VLOOKUP($B75,'Credit to GDP'!$B$2:$BP$267,MATCH('Credit to GDP norm'!Y$1,'Credit to GDP'!$B$1:$BP$1,0),FALSE)</f>
        <v>19.720329274562662</v>
      </c>
      <c r="Z75">
        <f>VLOOKUP($B75,'Credit to GDP'!$B$2:$BP$267,MATCH('Credit to GDP norm'!Z$1,'Credit to GDP'!$B$1:$BP$1,0),FALSE)</f>
        <v>29.314502574468314</v>
      </c>
      <c r="AA75">
        <f>VLOOKUP($B75,'Credit to GDP'!$B$2:$BP$267,MATCH('Credit to GDP norm'!AA$1,'Credit to GDP'!$B$1:$BP$1,0),FALSE)</f>
        <v>31.621084139569355</v>
      </c>
      <c r="AB75">
        <f>VLOOKUP($B75,'Credit to GDP'!$B$2:$BP$267,MATCH('Credit to GDP norm'!AB$1,'Credit to GDP'!$B$1:$BP$1,0),FALSE)</f>
        <v>33.013876598819522</v>
      </c>
      <c r="AC75">
        <f>VLOOKUP($B75,'Credit to GDP'!$B$2:$BP$267,MATCH('Credit to GDP norm'!AC$1,'Credit to GDP'!$B$1:$BP$1,0),FALSE)</f>
        <v>34.220810990751886</v>
      </c>
      <c r="AD75">
        <f>VLOOKUP($B75,'Credit to GDP'!$B$2:$BP$267,MATCH('Credit to GDP norm'!AD$1,'Credit to GDP'!$B$1:$BP$1,0),FALSE)</f>
        <v>33.226314427748264</v>
      </c>
      <c r="AE75">
        <f>VLOOKUP($B75,'Credit to GDP'!$B$2:$BP$267,MATCH('Credit to GDP norm'!AE$1,'Credit to GDP'!$B$1:$BP$1,0),FALSE)</f>
        <v>30.696967942959891</v>
      </c>
      <c r="AF75">
        <f>VLOOKUP($B75,'Credit to GDP'!$B$2:$BP$267,MATCH('Credit to GDP norm'!AF$1,'Credit to GDP'!$B$1:$BP$1,0),FALSE)</f>
        <v>30.737984386353332</v>
      </c>
      <c r="AG75">
        <f>VLOOKUP($B75,'Credit to GDP'!$B$2:$BP$267,MATCH('Credit to GDP norm'!AG$1,'Credit to GDP'!$B$1:$BP$1,0),FALSE)</f>
        <v>32.567079209558528</v>
      </c>
      <c r="AH75">
        <f>VLOOKUP($B75,'Credit to GDP'!$B$2:$BP$267,MATCH('Credit to GDP norm'!AH$1,'Credit to GDP'!$B$1:$BP$1,0),FALSE)</f>
        <v>33.59219067974027</v>
      </c>
      <c r="AI75">
        <f>VLOOKUP($B75,'Credit to GDP'!$B$2:$BP$267,MATCH('Credit to GDP norm'!AI$1,'Credit to GDP'!$B$1:$BP$1,0),FALSE)</f>
        <v>32.497022894359858</v>
      </c>
      <c r="AJ75">
        <f>VLOOKUP($B75,'Credit to GDP'!$B$2:$BP$267,MATCH('Credit to GDP norm'!AJ$1,'Credit to GDP'!$B$1:$BP$1,0),FALSE)</f>
        <v>32.075528090945703</v>
      </c>
      <c r="AK75" t="str">
        <f t="shared" si="66"/>
        <v>SLB</v>
      </c>
      <c r="AL75">
        <f t="shared" si="67"/>
        <v>1</v>
      </c>
      <c r="AM75">
        <f t="shared" si="72"/>
        <v>0.84535780830886886</v>
      </c>
      <c r="AN75">
        <f t="shared" si="73"/>
        <v>0.88127513575288607</v>
      </c>
      <c r="AO75">
        <f t="shared" si="74"/>
        <v>0.86413161758568424</v>
      </c>
      <c r="AP75">
        <f t="shared" si="75"/>
        <v>0.72305493896499551</v>
      </c>
      <c r="AQ75">
        <f t="shared" si="76"/>
        <v>0.68320076957101172</v>
      </c>
      <c r="AR75">
        <f t="shared" si="77"/>
        <v>0.73406580746135464</v>
      </c>
      <c r="AS75">
        <f t="shared" si="78"/>
        <v>0.75513901061158784</v>
      </c>
      <c r="AT75">
        <f t="shared" si="79"/>
        <v>0.78818811212485429</v>
      </c>
      <c r="AU75">
        <f t="shared" si="80"/>
        <v>0.77517905805239584</v>
      </c>
      <c r="AV75">
        <f t="shared" si="81"/>
        <v>0.86943993378843332</v>
      </c>
      <c r="AW75">
        <f t="shared" si="82"/>
        <v>1.0150796616846309</v>
      </c>
      <c r="AX75">
        <f t="shared" si="83"/>
        <v>0.97753538799147599</v>
      </c>
      <c r="AY75">
        <f t="shared" si="84"/>
        <v>0.7952292973312497</v>
      </c>
      <c r="AZ75">
        <f t="shared" si="85"/>
        <v>0.75217759442837373</v>
      </c>
      <c r="BA75">
        <f t="shared" si="86"/>
        <v>0.80676586993352606</v>
      </c>
      <c r="BB75">
        <f t="shared" si="87"/>
        <v>0.97103833771746106</v>
      </c>
      <c r="BC75">
        <f t="shared" si="88"/>
        <v>1.2191035771447671</v>
      </c>
      <c r="BD75">
        <f t="shared" si="89"/>
        <v>1.3226256137288472</v>
      </c>
      <c r="BE75">
        <f t="shared" si="90"/>
        <v>1.2453713017865933</v>
      </c>
      <c r="BF75">
        <f t="shared" si="91"/>
        <v>1.0759573161690896</v>
      </c>
      <c r="BG75">
        <f t="shared" si="92"/>
        <v>0.98713576394702873</v>
      </c>
      <c r="BH75">
        <f t="shared" si="93"/>
        <v>1.0332384482927828</v>
      </c>
      <c r="BI75">
        <f t="shared" si="94"/>
        <v>1.535921166975045</v>
      </c>
      <c r="BJ75">
        <f t="shared" si="95"/>
        <v>1.6567735484948556</v>
      </c>
      <c r="BK75">
        <f t="shared" si="69"/>
        <v>1.7297483299679934</v>
      </c>
      <c r="BL75">
        <f t="shared" si="70"/>
        <v>1.7929851553246554</v>
      </c>
      <c r="BM75">
        <f t="shared" si="71"/>
        <v>1.7408789216363665</v>
      </c>
      <c r="BN75">
        <f t="shared" si="41"/>
        <v>1.6083548648241608</v>
      </c>
      <c r="BO75">
        <f t="shared" si="41"/>
        <v>1.6105039043121068</v>
      </c>
      <c r="BP75">
        <f t="shared" si="41"/>
        <v>1.7063385666342352</v>
      </c>
      <c r="BQ75">
        <f t="shared" si="41"/>
        <v>1.7600488556477134</v>
      </c>
      <c r="BR75">
        <f t="shared" si="41"/>
        <v>1.702667995144217</v>
      </c>
      <c r="BS75">
        <f t="shared" si="41"/>
        <v>1.6805839502695263</v>
      </c>
      <c r="BT75">
        <f t="shared" si="68"/>
        <v>0</v>
      </c>
    </row>
    <row r="76" spans="1:72" x14ac:dyDescent="0.45">
      <c r="A76" t="s">
        <v>426</v>
      </c>
      <c r="B76" t="s">
        <v>470</v>
      </c>
      <c r="C76">
        <f>VLOOKUP($B76,'Credit to GDP'!$B$2:$BP$267,MATCH('Credit to GDP norm'!C$1,'Credit to GDP'!$B$1:$BP$1,0),FALSE)</f>
        <v>3.2474843981867343</v>
      </c>
      <c r="D76">
        <f>VLOOKUP($B76,'Credit to GDP'!$B$2:$BP$267,MATCH('Credit to GDP norm'!D$1,'Credit to GDP'!$B$1:$BP$1,0),FALSE)</f>
        <v>3.5226360135959331</v>
      </c>
      <c r="E76">
        <f>VLOOKUP($B76,'Credit to GDP'!$B$2:$BP$267,MATCH('Credit to GDP norm'!E$1,'Credit to GDP'!$B$1:$BP$1,0),FALSE)</f>
        <v>3.0533759728614713</v>
      </c>
      <c r="F76">
        <f>VLOOKUP($B76,'Credit to GDP'!$B$2:$BP$267,MATCH('Credit to GDP norm'!F$1,'Credit to GDP'!$B$1:$BP$1,0),FALSE)</f>
        <v>3.4316905072415604</v>
      </c>
      <c r="G76">
        <f>VLOOKUP($B76,'Credit to GDP'!$B$2:$BP$267,MATCH('Credit to GDP norm'!G$1,'Credit to GDP'!$B$1:$BP$1,0),FALSE)</f>
        <v>3.128157001658439</v>
      </c>
      <c r="H76">
        <f>VLOOKUP($B76,'Credit to GDP'!$B$2:$BP$267,MATCH('Credit to GDP norm'!H$1,'Credit to GDP'!$B$1:$BP$1,0),FALSE)</f>
        <v>2.6764264435512932</v>
      </c>
      <c r="I76">
        <f>VLOOKUP($B76,'Credit to GDP'!$B$2:$BP$267,MATCH('Credit to GDP norm'!I$1,'Credit to GDP'!$B$1:$BP$1,0),FALSE)</f>
        <v>2.5068221188334858</v>
      </c>
      <c r="J76">
        <f>VLOOKUP($B76,'Credit to GDP'!$B$2:$BP$267,MATCH('Credit to GDP norm'!J$1,'Credit to GDP'!$B$1:$BP$1,0),FALSE)</f>
        <v>3.2454112636595567</v>
      </c>
      <c r="K76">
        <f>VLOOKUP($B76,'Credit to GDP'!$B$2:$BP$267,MATCH('Credit to GDP norm'!K$1,'Credit to GDP'!$B$1:$BP$1,0),FALSE)</f>
        <v>2.7245156246819495</v>
      </c>
      <c r="L76">
        <f>VLOOKUP($B76,'Credit to GDP'!$B$2:$BP$267,MATCH('Credit to GDP norm'!L$1,'Credit to GDP'!$B$1:$BP$1,0),FALSE)</f>
        <v>2.0718272998557592</v>
      </c>
      <c r="M76">
        <f>VLOOKUP($B76,'Credit to GDP'!$B$2:$BP$267,MATCH('Credit to GDP norm'!M$1,'Credit to GDP'!$B$1:$BP$1,0),FALSE)</f>
        <v>2.1080336090541163</v>
      </c>
      <c r="N76">
        <f>VLOOKUP($B76,'Credit to GDP'!$B$2:$BP$267,MATCH('Credit to GDP norm'!N$1,'Credit to GDP'!$B$1:$BP$1,0),FALSE)</f>
        <v>1.0316241276931847E-3</v>
      </c>
      <c r="O76">
        <f>VLOOKUP($B76,'Credit to GDP'!$B$2:$BP$267,MATCH('Credit to GDP norm'!O$1,'Credit to GDP'!$B$1:$BP$1,0),FALSE)</f>
        <v>1.2966126450078995E-3</v>
      </c>
      <c r="P76">
        <f>VLOOKUP($B76,'Credit to GDP'!$B$2:$BP$267,MATCH('Credit to GDP norm'!P$1,'Credit to GDP'!$B$1:$BP$1,0),FALSE)</f>
        <v>1.8515288146820229E-3</v>
      </c>
      <c r="Q76">
        <f>VLOOKUP($B76,'Credit to GDP'!$B$2:$BP$267,MATCH('Credit to GDP norm'!Q$1,'Credit to GDP'!$B$1:$BP$1,0),FALSE)</f>
        <v>2.2392943555062106E-3</v>
      </c>
      <c r="R76">
        <f>VLOOKUP($B76,'Credit to GDP'!$B$2:$BP$267,MATCH('Credit to GDP norm'!R$1,'Credit to GDP'!$B$1:$BP$1,0),FALSE)</f>
        <v>2.1695303066487084E-3</v>
      </c>
      <c r="S76">
        <f>VLOOKUP($B76,'Credit to GDP'!$B$2:$BP$267,MATCH('Credit to GDP norm'!S$1,'Credit to GDP'!$B$1:$BP$1,0),FALSE)</f>
        <v>2.1897618535402607E-3</v>
      </c>
      <c r="T76">
        <f>VLOOKUP($B76,'Credit to GDP'!$B$2:$BP$267,MATCH('Credit to GDP norm'!T$1,'Credit to GDP'!$B$1:$BP$1,0),FALSE)</f>
        <v>2.807582733313844E-3</v>
      </c>
      <c r="U76">
        <f>VLOOKUP($B76,'Credit to GDP'!$B$2:$BP$267,MATCH('Credit to GDP norm'!U$1,'Credit to GDP'!$B$1:$BP$1,0),FALSE)</f>
        <v>3.6415345517308269E-3</v>
      </c>
      <c r="V76">
        <f>VLOOKUP($B76,'Credit to GDP'!$B$2:$BP$267,MATCH('Credit to GDP norm'!V$1,'Credit to GDP'!$B$1:$BP$1,0),FALSE)</f>
        <v>5.3332999357277068E-3</v>
      </c>
      <c r="W76">
        <f>VLOOKUP($B76,'Credit to GDP'!$B$2:$BP$267,MATCH('Credit to GDP norm'!W$1,'Credit to GDP'!$B$1:$BP$1,0),FALSE)</f>
        <v>5.0010907515955312E-3</v>
      </c>
      <c r="X76">
        <f>VLOOKUP($B76,'Credit to GDP'!$B$2:$BP$267,MATCH('Credit to GDP norm'!X$1,'Credit to GDP'!$B$1:$BP$1,0),FALSE)</f>
        <v>4.9180494518027522E-3</v>
      </c>
      <c r="Y76">
        <f>VLOOKUP($B76,'Credit to GDP'!$B$2:$BP$267,MATCH('Credit to GDP norm'!Y$1,'Credit to GDP'!$B$1:$BP$1,0),FALSE)</f>
        <v>3.5373264833552104E-3</v>
      </c>
      <c r="Z76">
        <f>VLOOKUP($B76,'Credit to GDP'!$B$2:$BP$267,MATCH('Credit to GDP norm'!Z$1,'Credit to GDP'!$B$1:$BP$1,0),FALSE)</f>
        <v>3.0487622294420938E-3</v>
      </c>
      <c r="AA76">
        <f>VLOOKUP($B76,'Credit to GDP'!$B$2:$BP$267,MATCH('Credit to GDP norm'!AA$1,'Credit to GDP'!$B$1:$BP$1,0),FALSE)</f>
        <v>3.1253651361980088E-3</v>
      </c>
      <c r="AB76">
        <f>VLOOKUP($B76,'Credit to GDP'!$B$2:$BP$267,MATCH('Credit to GDP norm'!AB$1,'Credit to GDP'!$B$1:$BP$1,0),FALSE)</f>
        <v>3.4161743588991171E-3</v>
      </c>
      <c r="AC76">
        <f>VLOOKUP($B76,'Credit to GDP'!$B$2:$BP$267,MATCH('Credit to GDP norm'!AC$1,'Credit to GDP'!$B$1:$BP$1,0),FALSE)</f>
        <v>3.5423485873362385E-3</v>
      </c>
      <c r="AD76">
        <f>VLOOKUP($B76,'Credit to GDP'!$B$2:$BP$267,MATCH('Credit to GDP norm'!AD$1,'Credit to GDP'!$B$1:$BP$1,0),FALSE)</f>
        <v>3.2884239039179947E-3</v>
      </c>
      <c r="AE76">
        <f>VLOOKUP($B76,'Credit to GDP'!$B$2:$BP$267,MATCH('Credit to GDP norm'!AE$1,'Credit to GDP'!$B$1:$BP$1,0),FALSE)</f>
        <v>3.6406032253703531E-3</v>
      </c>
      <c r="AF76">
        <f>VLOOKUP($B76,'Credit to GDP'!$B$2:$BP$267,MATCH('Credit to GDP norm'!AF$1,'Credit to GDP'!$B$1:$BP$1,0),FALSE)</f>
        <v>3.8596499470339649E-3</v>
      </c>
      <c r="AG76">
        <f>VLOOKUP($B76,'Credit to GDP'!$B$2:$BP$267,MATCH('Credit to GDP norm'!AG$1,'Credit to GDP'!$B$1:$BP$1,0),FALSE)</f>
        <v>3.6197360515618617E-3</v>
      </c>
      <c r="AH76">
        <f>VLOOKUP($B76,'Credit to GDP'!$B$2:$BP$267,MATCH('Credit to GDP norm'!AH$1,'Credit to GDP'!$B$1:$BP$1,0),FALSE)</f>
        <v>4.227162012086034E-3</v>
      </c>
      <c r="AI76">
        <f>VLOOKUP($B76,'Credit to GDP'!$B$2:$BP$267,MATCH('Credit to GDP norm'!AI$1,'Credit to GDP'!$B$1:$BP$1,0),FALSE)</f>
        <v>3.5388613148591552E-3</v>
      </c>
      <c r="AJ76">
        <f>VLOOKUP($B76,'Credit to GDP'!$B$2:$BP$267,MATCH('Credit to GDP norm'!AJ$1,'Credit to GDP'!$B$1:$BP$1,0),FALSE)</f>
        <v>3.2384320094154262E-3</v>
      </c>
      <c r="AK76" t="str">
        <f t="shared" si="66"/>
        <v>SLE</v>
      </c>
      <c r="AL76">
        <f t="shared" si="67"/>
        <v>1</v>
      </c>
      <c r="AM76">
        <f t="shared" si="72"/>
        <v>1.08472761734062</v>
      </c>
      <c r="AN76">
        <f t="shared" si="73"/>
        <v>0.94022806531922209</v>
      </c>
      <c r="AO76">
        <f t="shared" si="74"/>
        <v>1.0567227079390065</v>
      </c>
      <c r="AP76">
        <f t="shared" si="75"/>
        <v>0.96325543654807921</v>
      </c>
      <c r="AQ76">
        <f t="shared" si="76"/>
        <v>0.82415374960560328</v>
      </c>
      <c r="AR76">
        <f t="shared" si="77"/>
        <v>0.77192737869139427</v>
      </c>
      <c r="AS76">
        <f t="shared" si="78"/>
        <v>0.99936161832576154</v>
      </c>
      <c r="AT76">
        <f t="shared" si="79"/>
        <v>0.83896188268162597</v>
      </c>
      <c r="AU76">
        <f t="shared" si="80"/>
        <v>0.637979138872102</v>
      </c>
      <c r="AV76">
        <f t="shared" si="81"/>
        <v>0.64912817140281198</v>
      </c>
      <c r="AW76">
        <f t="shared" si="82"/>
        <v>3.1766869404182586E-4</v>
      </c>
      <c r="AX76">
        <f t="shared" si="83"/>
        <v>3.9926678192260946E-4</v>
      </c>
      <c r="AY76">
        <f t="shared" si="84"/>
        <v>5.7014248189024173E-4</v>
      </c>
      <c r="AZ76">
        <f t="shared" si="85"/>
        <v>6.8954737912106461E-4</v>
      </c>
      <c r="BA76">
        <f t="shared" si="86"/>
        <v>6.6806488981443221E-4</v>
      </c>
      <c r="BB76">
        <f t="shared" si="87"/>
        <v>6.7429480331389314E-4</v>
      </c>
      <c r="BC76">
        <f t="shared" si="88"/>
        <v>8.6454079190695604E-4</v>
      </c>
      <c r="BD76">
        <f t="shared" si="89"/>
        <v>1.1213401221462724E-3</v>
      </c>
      <c r="BE76">
        <f t="shared" si="90"/>
        <v>1.6422865460741271E-3</v>
      </c>
      <c r="BF76">
        <f t="shared" si="91"/>
        <v>1.5399891541859111E-3</v>
      </c>
      <c r="BG76">
        <f t="shared" si="92"/>
        <v>1.5144181922933317E-3</v>
      </c>
      <c r="BH76">
        <f t="shared" si="93"/>
        <v>1.0892512633256413E-3</v>
      </c>
      <c r="BI76">
        <f t="shared" si="94"/>
        <v>9.3880735228301661E-4</v>
      </c>
      <c r="BJ76">
        <f t="shared" si="95"/>
        <v>9.6239573558631658E-4</v>
      </c>
      <c r="BK76">
        <f t="shared" si="69"/>
        <v>1.051944810206501E-3</v>
      </c>
      <c r="BL76">
        <f t="shared" si="70"/>
        <v>1.0907977230973441E-3</v>
      </c>
      <c r="BM76">
        <f t="shared" si="71"/>
        <v>1.0126065288424849E-3</v>
      </c>
      <c r="BN76">
        <f t="shared" si="41"/>
        <v>1.1210533382094525E-3</v>
      </c>
      <c r="BO76">
        <f t="shared" si="41"/>
        <v>1.1885045388329008E-3</v>
      </c>
      <c r="BP76">
        <f t="shared" si="41"/>
        <v>1.1146276956966992E-3</v>
      </c>
      <c r="BQ76">
        <f t="shared" si="41"/>
        <v>1.3016727699896918E-3</v>
      </c>
      <c r="BR76">
        <f t="shared" si="41"/>
        <v>1.0897238849969886E-3</v>
      </c>
      <c r="BS76">
        <f t="shared" si="41"/>
        <v>9.9721249199030411E-4</v>
      </c>
      <c r="BT76">
        <f t="shared" si="68"/>
        <v>0</v>
      </c>
    </row>
    <row r="77" spans="1:72" x14ac:dyDescent="0.45">
      <c r="A77" t="s">
        <v>305</v>
      </c>
      <c r="B77" t="s">
        <v>327</v>
      </c>
      <c r="C77">
        <f>VLOOKUP($B77,'Credit to GDP'!$B$2:$BP$267,MATCH('Credit to GDP norm'!C$1,'Credit to GDP'!$B$1:$BP$1,0),FALSE)</f>
        <v>33.215772041627311</v>
      </c>
      <c r="D77">
        <f>VLOOKUP($B77,'Credit to GDP'!$B$2:$BP$267,MATCH('Credit to GDP norm'!D$1,'Credit to GDP'!$B$1:$BP$1,0),FALSE)</f>
        <v>45.923219301423515</v>
      </c>
      <c r="E77">
        <f>VLOOKUP($B77,'Credit to GDP'!$B$2:$BP$267,MATCH('Credit to GDP norm'!E$1,'Credit to GDP'!$B$1:$BP$1,0),FALSE)</f>
        <v>45.923219301423515</v>
      </c>
      <c r="F77">
        <f>VLOOKUP($B77,'Credit to GDP'!$B$2:$BP$267,MATCH('Credit to GDP norm'!F$1,'Credit to GDP'!$B$1:$BP$1,0),FALSE)</f>
        <v>46.702616942551991</v>
      </c>
      <c r="G77">
        <f>VLOOKUP($B77,'Credit to GDP'!$B$2:$BP$267,MATCH('Credit to GDP norm'!G$1,'Credit to GDP'!$B$1:$BP$1,0),FALSE)</f>
        <v>49.307353832661413</v>
      </c>
      <c r="H77">
        <f>VLOOKUP($B77,'Credit to GDP'!$B$2:$BP$267,MATCH('Credit to GDP norm'!H$1,'Credit to GDP'!$B$1:$BP$1,0),FALSE)</f>
        <v>46.338978848722199</v>
      </c>
      <c r="I77">
        <f>VLOOKUP($B77,'Credit to GDP'!$B$2:$BP$267,MATCH('Credit to GDP norm'!I$1,'Credit to GDP'!$B$1:$BP$1,0),FALSE)</f>
        <v>40.850682943783241</v>
      </c>
      <c r="J77">
        <f>VLOOKUP($B77,'Credit to GDP'!$B$2:$BP$267,MATCH('Credit to GDP norm'!J$1,'Credit to GDP'!$B$1:$BP$1,0),FALSE)</f>
        <v>39.534587098164657</v>
      </c>
      <c r="K77">
        <f>VLOOKUP($B77,'Credit to GDP'!$B$2:$BP$267,MATCH('Credit to GDP norm'!K$1,'Credit to GDP'!$B$1:$BP$1,0),FALSE)</f>
        <v>37.374557544579019</v>
      </c>
      <c r="L77">
        <f>VLOOKUP($B77,'Credit to GDP'!$B$2:$BP$267,MATCH('Credit to GDP norm'!L$1,'Credit to GDP'!$B$1:$BP$1,0),FALSE)</f>
        <v>56.519925134717418</v>
      </c>
      <c r="M77">
        <f>VLOOKUP($B77,'Credit to GDP'!$B$2:$BP$267,MATCH('Credit to GDP norm'!M$1,'Credit to GDP'!$B$1:$BP$1,0),FALSE)</f>
        <v>52.093484679110709</v>
      </c>
      <c r="N77">
        <f>VLOOKUP($B77,'Credit to GDP'!$B$2:$BP$267,MATCH('Credit to GDP norm'!N$1,'Credit to GDP'!$B$1:$BP$1,0),FALSE)</f>
        <v>50.333979739716149</v>
      </c>
      <c r="O77">
        <f>VLOOKUP($B77,'Credit to GDP'!$B$2:$BP$267,MATCH('Credit to GDP norm'!O$1,'Credit to GDP'!$B$1:$BP$1,0),FALSE)</f>
        <v>38.661518272836474</v>
      </c>
      <c r="P77">
        <f>VLOOKUP($B77,'Credit to GDP'!$B$2:$BP$267,MATCH('Credit to GDP norm'!P$1,'Credit to GDP'!$B$1:$BP$1,0),FALSE)</f>
        <v>46.291858514269897</v>
      </c>
      <c r="Q77">
        <f>VLOOKUP($B77,'Credit to GDP'!$B$2:$BP$267,MATCH('Credit to GDP norm'!Q$1,'Credit to GDP'!$B$1:$BP$1,0),FALSE)</f>
        <v>51.591440407358434</v>
      </c>
      <c r="R77">
        <f>VLOOKUP($B77,'Credit to GDP'!$B$2:$BP$267,MATCH('Credit to GDP norm'!R$1,'Credit to GDP'!$B$1:$BP$1,0),FALSE)</f>
        <v>53.553540048498242</v>
      </c>
      <c r="S77">
        <f>VLOOKUP($B77,'Credit to GDP'!$B$2:$BP$267,MATCH('Credit to GDP norm'!S$1,'Credit to GDP'!$B$1:$BP$1,0),FALSE)</f>
        <v>55.400774770807537</v>
      </c>
      <c r="T77">
        <f>VLOOKUP($B77,'Credit to GDP'!$B$2:$BP$267,MATCH('Credit to GDP norm'!T$1,'Credit to GDP'!$B$1:$BP$1,0),FALSE)</f>
        <v>56.057063575588515</v>
      </c>
      <c r="U77">
        <f>VLOOKUP($B77,'Credit to GDP'!$B$2:$BP$267,MATCH('Credit to GDP norm'!U$1,'Credit to GDP'!$B$1:$BP$1,0),FALSE)</f>
        <v>46.673422786017824</v>
      </c>
      <c r="V77">
        <f>VLOOKUP($B77,'Credit to GDP'!$B$2:$BP$267,MATCH('Credit to GDP norm'!V$1,'Credit to GDP'!$B$1:$BP$1,0),FALSE)</f>
        <v>49.208214620690704</v>
      </c>
      <c r="W77">
        <f>VLOOKUP($B77,'Credit to GDP'!$B$2:$BP$267,MATCH('Credit to GDP norm'!W$1,'Credit to GDP'!$B$1:$BP$1,0),FALSE)</f>
        <v>50.754048634146116</v>
      </c>
      <c r="X77">
        <f>VLOOKUP($B77,'Credit to GDP'!$B$2:$BP$267,MATCH('Credit to GDP norm'!X$1,'Credit to GDP'!$B$1:$BP$1,0),FALSE)</f>
        <v>46.462011248241765</v>
      </c>
      <c r="Y77">
        <f>VLOOKUP($B77,'Credit to GDP'!$B$2:$BP$267,MATCH('Credit to GDP norm'!Y$1,'Credit to GDP'!$B$1:$BP$1,0),FALSE)</f>
        <v>46.094670459882828</v>
      </c>
      <c r="Z77">
        <f>VLOOKUP($B77,'Credit to GDP'!$B$2:$BP$267,MATCH('Credit to GDP norm'!Z$1,'Credit to GDP'!$B$1:$BP$1,0),FALSE)</f>
        <v>42.787955683807354</v>
      </c>
      <c r="AA77">
        <f>VLOOKUP($B77,'Credit to GDP'!$B$2:$BP$267,MATCH('Credit to GDP norm'!AA$1,'Credit to GDP'!$B$1:$BP$1,0),FALSE)</f>
        <v>41.841960145979392</v>
      </c>
      <c r="AB77">
        <f>VLOOKUP($B77,'Credit to GDP'!$B$2:$BP$267,MATCH('Credit to GDP norm'!AB$1,'Credit to GDP'!$B$1:$BP$1,0),FALSE)</f>
        <v>41.628856890542004</v>
      </c>
      <c r="AC77">
        <f>VLOOKUP($B77,'Credit to GDP'!$B$2:$BP$267,MATCH('Credit to GDP norm'!AC$1,'Credit to GDP'!$B$1:$BP$1,0),FALSE)</f>
        <v>42.334596236487222</v>
      </c>
      <c r="AD77">
        <f>VLOOKUP($B77,'Credit to GDP'!$B$2:$BP$267,MATCH('Credit to GDP norm'!AD$1,'Credit to GDP'!$B$1:$BP$1,0),FALSE)</f>
        <v>43.925226750278043</v>
      </c>
      <c r="AE77">
        <f>VLOOKUP($B77,'Credit to GDP'!$B$2:$BP$267,MATCH('Credit to GDP norm'!AE$1,'Credit to GDP'!$B$1:$BP$1,0),FALSE)</f>
        <v>40.510769244550723</v>
      </c>
      <c r="AF77">
        <f>VLOOKUP($B77,'Credit to GDP'!$B$2:$BP$267,MATCH('Credit to GDP norm'!AF$1,'Credit to GDP'!$B$1:$BP$1,0),FALSE)</f>
        <v>38.909791023549474</v>
      </c>
      <c r="AG77">
        <f>VLOOKUP($B77,'Credit to GDP'!$B$2:$BP$267,MATCH('Credit to GDP norm'!AG$1,'Credit to GDP'!$B$1:$BP$1,0),FALSE)</f>
        <v>37.168157563267478</v>
      </c>
      <c r="AH77">
        <f>VLOOKUP($B77,'Credit to GDP'!$B$2:$BP$267,MATCH('Credit to GDP norm'!AH$1,'Credit to GDP'!$B$1:$BP$1,0),FALSE)</f>
        <v>35.51017010063044</v>
      </c>
      <c r="AI77">
        <f>VLOOKUP($B77,'Credit to GDP'!$B$2:$BP$267,MATCH('Credit to GDP norm'!AI$1,'Credit to GDP'!$B$1:$BP$1,0),FALSE)</f>
        <v>33.372884249333907</v>
      </c>
      <c r="AJ77">
        <f>VLOOKUP($B77,'Credit to GDP'!$B$2:$BP$267,MATCH('Credit to GDP norm'!AJ$1,'Credit to GDP'!$B$1:$BP$1,0),FALSE)</f>
        <v>33.372884249333907</v>
      </c>
      <c r="AK77" t="str">
        <f t="shared" si="66"/>
        <v>SSA</v>
      </c>
      <c r="AL77">
        <f t="shared" si="67"/>
        <v>1</v>
      </c>
      <c r="AM77">
        <f t="shared" si="72"/>
        <v>1.3825726899820583</v>
      </c>
      <c r="AN77">
        <f t="shared" si="73"/>
        <v>1.3825726899820583</v>
      </c>
      <c r="AO77">
        <f t="shared" si="74"/>
        <v>1.4060373753776501</v>
      </c>
      <c r="AP77">
        <f t="shared" si="75"/>
        <v>1.4844560521088446</v>
      </c>
      <c r="AQ77">
        <f t="shared" si="76"/>
        <v>1.3950896216004967</v>
      </c>
      <c r="AR77">
        <f t="shared" si="77"/>
        <v>1.2298579991633962</v>
      </c>
      <c r="AS77">
        <f t="shared" si="78"/>
        <v>1.1902353812104189</v>
      </c>
      <c r="AT77">
        <f t="shared" si="79"/>
        <v>1.1252051434402837</v>
      </c>
      <c r="AU77">
        <f t="shared" si="80"/>
        <v>1.7015990194021209</v>
      </c>
      <c r="AV77">
        <f t="shared" si="81"/>
        <v>1.5683358078754004</v>
      </c>
      <c r="AW77">
        <f t="shared" si="82"/>
        <v>1.5153638360907471</v>
      </c>
      <c r="AX77">
        <f t="shared" si="83"/>
        <v>1.1639506143161249</v>
      </c>
      <c r="AY77">
        <f t="shared" si="84"/>
        <v>1.3936710083467312</v>
      </c>
      <c r="AZ77">
        <f t="shared" si="85"/>
        <v>1.5532211728422876</v>
      </c>
      <c r="BA77">
        <f t="shared" si="86"/>
        <v>1.6122924971119996</v>
      </c>
      <c r="BB77">
        <f t="shared" si="87"/>
        <v>1.6679056775009506</v>
      </c>
      <c r="BC77">
        <f t="shared" si="88"/>
        <v>1.6876640261540692</v>
      </c>
      <c r="BD77">
        <f t="shared" si="89"/>
        <v>1.4051584508565647</v>
      </c>
      <c r="BE77">
        <f t="shared" si="90"/>
        <v>1.4814713491837863</v>
      </c>
      <c r="BF77">
        <f t="shared" si="91"/>
        <v>1.5280105056880553</v>
      </c>
      <c r="BG77">
        <f t="shared" si="92"/>
        <v>1.3987936571220969</v>
      </c>
      <c r="BH77">
        <f t="shared" si="93"/>
        <v>1.3877344293582932</v>
      </c>
      <c r="BI77">
        <f t="shared" si="94"/>
        <v>1.2881818802881897</v>
      </c>
      <c r="BJ77">
        <f t="shared" si="95"/>
        <v>1.2597015686867492</v>
      </c>
      <c r="BK77">
        <f t="shared" si="69"/>
        <v>1.2532858437964676</v>
      </c>
      <c r="BL77">
        <f t="shared" si="70"/>
        <v>1.2745329593252219</v>
      </c>
      <c r="BM77">
        <f t="shared" si="71"/>
        <v>1.322420767315877</v>
      </c>
      <c r="BN77">
        <f t="shared" si="41"/>
        <v>1.2196244962718625</v>
      </c>
      <c r="BO77">
        <f t="shared" si="41"/>
        <v>1.1714251583490576</v>
      </c>
      <c r="BP77">
        <f t="shared" si="41"/>
        <v>1.1189912285250176</v>
      </c>
      <c r="BQ77">
        <f t="shared" si="41"/>
        <v>1.0690755601323281</v>
      </c>
      <c r="BR77">
        <f t="shared" si="41"/>
        <v>1.0047300483490103</v>
      </c>
      <c r="BS77">
        <f t="shared" si="41"/>
        <v>1.0047300483490103</v>
      </c>
      <c r="BT77">
        <f t="shared" si="68"/>
        <v>0</v>
      </c>
    </row>
    <row r="78" spans="1:72" x14ac:dyDescent="0.45">
      <c r="A78" t="s">
        <v>97</v>
      </c>
      <c r="B78" t="s">
        <v>135</v>
      </c>
      <c r="C78">
        <f>VLOOKUP($B78,'Credit to GDP'!$B$2:$BP$267,MATCH('Credit to GDP norm'!C$1,'Credit to GDP'!$B$1:$BP$1,0),FALSE)</f>
        <v>33.185677204726538</v>
      </c>
      <c r="D78">
        <f>VLOOKUP($B78,'Credit to GDP'!$B$2:$BP$267,MATCH('Credit to GDP norm'!D$1,'Credit to GDP'!$B$1:$BP$1,0),FALSE)</f>
        <v>45.870426554914374</v>
      </c>
      <c r="E78">
        <f>VLOOKUP($B78,'Credit to GDP'!$B$2:$BP$267,MATCH('Credit to GDP norm'!E$1,'Credit to GDP'!$B$1:$BP$1,0),FALSE)</f>
        <v>45.870426554914374</v>
      </c>
      <c r="F78">
        <f>VLOOKUP($B78,'Credit to GDP'!$B$2:$BP$267,MATCH('Credit to GDP norm'!F$1,'Credit to GDP'!$B$1:$BP$1,0),FALSE)</f>
        <v>46.644804067231249</v>
      </c>
      <c r="G78">
        <f>VLOOKUP($B78,'Credit to GDP'!$B$2:$BP$267,MATCH('Credit to GDP norm'!G$1,'Credit to GDP'!$B$1:$BP$1,0),FALSE)</f>
        <v>49.247906477037233</v>
      </c>
      <c r="H78">
        <f>VLOOKUP($B78,'Credit to GDP'!$B$2:$BP$267,MATCH('Credit to GDP norm'!H$1,'Credit to GDP'!$B$1:$BP$1,0),FALSE)</f>
        <v>46.296353765333485</v>
      </c>
      <c r="I78">
        <f>VLOOKUP($B78,'Credit to GDP'!$B$2:$BP$267,MATCH('Credit to GDP norm'!I$1,'Credit to GDP'!$B$1:$BP$1,0),FALSE)</f>
        <v>40.819593364496022</v>
      </c>
      <c r="J78">
        <f>VLOOKUP($B78,'Credit to GDP'!$B$2:$BP$267,MATCH('Credit to GDP norm'!J$1,'Credit to GDP'!$B$1:$BP$1,0),FALSE)</f>
        <v>39.504197798481783</v>
      </c>
      <c r="K78">
        <f>VLOOKUP($B78,'Credit to GDP'!$B$2:$BP$267,MATCH('Credit to GDP norm'!K$1,'Credit to GDP'!$B$1:$BP$1,0),FALSE)</f>
        <v>37.34527890217845</v>
      </c>
      <c r="L78">
        <f>VLOOKUP($B78,'Credit to GDP'!$B$2:$BP$267,MATCH('Credit to GDP norm'!L$1,'Credit to GDP'!$B$1:$BP$1,0),FALSE)</f>
        <v>56.443154463293219</v>
      </c>
      <c r="M78">
        <f>VLOOKUP($B78,'Credit to GDP'!$B$2:$BP$267,MATCH('Credit to GDP norm'!M$1,'Credit to GDP'!$B$1:$BP$1,0),FALSE)</f>
        <v>52.033039102849841</v>
      </c>
      <c r="N78">
        <f>VLOOKUP($B78,'Credit to GDP'!$B$2:$BP$267,MATCH('Credit to GDP norm'!N$1,'Credit to GDP'!$B$1:$BP$1,0),FALSE)</f>
        <v>50.275772969104196</v>
      </c>
      <c r="O78">
        <f>VLOOKUP($B78,'Credit to GDP'!$B$2:$BP$267,MATCH('Credit to GDP norm'!O$1,'Credit to GDP'!$B$1:$BP$1,0),FALSE)</f>
        <v>38.626019897474151</v>
      </c>
      <c r="P78">
        <f>VLOOKUP($B78,'Credit to GDP'!$B$2:$BP$267,MATCH('Credit to GDP norm'!P$1,'Credit to GDP'!$B$1:$BP$1,0),FALSE)</f>
        <v>46.260331845820964</v>
      </c>
      <c r="Q78">
        <f>VLOOKUP($B78,'Credit to GDP'!$B$2:$BP$267,MATCH('Credit to GDP norm'!Q$1,'Credit to GDP'!$B$1:$BP$1,0),FALSE)</f>
        <v>51.552646956965866</v>
      </c>
      <c r="R78">
        <f>VLOOKUP($B78,'Credit to GDP'!$B$2:$BP$267,MATCH('Credit to GDP norm'!R$1,'Credit to GDP'!$B$1:$BP$1,0),FALSE)</f>
        <v>53.51435202537899</v>
      </c>
      <c r="S78">
        <f>VLOOKUP($B78,'Credit to GDP'!$B$2:$BP$267,MATCH('Credit to GDP norm'!S$1,'Credit to GDP'!$B$1:$BP$1,0),FALSE)</f>
        <v>55.358647453099827</v>
      </c>
      <c r="T78">
        <f>VLOOKUP($B78,'Credit to GDP'!$B$2:$BP$267,MATCH('Credit to GDP norm'!T$1,'Credit to GDP'!$B$1:$BP$1,0),FALSE)</f>
        <v>56.022579900640253</v>
      </c>
      <c r="U78">
        <f>VLOOKUP($B78,'Credit to GDP'!$B$2:$BP$267,MATCH('Credit to GDP norm'!U$1,'Credit to GDP'!$B$1:$BP$1,0),FALSE)</f>
        <v>46.656798424293456</v>
      </c>
      <c r="V78">
        <f>VLOOKUP($B78,'Credit to GDP'!$B$2:$BP$267,MATCH('Credit to GDP norm'!V$1,'Credit to GDP'!$B$1:$BP$1,0),FALSE)</f>
        <v>49.184719249767205</v>
      </c>
      <c r="W78">
        <f>VLOOKUP($B78,'Credit to GDP'!$B$2:$BP$267,MATCH('Credit to GDP norm'!W$1,'Credit to GDP'!$B$1:$BP$1,0),FALSE)</f>
        <v>50.733329333893636</v>
      </c>
      <c r="X78">
        <f>VLOOKUP($B78,'Credit to GDP'!$B$2:$BP$267,MATCH('Credit to GDP norm'!X$1,'Credit to GDP'!$B$1:$BP$1,0),FALSE)</f>
        <v>46.444673184077757</v>
      </c>
      <c r="Y78">
        <f>VLOOKUP($B78,'Credit to GDP'!$B$2:$BP$267,MATCH('Credit to GDP norm'!Y$1,'Credit to GDP'!$B$1:$BP$1,0),FALSE)</f>
        <v>46.076394055339875</v>
      </c>
      <c r="Z78">
        <f>VLOOKUP($B78,'Credit to GDP'!$B$2:$BP$267,MATCH('Credit to GDP norm'!Z$1,'Credit to GDP'!$B$1:$BP$1,0),FALSE)</f>
        <v>42.770132316869336</v>
      </c>
      <c r="AA78">
        <f>VLOOKUP($B78,'Credit to GDP'!$B$2:$BP$267,MATCH('Credit to GDP norm'!AA$1,'Credit to GDP'!$B$1:$BP$1,0),FALSE)</f>
        <v>41.827395145922367</v>
      </c>
      <c r="AB78">
        <f>VLOOKUP($B78,'Credit to GDP'!$B$2:$BP$267,MATCH('Credit to GDP norm'!AB$1,'Credit to GDP'!$B$1:$BP$1,0),FALSE)</f>
        <v>41.613334767986963</v>
      </c>
      <c r="AC78">
        <f>VLOOKUP($B78,'Credit to GDP'!$B$2:$BP$267,MATCH('Credit to GDP norm'!AC$1,'Credit to GDP'!$B$1:$BP$1,0),FALSE)</f>
        <v>42.315164990561435</v>
      </c>
      <c r="AD78">
        <f>VLOOKUP($B78,'Credit to GDP'!$B$2:$BP$267,MATCH('Credit to GDP norm'!AD$1,'Credit to GDP'!$B$1:$BP$1,0),FALSE)</f>
        <v>43.925226750278043</v>
      </c>
      <c r="AE78">
        <f>VLOOKUP($B78,'Credit to GDP'!$B$2:$BP$267,MATCH('Credit to GDP norm'!AE$1,'Credit to GDP'!$B$1:$BP$1,0),FALSE)</f>
        <v>40.51076924455073</v>
      </c>
      <c r="AF78">
        <f>VLOOKUP($B78,'Credit to GDP'!$B$2:$BP$267,MATCH('Credit to GDP norm'!AF$1,'Credit to GDP'!$B$1:$BP$1,0),FALSE)</f>
        <v>38.909791023549495</v>
      </c>
      <c r="AG78">
        <f>VLOOKUP($B78,'Credit to GDP'!$B$2:$BP$267,MATCH('Credit to GDP norm'!AG$1,'Credit to GDP'!$B$1:$BP$1,0),FALSE)</f>
        <v>37.168157563267485</v>
      </c>
      <c r="AH78">
        <f>VLOOKUP($B78,'Credit to GDP'!$B$2:$BP$267,MATCH('Credit to GDP norm'!AH$1,'Credit to GDP'!$B$1:$BP$1,0),FALSE)</f>
        <v>35.51017010063044</v>
      </c>
      <c r="AI78">
        <f>VLOOKUP($B78,'Credit to GDP'!$B$2:$BP$267,MATCH('Credit to GDP norm'!AI$1,'Credit to GDP'!$B$1:$BP$1,0),FALSE)</f>
        <v>33.372884249333907</v>
      </c>
      <c r="AJ78">
        <f>VLOOKUP($B78,'Credit to GDP'!$B$2:$BP$267,MATCH('Credit to GDP norm'!AJ$1,'Credit to GDP'!$B$1:$BP$1,0),FALSE)</f>
        <v>33.372884249333907</v>
      </c>
      <c r="AK78" t="str">
        <f t="shared" si="66"/>
        <v>SSF</v>
      </c>
      <c r="AL78">
        <f t="shared" si="67"/>
        <v>1</v>
      </c>
      <c r="AM78">
        <f t="shared" si="72"/>
        <v>1.3822356636549573</v>
      </c>
      <c r="AN78">
        <f t="shared" si="73"/>
        <v>1.3822356636549573</v>
      </c>
      <c r="AO78">
        <f t="shared" si="74"/>
        <v>1.4055703543270699</v>
      </c>
      <c r="AP78">
        <f t="shared" si="75"/>
        <v>1.4840108934110587</v>
      </c>
      <c r="AQ78">
        <f t="shared" si="76"/>
        <v>1.3950703334973569</v>
      </c>
      <c r="AR78">
        <f t="shared" si="77"/>
        <v>1.2300364736471976</v>
      </c>
      <c r="AS78">
        <f t="shared" si="78"/>
        <v>1.1903990253016539</v>
      </c>
      <c r="AT78">
        <f t="shared" si="79"/>
        <v>1.1253432820367297</v>
      </c>
      <c r="AU78">
        <f t="shared" si="80"/>
        <v>1.700828767636364</v>
      </c>
      <c r="AV78">
        <f t="shared" si="81"/>
        <v>1.5679366366957528</v>
      </c>
      <c r="AW78">
        <f t="shared" si="82"/>
        <v>1.5149840896404418</v>
      </c>
      <c r="AX78">
        <f t="shared" si="83"/>
        <v>1.163936467506312</v>
      </c>
      <c r="AY78">
        <f t="shared" si="84"/>
        <v>1.3939848676414004</v>
      </c>
      <c r="AZ78">
        <f t="shared" si="85"/>
        <v>1.5534607487118983</v>
      </c>
      <c r="BA78">
        <f t="shared" si="86"/>
        <v>1.6125737526837964</v>
      </c>
      <c r="BB78">
        <f t="shared" si="87"/>
        <v>1.6681487953849938</v>
      </c>
      <c r="BC78">
        <f t="shared" si="88"/>
        <v>1.6881553917079963</v>
      </c>
      <c r="BD78">
        <f t="shared" si="89"/>
        <v>1.4059317860672815</v>
      </c>
      <c r="BE78">
        <f t="shared" si="90"/>
        <v>1.4821068422482568</v>
      </c>
      <c r="BF78">
        <f t="shared" si="91"/>
        <v>1.5287718560303429</v>
      </c>
      <c r="BG78">
        <f t="shared" si="92"/>
        <v>1.3995397140023642</v>
      </c>
      <c r="BH78">
        <f t="shared" si="93"/>
        <v>1.3884421815799906</v>
      </c>
      <c r="BI78">
        <f t="shared" si="94"/>
        <v>1.2888130036646566</v>
      </c>
      <c r="BJ78">
        <f t="shared" si="95"/>
        <v>1.2604050502837114</v>
      </c>
      <c r="BK78">
        <f t="shared" si="69"/>
        <v>1.2539546657815408</v>
      </c>
      <c r="BL78">
        <f t="shared" si="70"/>
        <v>1.2751032540187131</v>
      </c>
      <c r="BM78">
        <f t="shared" si="71"/>
        <v>1.323620020748647</v>
      </c>
      <c r="BN78">
        <f t="shared" si="41"/>
        <v>1.2207305276500702</v>
      </c>
      <c r="BO78">
        <f t="shared" si="41"/>
        <v>1.1724874795686764</v>
      </c>
      <c r="BP78">
        <f t="shared" si="41"/>
        <v>1.1200059993946345</v>
      </c>
      <c r="BQ78">
        <f t="shared" si="41"/>
        <v>1.0700450643680952</v>
      </c>
      <c r="BR78">
        <f t="shared" si="41"/>
        <v>1.005641200071117</v>
      </c>
      <c r="BS78">
        <f t="shared" si="41"/>
        <v>1.005641200071117</v>
      </c>
      <c r="BT78">
        <f t="shared" si="68"/>
        <v>0</v>
      </c>
    </row>
    <row r="79" spans="1:72" x14ac:dyDescent="0.45">
      <c r="A79" t="s">
        <v>326</v>
      </c>
      <c r="B79" t="s">
        <v>46</v>
      </c>
      <c r="C79">
        <f>VLOOKUP($B79,'Credit to GDP'!$B$2:$BP$267,MATCH('Credit to GDP norm'!C$1,'Credit to GDP'!$B$1:$BP$1,0),FALSE)</f>
        <v>37.82312049433574</v>
      </c>
      <c r="D79">
        <f>VLOOKUP($B79,'Credit to GDP'!$B$2:$BP$267,MATCH('Credit to GDP norm'!D$1,'Credit to GDP'!$B$1:$BP$1,0),FALSE)</f>
        <v>40.722606561035484</v>
      </c>
      <c r="E79">
        <f>VLOOKUP($B79,'Credit to GDP'!$B$2:$BP$267,MATCH('Credit to GDP norm'!E$1,'Credit to GDP'!$B$1:$BP$1,0),FALSE)</f>
        <v>40.61921239083869</v>
      </c>
      <c r="F79">
        <f>VLOOKUP($B79,'Credit to GDP'!$B$2:$BP$267,MATCH('Credit to GDP norm'!F$1,'Credit to GDP'!$B$1:$BP$1,0),FALSE)</f>
        <v>21.50322403621896</v>
      </c>
      <c r="G79">
        <f>VLOOKUP($B79,'Credit to GDP'!$B$2:$BP$267,MATCH('Credit to GDP norm'!G$1,'Credit to GDP'!$B$1:$BP$1,0),FALSE)</f>
        <v>8.2010944586866508</v>
      </c>
      <c r="H79">
        <f>VLOOKUP($B79,'Credit to GDP'!$B$2:$BP$267,MATCH('Credit to GDP norm'!H$1,'Credit to GDP'!$B$1:$BP$1,0),FALSE)</f>
        <v>6.592384921634503</v>
      </c>
      <c r="I79">
        <f>VLOOKUP($B79,'Credit to GDP'!$B$2:$BP$267,MATCH('Credit to GDP norm'!I$1,'Credit to GDP'!$B$1:$BP$1,0),FALSE)</f>
        <v>13.188208183518322</v>
      </c>
      <c r="J79">
        <f>VLOOKUP($B79,'Credit to GDP'!$B$2:$BP$267,MATCH('Credit to GDP norm'!J$1,'Credit to GDP'!$B$1:$BP$1,0),FALSE)</f>
        <v>17.170351540468847</v>
      </c>
      <c r="K79">
        <f>VLOOKUP($B79,'Credit to GDP'!$B$2:$BP$267,MATCH('Credit to GDP norm'!K$1,'Credit to GDP'!$B$1:$BP$1,0),FALSE)</f>
        <v>18.178093424404736</v>
      </c>
      <c r="L79">
        <f>VLOOKUP($B79,'Credit to GDP'!$B$2:$BP$267,MATCH('Credit to GDP norm'!L$1,'Credit to GDP'!$B$1:$BP$1,0),FALSE)</f>
        <v>14.526209504204878</v>
      </c>
      <c r="M79">
        <f>VLOOKUP($B79,'Credit to GDP'!$B$2:$BP$267,MATCH('Credit to GDP norm'!M$1,'Credit to GDP'!$B$1:$BP$1,0),FALSE)</f>
        <v>7.9119786213743879</v>
      </c>
      <c r="N79">
        <f>VLOOKUP($B79,'Credit to GDP'!$B$2:$BP$267,MATCH('Credit to GDP norm'!N$1,'Credit to GDP'!$B$1:$BP$1,0),FALSE)</f>
        <v>8.7879782718992239</v>
      </c>
      <c r="O79">
        <f>VLOOKUP($B79,'Credit to GDP'!$B$2:$BP$267,MATCH('Credit to GDP norm'!O$1,'Credit to GDP'!$B$1:$BP$1,0),FALSE)</f>
        <v>15.96538389130939</v>
      </c>
      <c r="P79">
        <f>VLOOKUP($B79,'Credit to GDP'!$B$2:$BP$267,MATCH('Credit to GDP norm'!P$1,'Credit to GDP'!$B$1:$BP$1,0),FALSE)</f>
        <v>17.22718317716598</v>
      </c>
      <c r="Q79">
        <f>VLOOKUP($B79,'Credit to GDP'!$B$2:$BP$267,MATCH('Credit to GDP norm'!Q$1,'Credit to GDP'!$B$1:$BP$1,0),FALSE)</f>
        <v>18.755871862761119</v>
      </c>
      <c r="R79">
        <f>VLOOKUP($B79,'Credit to GDP'!$B$2:$BP$267,MATCH('Credit to GDP norm'!R$1,'Credit to GDP'!$B$1:$BP$1,0),FALSE)</f>
        <v>19.319818720146969</v>
      </c>
      <c r="S79">
        <f>VLOOKUP($B79,'Credit to GDP'!$B$2:$BP$267,MATCH('Credit to GDP norm'!S$1,'Credit to GDP'!$B$1:$BP$1,0),FALSE)</f>
        <v>17.488411134818207</v>
      </c>
      <c r="T79">
        <f>VLOOKUP($B79,'Credit to GDP'!$B$2:$BP$267,MATCH('Credit to GDP norm'!T$1,'Credit to GDP'!$B$1:$BP$1,0),FALSE)</f>
        <v>21.358459496517554</v>
      </c>
      <c r="U79">
        <f>VLOOKUP($B79,'Credit to GDP'!$B$2:$BP$267,MATCH('Credit to GDP norm'!U$1,'Credit to GDP'!$B$1:$BP$1,0),FALSE)</f>
        <v>23.864639724690868</v>
      </c>
      <c r="V79">
        <f>VLOOKUP($B79,'Credit to GDP'!$B$2:$BP$267,MATCH('Credit to GDP norm'!V$1,'Credit to GDP'!$B$1:$BP$1,0),FALSE)</f>
        <v>24.407697722482609</v>
      </c>
      <c r="W79">
        <f>VLOOKUP($B79,'Credit to GDP'!$B$2:$BP$267,MATCH('Credit to GDP norm'!W$1,'Credit to GDP'!$B$1:$BP$1,0),FALSE)</f>
        <v>24.018539268812646</v>
      </c>
      <c r="X79">
        <f>VLOOKUP($B79,'Credit to GDP'!$B$2:$BP$267,MATCH('Credit to GDP norm'!X$1,'Credit to GDP'!$B$1:$BP$1,0),FALSE)</f>
        <v>23.657266068108083</v>
      </c>
      <c r="Y79">
        <f>VLOOKUP($B79,'Credit to GDP'!$B$2:$BP$267,MATCH('Credit to GDP norm'!Y$1,'Credit to GDP'!$B$1:$BP$1,0),FALSE)</f>
        <v>24.194789615843618</v>
      </c>
      <c r="Z79">
        <f>VLOOKUP($B79,'Credit to GDP'!$B$2:$BP$267,MATCH('Credit to GDP norm'!Z$1,'Credit to GDP'!$B$1:$BP$1,0),FALSE)</f>
        <v>27.815281395088626</v>
      </c>
      <c r="AA79">
        <f>VLOOKUP($B79,'Credit to GDP'!$B$2:$BP$267,MATCH('Credit to GDP norm'!AA$1,'Credit to GDP'!$B$1:$BP$1,0),FALSE)</f>
        <v>29.730243552902969</v>
      </c>
      <c r="AB79">
        <f>VLOOKUP($B79,'Credit to GDP'!$B$2:$BP$267,MATCH('Credit to GDP norm'!AB$1,'Credit to GDP'!$B$1:$BP$1,0),FALSE)</f>
        <v>33.733020606752739</v>
      </c>
      <c r="AC79">
        <f>VLOOKUP($B79,'Credit to GDP'!$B$2:$BP$267,MATCH('Credit to GDP norm'!AC$1,'Credit to GDP'!$B$1:$BP$1,0),FALSE)</f>
        <v>36.329387641177327</v>
      </c>
      <c r="AD79">
        <f>VLOOKUP($B79,'Credit to GDP'!$B$2:$BP$267,MATCH('Credit to GDP norm'!AD$1,'Credit to GDP'!$B$1:$BP$1,0),FALSE)</f>
        <v>28.286886647443797</v>
      </c>
      <c r="AE79">
        <f>VLOOKUP($B79,'Credit to GDP'!$B$2:$BP$267,MATCH('Credit to GDP norm'!AE$1,'Credit to GDP'!$B$1:$BP$1,0),FALSE)</f>
        <v>24.278077806331524</v>
      </c>
      <c r="AF79">
        <f>VLOOKUP($B79,'Credit to GDP'!$B$2:$BP$267,MATCH('Credit to GDP norm'!AF$1,'Credit to GDP'!$B$1:$BP$1,0),FALSE)</f>
        <v>23.094083380923653</v>
      </c>
      <c r="AG79">
        <f>VLOOKUP($B79,'Credit to GDP'!$B$2:$BP$267,MATCH('Credit to GDP norm'!AG$1,'Credit to GDP'!$B$1:$BP$1,0),FALSE)</f>
        <v>24.220907558957663</v>
      </c>
      <c r="AH79">
        <f>VLOOKUP($B79,'Credit to GDP'!$B$2:$BP$267,MATCH('Credit to GDP norm'!AH$1,'Credit to GDP'!$B$1:$BP$1,0),FALSE)</f>
        <v>18.104754376417358</v>
      </c>
      <c r="AI79">
        <f>VLOOKUP($B79,'Credit to GDP'!$B$2:$BP$267,MATCH('Credit to GDP norm'!AI$1,'Credit to GDP'!$B$1:$BP$1,0),FALSE)</f>
        <v>19.378477970678382</v>
      </c>
      <c r="AJ79">
        <f>VLOOKUP($B79,'Credit to GDP'!$B$2:$BP$267,MATCH('Credit to GDP norm'!AJ$1,'Credit to GDP'!$B$1:$BP$1,0),FALSE)</f>
        <v>16.682702613774271</v>
      </c>
      <c r="AK79" t="str">
        <f t="shared" si="66"/>
        <v>SUR</v>
      </c>
      <c r="AL79">
        <f t="shared" si="67"/>
        <v>1</v>
      </c>
      <c r="AM79">
        <f t="shared" si="72"/>
        <v>1.0766590918148586</v>
      </c>
      <c r="AN79">
        <f t="shared" si="73"/>
        <v>1.0739254683367989</v>
      </c>
      <c r="AO79">
        <f t="shared" si="74"/>
        <v>0.56852062323729236</v>
      </c>
      <c r="AP79">
        <f t="shared" si="75"/>
        <v>0.21682754758203565</v>
      </c>
      <c r="AQ79">
        <f t="shared" si="76"/>
        <v>0.17429510932662881</v>
      </c>
      <c r="AR79">
        <f t="shared" si="77"/>
        <v>0.34868112443269567</v>
      </c>
      <c r="AS79">
        <f t="shared" si="78"/>
        <v>0.45396443540506448</v>
      </c>
      <c r="AT79">
        <f t="shared" si="79"/>
        <v>0.48060797699457464</v>
      </c>
      <c r="AU79">
        <f t="shared" si="80"/>
        <v>0.38405634739683292</v>
      </c>
      <c r="AV79">
        <f t="shared" si="81"/>
        <v>0.20918365586888207</v>
      </c>
      <c r="AW79">
        <f t="shared" si="82"/>
        <v>0.23234408364627876</v>
      </c>
      <c r="AX79">
        <f t="shared" si="83"/>
        <v>0.42210647039818705</v>
      </c>
      <c r="AY79">
        <f t="shared" si="84"/>
        <v>0.45546699880952085</v>
      </c>
      <c r="AZ79">
        <f t="shared" si="85"/>
        <v>0.49588377737288847</v>
      </c>
      <c r="BA79">
        <f t="shared" si="86"/>
        <v>0.51079388658691549</v>
      </c>
      <c r="BB79">
        <f t="shared" si="87"/>
        <v>0.46237356691490361</v>
      </c>
      <c r="BC79">
        <f t="shared" si="88"/>
        <v>0.56469321455685084</v>
      </c>
      <c r="BD79">
        <f t="shared" si="89"/>
        <v>0.63095375031958967</v>
      </c>
      <c r="BE79">
        <f t="shared" si="90"/>
        <v>0.64531158200280758</v>
      </c>
      <c r="BF79">
        <f t="shared" si="91"/>
        <v>0.63502267805771284</v>
      </c>
      <c r="BG79">
        <f t="shared" si="92"/>
        <v>0.62547102827359036</v>
      </c>
      <c r="BH79">
        <f t="shared" si="93"/>
        <v>0.63968253543403286</v>
      </c>
      <c r="BI79">
        <f t="shared" si="94"/>
        <v>0.7354041927675995</v>
      </c>
      <c r="BJ79">
        <f t="shared" si="95"/>
        <v>0.78603359966968533</v>
      </c>
      <c r="BK79">
        <f t="shared" si="69"/>
        <v>0.89186244196336151</v>
      </c>
      <c r="BL79">
        <f t="shared" si="70"/>
        <v>0.96050741362331249</v>
      </c>
      <c r="BM79">
        <f t="shared" si="71"/>
        <v>0.74787289567184034</v>
      </c>
      <c r="BN79">
        <f t="shared" si="41"/>
        <v>0.64188457982908431</v>
      </c>
      <c r="BO79">
        <f t="shared" si="41"/>
        <v>0.6105811228447463</v>
      </c>
      <c r="BP79">
        <f t="shared" si="41"/>
        <v>0.64037306394603011</v>
      </c>
      <c r="BQ79">
        <f t="shared" ref="BQ79:BS96" si="96">AH79/$C79</f>
        <v>0.47866897653589063</v>
      </c>
      <c r="BR79">
        <f t="shared" si="96"/>
        <v>0.5123447700086099</v>
      </c>
      <c r="BS79">
        <f t="shared" si="96"/>
        <v>0.44107155612061716</v>
      </c>
      <c r="BT79">
        <f t="shared" si="68"/>
        <v>0</v>
      </c>
    </row>
    <row r="80" spans="1:72" x14ac:dyDescent="0.45">
      <c r="A80" t="s">
        <v>254</v>
      </c>
      <c r="B80" t="s">
        <v>205</v>
      </c>
      <c r="C80">
        <f>VLOOKUP($B80,'Credit to GDP'!$B$2:$BP$267,MATCH('Credit to GDP norm'!C$1,'Credit to GDP'!$B$1:$BP$1,0),FALSE)</f>
        <v>51.122000806853954</v>
      </c>
      <c r="D80">
        <f>VLOOKUP($B80,'Credit to GDP'!$B$2:$BP$267,MATCH('Credit to GDP norm'!D$1,'Credit to GDP'!$B$1:$BP$1,0),FALSE)</f>
        <v>47.427172981435547</v>
      </c>
      <c r="E80">
        <f>VLOOKUP($B80,'Credit to GDP'!$B$2:$BP$267,MATCH('Credit to GDP norm'!E$1,'Credit to GDP'!$B$1:$BP$1,0),FALSE)</f>
        <v>47.434278806409942</v>
      </c>
      <c r="F80">
        <f>VLOOKUP($B80,'Credit to GDP'!$B$2:$BP$267,MATCH('Credit to GDP norm'!F$1,'Credit to GDP'!$B$1:$BP$1,0),FALSE)</f>
        <v>38.148843858168334</v>
      </c>
      <c r="G80">
        <f>VLOOKUP($B80,'Credit to GDP'!$B$2:$BP$267,MATCH('Credit to GDP norm'!G$1,'Credit to GDP'!$B$1:$BP$1,0),FALSE)</f>
        <v>34.288662644744434</v>
      </c>
      <c r="H80">
        <f>VLOOKUP($B80,'Credit to GDP'!$B$2:$BP$267,MATCH('Credit to GDP norm'!H$1,'Credit to GDP'!$B$1:$BP$1,0),FALSE)</f>
        <v>31.324463193082508</v>
      </c>
      <c r="I80">
        <f>VLOOKUP($B80,'Credit to GDP'!$B$2:$BP$267,MATCH('Credit to GDP norm'!I$1,'Credit to GDP'!$B$1:$BP$1,0),FALSE)</f>
        <v>31.831826310007035</v>
      </c>
      <c r="J80">
        <f>VLOOKUP($B80,'Credit to GDP'!$B$2:$BP$267,MATCH('Credit to GDP norm'!J$1,'Credit to GDP'!$B$1:$BP$1,0),FALSE)</f>
        <v>34.718470057522246</v>
      </c>
      <c r="K80">
        <f>VLOOKUP($B80,'Credit to GDP'!$B$2:$BP$267,MATCH('Credit to GDP norm'!K$1,'Credit to GDP'!$B$1:$BP$1,0),FALSE)</f>
        <v>35.832638742166985</v>
      </c>
      <c r="L80">
        <f>VLOOKUP($B80,'Credit to GDP'!$B$2:$BP$267,MATCH('Credit to GDP norm'!L$1,'Credit to GDP'!$B$1:$BP$1,0),FALSE)</f>
        <v>37.431906271439566</v>
      </c>
      <c r="M80">
        <f>VLOOKUP($B80,'Credit to GDP'!$B$2:$BP$267,MATCH('Credit to GDP norm'!M$1,'Credit to GDP'!$B$1:$BP$1,0),FALSE)</f>
        <v>39.799691961524253</v>
      </c>
      <c r="N80">
        <f>VLOOKUP($B80,'Credit to GDP'!$B$2:$BP$267,MATCH('Credit to GDP norm'!N$1,'Credit to GDP'!$B$1:$BP$1,0),FALSE)</f>
        <v>89.546898267029817</v>
      </c>
      <c r="O80">
        <f>VLOOKUP($B80,'Credit to GDP'!$B$2:$BP$267,MATCH('Credit to GDP norm'!O$1,'Credit to GDP'!$B$1:$BP$1,0),FALSE)</f>
        <v>89.62828516754864</v>
      </c>
      <c r="P80">
        <f>VLOOKUP($B80,'Credit to GDP'!$B$2:$BP$267,MATCH('Credit to GDP norm'!P$1,'Credit to GDP'!$B$1:$BP$1,0),FALSE)</f>
        <v>89.911095004373621</v>
      </c>
      <c r="Q80">
        <f>VLOOKUP($B80,'Credit to GDP'!$B$2:$BP$267,MATCH('Credit to GDP norm'!Q$1,'Credit to GDP'!$B$1:$BP$1,0),FALSE)</f>
        <v>91.634604258529464</v>
      </c>
      <c r="R80">
        <f>VLOOKUP($B80,'Credit to GDP'!$B$2:$BP$267,MATCH('Credit to GDP norm'!R$1,'Credit to GDP'!$B$1:$BP$1,0),FALSE)</f>
        <v>99.269560297915277</v>
      </c>
      <c r="S80">
        <f>VLOOKUP($B80,'Credit to GDP'!$B$2:$BP$267,MATCH('Credit to GDP norm'!S$1,'Credit to GDP'!$B$1:$BP$1,0),FALSE)</f>
        <v>102.72396531338752</v>
      </c>
      <c r="T80">
        <f>VLOOKUP($B80,'Credit to GDP'!$B$2:$BP$267,MATCH('Credit to GDP norm'!T$1,'Credit to GDP'!$B$1:$BP$1,0),FALSE)</f>
        <v>111.25175150529067</v>
      </c>
      <c r="U80">
        <f>VLOOKUP($B80,'Credit to GDP'!$B$2:$BP$267,MATCH('Credit to GDP norm'!U$1,'Credit to GDP'!$B$1:$BP$1,0),FALSE)</f>
        <v>118.41666988512891</v>
      </c>
      <c r="V80">
        <f>VLOOKUP($B80,'Credit to GDP'!$B$2:$BP$267,MATCH('Credit to GDP norm'!V$1,'Credit to GDP'!$B$1:$BP$1,0),FALSE)</f>
        <v>124.56272293286317</v>
      </c>
      <c r="W80">
        <f>VLOOKUP($B80,'Credit to GDP'!$B$2:$BP$267,MATCH('Credit to GDP norm'!W$1,'Credit to GDP'!$B$1:$BP$1,0),FALSE)</f>
        <v>123.27950959741025</v>
      </c>
      <c r="X80">
        <f>VLOOKUP($B80,'Credit to GDP'!$B$2:$BP$267,MATCH('Credit to GDP norm'!X$1,'Credit to GDP'!$B$1:$BP$1,0),FALSE)</f>
        <v>124.76685196506727</v>
      </c>
      <c r="Y80">
        <f>VLOOKUP($B80,'Credit to GDP'!$B$2:$BP$267,MATCH('Credit to GDP norm'!Y$1,'Credit to GDP'!$B$1:$BP$1,0),FALSE)</f>
        <v>128.74089276662284</v>
      </c>
      <c r="Z80">
        <f>VLOOKUP($B80,'Credit to GDP'!$B$2:$BP$267,MATCH('Credit to GDP norm'!Z$1,'Credit to GDP'!$B$1:$BP$1,0),FALSE)</f>
        <v>131.02238794594683</v>
      </c>
      <c r="AA80">
        <f>VLOOKUP($B80,'Credit to GDP'!$B$2:$BP$267,MATCH('Credit to GDP norm'!AA$1,'Credit to GDP'!$B$1:$BP$1,0),FALSE)</f>
        <v>130.31733365155588</v>
      </c>
      <c r="AB80">
        <f>VLOOKUP($B80,'Credit to GDP'!$B$2:$BP$267,MATCH('Credit to GDP norm'!AB$1,'Credit to GDP'!$B$1:$BP$1,0),FALSE)</f>
        <v>127.49303183438509</v>
      </c>
      <c r="AC80">
        <f>VLOOKUP($B80,'Credit to GDP'!$B$2:$BP$267,MATCH('Credit to GDP norm'!AC$1,'Credit to GDP'!$B$1:$BP$1,0),FALSE)</f>
        <v>128.88099934313513</v>
      </c>
      <c r="AD80">
        <f>VLOOKUP($B80,'Credit to GDP'!$B$2:$BP$267,MATCH('Credit to GDP norm'!AD$1,'Credit to GDP'!$B$1:$BP$1,0),FALSE)</f>
        <v>132.490229454798</v>
      </c>
      <c r="AE80">
        <f>VLOOKUP($B80,'Credit to GDP'!$B$2:$BP$267,MATCH('Credit to GDP norm'!AE$1,'Credit to GDP'!$B$1:$BP$1,0),FALSE)</f>
        <v>132.86476163607659</v>
      </c>
      <c r="AF80">
        <f>VLOOKUP($B80,'Credit to GDP'!$B$2:$BP$267,MATCH('Credit to GDP norm'!AF$1,'Credit to GDP'!$B$1:$BP$1,0),FALSE)</f>
        <v>131.50660492231657</v>
      </c>
      <c r="AG80">
        <f>VLOOKUP($B80,'Credit to GDP'!$B$2:$BP$267,MATCH('Credit to GDP norm'!AG$1,'Credit to GDP'!$B$1:$BP$1,0),FALSE)</f>
        <v>138.23518047679158</v>
      </c>
      <c r="AH80">
        <f>VLOOKUP($B80,'Credit to GDP'!$B$2:$BP$267,MATCH('Credit to GDP norm'!AH$1,'Credit to GDP'!$B$1:$BP$1,0),FALSE)</f>
        <v>135.61844770128363</v>
      </c>
      <c r="AI80">
        <f>VLOOKUP($B80,'Credit to GDP'!$B$2:$BP$267,MATCH('Credit to GDP norm'!AI$1,'Credit to GDP'!$B$1:$BP$1,0),FALSE)</f>
        <v>134.94384089506755</v>
      </c>
      <c r="AJ80">
        <f>VLOOKUP($B80,'Credit to GDP'!$B$2:$BP$267,MATCH('Credit to GDP norm'!AJ$1,'Credit to GDP'!$B$1:$BP$1,0),FALSE)</f>
        <v>127.81488836345621</v>
      </c>
      <c r="AK80" t="str">
        <f t="shared" si="66"/>
        <v>SWE</v>
      </c>
      <c r="AL80">
        <f t="shared" si="67"/>
        <v>1</v>
      </c>
      <c r="AM80">
        <f t="shared" si="72"/>
        <v>0.92772528916898256</v>
      </c>
      <c r="AN80">
        <f t="shared" si="73"/>
        <v>0.92786428656466835</v>
      </c>
      <c r="AO80">
        <f t="shared" si="74"/>
        <v>0.7462314317919595</v>
      </c>
      <c r="AP80">
        <f t="shared" si="75"/>
        <v>0.6707222351154013</v>
      </c>
      <c r="AQ80">
        <f t="shared" si="76"/>
        <v>0.61273938223644053</v>
      </c>
      <c r="AR80">
        <f t="shared" si="77"/>
        <v>0.62266393739697534</v>
      </c>
      <c r="AS80">
        <f t="shared" si="78"/>
        <v>0.67912971929039845</v>
      </c>
      <c r="AT80">
        <f t="shared" si="79"/>
        <v>0.70092402833659995</v>
      </c>
      <c r="AU80">
        <f t="shared" si="80"/>
        <v>0.73220738000577335</v>
      </c>
      <c r="AV80">
        <f t="shared" si="81"/>
        <v>0.7785237536357984</v>
      </c>
      <c r="AW80">
        <f t="shared" si="82"/>
        <v>1.7516313300285427</v>
      </c>
      <c r="AX80">
        <f t="shared" si="83"/>
        <v>1.7532233432368345</v>
      </c>
      <c r="AY80">
        <f t="shared" si="84"/>
        <v>1.7587554005186588</v>
      </c>
      <c r="AZ80">
        <f t="shared" si="85"/>
        <v>1.7924690507466203</v>
      </c>
      <c r="BA80">
        <f t="shared" si="86"/>
        <v>1.9418168055074667</v>
      </c>
      <c r="BB80">
        <f t="shared" si="87"/>
        <v>2.0093885937972771</v>
      </c>
      <c r="BC80">
        <f t="shared" si="88"/>
        <v>2.1762010435705617</v>
      </c>
      <c r="BD80">
        <f t="shared" si="89"/>
        <v>2.3163543682987604</v>
      </c>
      <c r="BE80">
        <f t="shared" si="90"/>
        <v>2.4365776175990939</v>
      </c>
      <c r="BF80">
        <f t="shared" si="91"/>
        <v>2.4114766177321076</v>
      </c>
      <c r="BG80">
        <f t="shared" si="92"/>
        <v>2.440570595749056</v>
      </c>
      <c r="BH80">
        <f t="shared" si="93"/>
        <v>2.5183070054911165</v>
      </c>
      <c r="BI80">
        <f t="shared" si="94"/>
        <v>2.5629354461490599</v>
      </c>
      <c r="BJ80">
        <f t="shared" si="95"/>
        <v>2.5491438440352314</v>
      </c>
      <c r="BK80">
        <f t="shared" si="69"/>
        <v>2.4938975357414424</v>
      </c>
      <c r="BL80">
        <f t="shared" si="70"/>
        <v>2.5210476372015544</v>
      </c>
      <c r="BM80">
        <f t="shared" si="71"/>
        <v>2.5916479668971597</v>
      </c>
      <c r="BN80">
        <f t="shared" ref="BN80:BN96" si="97">AE80/$C80</f>
        <v>2.5989742095200494</v>
      </c>
      <c r="BO80">
        <f t="shared" ref="BO80:BO96" si="98">AF80/$C80</f>
        <v>2.5724072385031809</v>
      </c>
      <c r="BP80">
        <f t="shared" ref="BP80:BP96" si="99">AG80/$C80</f>
        <v>2.7040252395258033</v>
      </c>
      <c r="BQ80">
        <f t="shared" si="96"/>
        <v>2.6528391995780649</v>
      </c>
      <c r="BR80">
        <f t="shared" si="96"/>
        <v>2.639643182294531</v>
      </c>
      <c r="BS80">
        <f t="shared" si="96"/>
        <v>2.5001933873120237</v>
      </c>
      <c r="BT80">
        <f t="shared" si="68"/>
        <v>0</v>
      </c>
    </row>
    <row r="81" spans="1:72" x14ac:dyDescent="0.45">
      <c r="A81" t="s">
        <v>308</v>
      </c>
      <c r="B81" t="s">
        <v>100</v>
      </c>
      <c r="C81">
        <f>VLOOKUP($B81,'Credit to GDP'!$B$2:$BP$267,MATCH('Credit to GDP norm'!C$1,'Credit to GDP'!$B$1:$BP$1,0),FALSE)</f>
        <v>16.400010637739783</v>
      </c>
      <c r="D81">
        <f>VLOOKUP($B81,'Credit to GDP'!$B$2:$BP$267,MATCH('Credit to GDP norm'!D$1,'Credit to GDP'!$B$1:$BP$1,0),FALSE)</f>
        <v>20.793559213632118</v>
      </c>
      <c r="E81">
        <f>VLOOKUP($B81,'Credit to GDP'!$B$2:$BP$267,MATCH('Credit to GDP norm'!E$1,'Credit to GDP'!$B$1:$BP$1,0),FALSE)</f>
        <v>18.646108502065129</v>
      </c>
      <c r="F81">
        <f>VLOOKUP($B81,'Credit to GDP'!$B$2:$BP$267,MATCH('Credit to GDP norm'!F$1,'Credit to GDP'!$B$1:$BP$1,0),FALSE)</f>
        <v>16.866115575314989</v>
      </c>
      <c r="G81">
        <f>VLOOKUP($B81,'Credit to GDP'!$B$2:$BP$267,MATCH('Credit to GDP norm'!G$1,'Credit to GDP'!$B$1:$BP$1,0),FALSE)</f>
        <v>18.122411911738233</v>
      </c>
      <c r="H81">
        <f>VLOOKUP($B81,'Credit to GDP'!$B$2:$BP$267,MATCH('Credit to GDP norm'!H$1,'Credit to GDP'!$B$1:$BP$1,0),FALSE)</f>
        <v>15.061049797130302</v>
      </c>
      <c r="I81">
        <f>VLOOKUP($B81,'Credit to GDP'!$B$2:$BP$267,MATCH('Credit to GDP norm'!I$1,'Credit to GDP'!$B$1:$BP$1,0),FALSE)</f>
        <v>14.306563156836491</v>
      </c>
      <c r="J81">
        <f>VLOOKUP($B81,'Credit to GDP'!$B$2:$BP$267,MATCH('Credit to GDP norm'!J$1,'Credit to GDP'!$B$1:$BP$1,0),FALSE)</f>
        <v>14.007730837332591</v>
      </c>
      <c r="K81">
        <f>VLOOKUP($B81,'Credit to GDP'!$B$2:$BP$267,MATCH('Credit to GDP norm'!K$1,'Credit to GDP'!$B$1:$BP$1,0),FALSE)</f>
        <v>13.44103881802331</v>
      </c>
      <c r="L81">
        <f>VLOOKUP($B81,'Credit to GDP'!$B$2:$BP$267,MATCH('Credit to GDP norm'!L$1,'Credit to GDP'!$B$1:$BP$1,0),FALSE)</f>
        <v>13.097644023348279</v>
      </c>
      <c r="M81">
        <f>VLOOKUP($B81,'Credit to GDP'!$B$2:$BP$267,MATCH('Credit to GDP norm'!M$1,'Credit to GDP'!$B$1:$BP$1,0),FALSE)</f>
        <v>10.981330297613951</v>
      </c>
      <c r="N81">
        <f>VLOOKUP($B81,'Credit to GDP'!$B$2:$BP$267,MATCH('Credit to GDP norm'!N$1,'Credit to GDP'!$B$1:$BP$1,0),FALSE)</f>
        <v>8.8059186429230589</v>
      </c>
      <c r="O81">
        <f>VLOOKUP($B81,'Credit to GDP'!$B$2:$BP$267,MATCH('Credit to GDP norm'!O$1,'Credit to GDP'!$B$1:$BP$1,0),FALSE)</f>
        <v>10.237564043024804</v>
      </c>
      <c r="P81">
        <f>VLOOKUP($B81,'Credit to GDP'!$B$2:$BP$267,MATCH('Credit to GDP norm'!P$1,'Credit to GDP'!$B$1:$BP$1,0),FALSE)</f>
        <v>12.749026712782669</v>
      </c>
      <c r="Q81">
        <f>VLOOKUP($B81,'Credit to GDP'!$B$2:$BP$267,MATCH('Credit to GDP norm'!Q$1,'Credit to GDP'!$B$1:$BP$1,0),FALSE)</f>
        <v>15.341200879410316</v>
      </c>
      <c r="R81">
        <f>VLOOKUP($B81,'Credit to GDP'!$B$2:$BP$267,MATCH('Credit to GDP norm'!R$1,'Credit to GDP'!$B$1:$BP$1,0),FALSE)</f>
        <v>17.166558898685732</v>
      </c>
      <c r="S81">
        <f>VLOOKUP($B81,'Credit to GDP'!$B$2:$BP$267,MATCH('Credit to GDP norm'!S$1,'Credit to GDP'!$B$1:$BP$1,0),FALSE)</f>
        <v>19.06984435463038</v>
      </c>
      <c r="T81">
        <f>VLOOKUP($B81,'Credit to GDP'!$B$2:$BP$267,MATCH('Credit to GDP norm'!T$1,'Credit to GDP'!$B$1:$BP$1,0),FALSE)</f>
        <v>21.208879458903692</v>
      </c>
      <c r="U81">
        <f>VLOOKUP($B81,'Credit to GDP'!$B$2:$BP$267,MATCH('Credit to GDP norm'!U$1,'Credit to GDP'!$B$1:$BP$1,0),FALSE)</f>
        <v>20.308873614557978</v>
      </c>
      <c r="V81">
        <f>VLOOKUP($B81,'Credit to GDP'!$B$2:$BP$267,MATCH('Credit to GDP norm'!V$1,'Credit to GDP'!$B$1:$BP$1,0),FALSE)</f>
        <v>20.599136006902128</v>
      </c>
      <c r="W81">
        <f>VLOOKUP($B81,'Credit to GDP'!$B$2:$BP$267,MATCH('Credit to GDP norm'!W$1,'Credit to GDP'!$B$1:$BP$1,0),FALSE)</f>
        <v>19.12622395978266</v>
      </c>
      <c r="X81">
        <f>VLOOKUP($B81,'Credit to GDP'!$B$2:$BP$267,MATCH('Credit to GDP norm'!X$1,'Credit to GDP'!$B$1:$BP$1,0),FALSE)</f>
        <v>22.378484097854383</v>
      </c>
      <c r="Y81">
        <f>VLOOKUP($B81,'Credit to GDP'!$B$2:$BP$267,MATCH('Credit to GDP norm'!Y$1,'Credit to GDP'!$B$1:$BP$1,0),FALSE)</f>
        <v>19.188110172300284</v>
      </c>
      <c r="Z81">
        <f>VLOOKUP($B81,'Credit to GDP'!$B$2:$BP$267,MATCH('Credit to GDP norm'!Z$1,'Credit to GDP'!$B$1:$BP$1,0),FALSE)</f>
        <v>21.693579501356687</v>
      </c>
      <c r="AA81">
        <f>VLOOKUP($B81,'Credit to GDP'!$B$2:$BP$267,MATCH('Credit to GDP norm'!AA$1,'Credit to GDP'!$B$1:$BP$1,0),FALSE)</f>
        <v>22.021974903886072</v>
      </c>
      <c r="AB81">
        <f>VLOOKUP($B81,'Credit to GDP'!$B$2:$BP$267,MATCH('Credit to GDP norm'!AB$1,'Credit to GDP'!$B$1:$BP$1,0),FALSE)</f>
        <v>21.422736644024123</v>
      </c>
      <c r="AC81">
        <f>VLOOKUP($B81,'Credit to GDP'!$B$2:$BP$267,MATCH('Credit to GDP norm'!AC$1,'Credit to GDP'!$B$1:$BP$1,0),FALSE)</f>
        <v>21.675592777456725</v>
      </c>
      <c r="AD81">
        <f>VLOOKUP($B81,'Credit to GDP'!$B$2:$BP$267,MATCH('Credit to GDP norm'!AD$1,'Credit to GDP'!$B$1:$BP$1,0),FALSE)</f>
        <v>20.752005750826484</v>
      </c>
      <c r="AE81">
        <f>VLOOKUP($B81,'Credit to GDP'!$B$2:$BP$267,MATCH('Credit to GDP norm'!AE$1,'Credit to GDP'!$B$1:$BP$1,0),FALSE)</f>
        <v>20.918183083268929</v>
      </c>
      <c r="AF81">
        <f>VLOOKUP($B81,'Credit to GDP'!$B$2:$BP$267,MATCH('Credit to GDP norm'!AF$1,'Credit to GDP'!$B$1:$BP$1,0),FALSE)</f>
        <v>20.321092016011367</v>
      </c>
      <c r="AG81">
        <f>VLOOKUP($B81,'Credit to GDP'!$B$2:$BP$267,MATCH('Credit to GDP norm'!AG$1,'Credit to GDP'!$B$1:$BP$1,0),FALSE)</f>
        <v>21.112026886272229</v>
      </c>
      <c r="AH81">
        <f>VLOOKUP($B81,'Credit to GDP'!$B$2:$BP$267,MATCH('Credit to GDP norm'!AH$1,'Credit to GDP'!$B$1:$BP$1,0),FALSE)</f>
        <v>21.128267337977601</v>
      </c>
      <c r="AI81">
        <f>VLOOKUP($B81,'Credit to GDP'!$B$2:$BP$267,MATCH('Credit to GDP norm'!AI$1,'Credit to GDP'!$B$1:$BP$1,0),FALSE)</f>
        <v>21.576018791106073</v>
      </c>
      <c r="AJ81">
        <f>VLOOKUP($B81,'Credit to GDP'!$B$2:$BP$267,MATCH('Credit to GDP norm'!AJ$1,'Credit to GDP'!$B$1:$BP$1,0),FALSE)</f>
        <v>22.164788333944642</v>
      </c>
      <c r="AK81" t="str">
        <f t="shared" si="66"/>
        <v>SWZ</v>
      </c>
      <c r="AL81">
        <f t="shared" si="67"/>
        <v>1</v>
      </c>
      <c r="AM81">
        <f t="shared" si="72"/>
        <v>1.2678991296372626</v>
      </c>
      <c r="AN81">
        <f t="shared" si="73"/>
        <v>1.1369570980128887</v>
      </c>
      <c r="AO81">
        <f t="shared" si="74"/>
        <v>1.0284210143438934</v>
      </c>
      <c r="AP81">
        <f t="shared" si="75"/>
        <v>1.1050243998034277</v>
      </c>
      <c r="AQ81">
        <f t="shared" si="76"/>
        <v>0.91835609926201767</v>
      </c>
      <c r="AR81">
        <f t="shared" si="77"/>
        <v>0.87235084615824332</v>
      </c>
      <c r="AS81">
        <f t="shared" si="78"/>
        <v>0.85412937508088771</v>
      </c>
      <c r="AT81">
        <f t="shared" si="79"/>
        <v>0.81957500607302824</v>
      </c>
      <c r="AU81">
        <f t="shared" si="80"/>
        <v>0.79863631266237822</v>
      </c>
      <c r="AV81">
        <f t="shared" si="81"/>
        <v>0.66959287650360799</v>
      </c>
      <c r="AW81">
        <f t="shared" si="82"/>
        <v>0.53694591042879181</v>
      </c>
      <c r="AX81">
        <f t="shared" si="83"/>
        <v>0.62424130503099018</v>
      </c>
      <c r="AY81">
        <f t="shared" si="84"/>
        <v>0.77737917336739693</v>
      </c>
      <c r="AZ81">
        <f t="shared" si="85"/>
        <v>0.93543847124751678</v>
      </c>
      <c r="BA81">
        <f t="shared" si="86"/>
        <v>1.0467407173006318</v>
      </c>
      <c r="BB81">
        <f t="shared" si="87"/>
        <v>1.1627946332392469</v>
      </c>
      <c r="BC81">
        <f t="shared" si="88"/>
        <v>1.2932235184102696</v>
      </c>
      <c r="BD81">
        <f t="shared" si="89"/>
        <v>1.2383451488636905</v>
      </c>
      <c r="BE81">
        <f t="shared" si="90"/>
        <v>1.2560440637458672</v>
      </c>
      <c r="BF81">
        <f t="shared" si="91"/>
        <v>1.1662324118113254</v>
      </c>
      <c r="BG81">
        <f t="shared" si="92"/>
        <v>1.364540828184398</v>
      </c>
      <c r="BH81">
        <f t="shared" si="93"/>
        <v>1.1700059589073994</v>
      </c>
      <c r="BI81">
        <f t="shared" si="94"/>
        <v>1.3227783798771031</v>
      </c>
      <c r="BJ81">
        <f t="shared" si="95"/>
        <v>1.3428024767989477</v>
      </c>
      <c r="BK81">
        <f t="shared" si="69"/>
        <v>1.3062635822153688</v>
      </c>
      <c r="BL81">
        <f t="shared" si="70"/>
        <v>1.3216816291311877</v>
      </c>
      <c r="BM81">
        <f t="shared" si="71"/>
        <v>1.2653653835487075</v>
      </c>
      <c r="BN81">
        <f t="shared" si="97"/>
        <v>1.2754981411494883</v>
      </c>
      <c r="BO81">
        <f t="shared" si="98"/>
        <v>1.2390901728593013</v>
      </c>
      <c r="BP81">
        <f t="shared" si="99"/>
        <v>1.2873178775682701</v>
      </c>
      <c r="BQ81">
        <f t="shared" si="96"/>
        <v>1.2883081483713876</v>
      </c>
      <c r="BR81">
        <f t="shared" si="96"/>
        <v>1.3156100485358977</v>
      </c>
      <c r="BS81">
        <f t="shared" si="96"/>
        <v>1.3515106071296641</v>
      </c>
      <c r="BT81">
        <f t="shared" si="68"/>
        <v>0</v>
      </c>
    </row>
    <row r="82" spans="1:72" x14ac:dyDescent="0.45">
      <c r="A82" t="s">
        <v>71</v>
      </c>
      <c r="B82" t="s">
        <v>429</v>
      </c>
      <c r="C82">
        <f>VLOOKUP($B82,'Credit to GDP'!$B$2:$BP$267,MATCH('Credit to GDP norm'!C$1,'Credit to GDP'!$B$1:$BP$1,0),FALSE)</f>
        <v>6.4810990406710953</v>
      </c>
      <c r="D82">
        <f>VLOOKUP($B82,'Credit to GDP'!$B$2:$BP$267,MATCH('Credit to GDP norm'!D$1,'Credit to GDP'!$B$1:$BP$1,0),FALSE)</f>
        <v>5.9484064254876552</v>
      </c>
      <c r="E82">
        <f>VLOOKUP($B82,'Credit to GDP'!$B$2:$BP$267,MATCH('Credit to GDP norm'!E$1,'Credit to GDP'!$B$1:$BP$1,0),FALSE)</f>
        <v>6.0878162201768182</v>
      </c>
      <c r="F82">
        <f>VLOOKUP($B82,'Credit to GDP'!$B$2:$BP$267,MATCH('Credit to GDP norm'!F$1,'Credit to GDP'!$B$1:$BP$1,0),FALSE)</f>
        <v>5.0345373449264788</v>
      </c>
      <c r="G82">
        <f>VLOOKUP($B82,'Credit to GDP'!$B$2:$BP$267,MATCH('Credit to GDP norm'!G$1,'Credit to GDP'!$B$1:$BP$1,0),FALSE)</f>
        <v>3.6256686967139871</v>
      </c>
      <c r="H82">
        <f>VLOOKUP($B82,'Credit to GDP'!$B$2:$BP$267,MATCH('Credit to GDP norm'!H$1,'Credit to GDP'!$B$1:$BP$1,0),FALSE)</f>
        <v>3.8504776558752591</v>
      </c>
      <c r="I82">
        <f>VLOOKUP($B82,'Credit to GDP'!$B$2:$BP$267,MATCH('Credit to GDP norm'!I$1,'Credit to GDP'!$B$1:$BP$1,0),FALSE)</f>
        <v>3.6424825090051356</v>
      </c>
      <c r="J82">
        <f>VLOOKUP($B82,'Credit to GDP'!$B$2:$BP$267,MATCH('Credit to GDP norm'!J$1,'Credit to GDP'!$B$1:$BP$1,0),FALSE)</f>
        <v>3.2342932860698883</v>
      </c>
      <c r="K82">
        <f>VLOOKUP($B82,'Credit to GDP'!$B$2:$BP$267,MATCH('Credit to GDP norm'!K$1,'Credit to GDP'!$B$1:$BP$1,0),FALSE)</f>
        <v>3.306278479041179</v>
      </c>
      <c r="L82">
        <f>VLOOKUP($B82,'Credit to GDP'!$B$2:$BP$267,MATCH('Credit to GDP norm'!L$1,'Credit to GDP'!$B$1:$BP$1,0),FALSE)</f>
        <v>3.5861046056881722</v>
      </c>
      <c r="M82">
        <f>VLOOKUP($B82,'Credit to GDP'!$B$2:$BP$267,MATCH('Credit to GDP norm'!M$1,'Credit to GDP'!$B$1:$BP$1,0),FALSE)</f>
        <v>3.4793636967294592</v>
      </c>
      <c r="N82">
        <f>VLOOKUP($B82,'Credit to GDP'!$B$2:$BP$267,MATCH('Credit to GDP norm'!N$1,'Credit to GDP'!$B$1:$BP$1,0),FALSE)</f>
        <v>4.3384860533480021</v>
      </c>
      <c r="O82">
        <f>VLOOKUP($B82,'Credit to GDP'!$B$2:$BP$267,MATCH('Credit to GDP norm'!O$1,'Credit to GDP'!$B$1:$BP$1,0),FALSE)</f>
        <v>4.2123673119798237</v>
      </c>
      <c r="P82">
        <f>VLOOKUP($B82,'Credit to GDP'!$B$2:$BP$267,MATCH('Credit to GDP norm'!P$1,'Credit to GDP'!$B$1:$BP$1,0),FALSE)</f>
        <v>4.194897442484411</v>
      </c>
      <c r="Q82">
        <f>VLOOKUP($B82,'Credit to GDP'!$B$2:$BP$267,MATCH('Credit to GDP norm'!Q$1,'Credit to GDP'!$B$1:$BP$1,0),FALSE)</f>
        <v>3.1337626589605287</v>
      </c>
      <c r="R82">
        <f>VLOOKUP($B82,'Credit to GDP'!$B$2:$BP$267,MATCH('Credit to GDP norm'!R$1,'Credit to GDP'!$B$1:$BP$1,0),FALSE)</f>
        <v>2.5417417424269866</v>
      </c>
      <c r="S82">
        <f>VLOOKUP($B82,'Credit to GDP'!$B$2:$BP$267,MATCH('Credit to GDP norm'!S$1,'Credit to GDP'!$B$1:$BP$1,0),FALSE)</f>
        <v>2.2153115324518984</v>
      </c>
      <c r="T82">
        <f>VLOOKUP($B82,'Credit to GDP'!$B$2:$BP$267,MATCH('Credit to GDP norm'!T$1,'Credit to GDP'!$B$1:$BP$1,0),FALSE)</f>
        <v>2.3977068486569411</v>
      </c>
      <c r="U82">
        <f>VLOOKUP($B82,'Credit to GDP'!$B$2:$BP$267,MATCH('Credit to GDP norm'!U$1,'Credit to GDP'!$B$1:$BP$1,0),FALSE)</f>
        <v>3.0622240949456971</v>
      </c>
      <c r="V82">
        <f>VLOOKUP($B82,'Credit to GDP'!$B$2:$BP$267,MATCH('Credit to GDP norm'!V$1,'Credit to GDP'!$B$1:$BP$1,0),FALSE)</f>
        <v>3.9310257996114721</v>
      </c>
      <c r="W82">
        <f>VLOOKUP($B82,'Credit to GDP'!$B$2:$BP$267,MATCH('Credit to GDP norm'!W$1,'Credit to GDP'!$B$1:$BP$1,0),FALSE)</f>
        <v>4.2367207373045161</v>
      </c>
      <c r="X82">
        <f>VLOOKUP($B82,'Credit to GDP'!$B$2:$BP$267,MATCH('Credit to GDP norm'!X$1,'Credit to GDP'!$B$1:$BP$1,0),FALSE)</f>
        <v>4.8485022214118914</v>
      </c>
      <c r="Y82">
        <f>VLOOKUP($B82,'Credit to GDP'!$B$2:$BP$267,MATCH('Credit to GDP norm'!Y$1,'Credit to GDP'!$B$1:$BP$1,0),FALSE)</f>
        <v>5.8173313854131488</v>
      </c>
      <c r="Z82">
        <f>VLOOKUP($B82,'Credit to GDP'!$B$2:$BP$267,MATCH('Credit to GDP norm'!Z$1,'Credit to GDP'!$B$1:$BP$1,0),FALSE)</f>
        <v>6.0890351070517648</v>
      </c>
      <c r="AA82">
        <f>VLOOKUP($B82,'Credit to GDP'!$B$2:$BP$267,MATCH('Credit to GDP norm'!AA$1,'Credit to GDP'!$B$1:$BP$1,0),FALSE)</f>
        <v>7.8015287891545926</v>
      </c>
      <c r="AB82">
        <f>VLOOKUP($B82,'Credit to GDP'!$B$2:$BP$267,MATCH('Credit to GDP norm'!AB$1,'Credit to GDP'!$B$1:$BP$1,0),FALSE)</f>
        <v>8.3525177633611367</v>
      </c>
      <c r="AC82">
        <f>VLOOKUP($B82,'Credit to GDP'!$B$2:$BP$267,MATCH('Credit to GDP norm'!AC$1,'Credit to GDP'!$B$1:$BP$1,0),FALSE)</f>
        <v>12.473111631016042</v>
      </c>
      <c r="AD82">
        <f>VLOOKUP($B82,'Credit to GDP'!$B$2:$BP$267,MATCH('Credit to GDP norm'!AD$1,'Credit to GDP'!$B$1:$BP$1,0),FALSE)</f>
        <v>12.155394114465695</v>
      </c>
      <c r="AE82">
        <f>VLOOKUP($B82,'Credit to GDP'!$B$2:$BP$267,MATCH('Credit to GDP norm'!AE$1,'Credit to GDP'!$B$1:$BP$1,0),FALSE)</f>
        <v>11.248909936572886</v>
      </c>
      <c r="AF82">
        <f>VLOOKUP($B82,'Credit to GDP'!$B$2:$BP$267,MATCH('Credit to GDP norm'!AF$1,'Credit to GDP'!$B$1:$BP$1,0),FALSE)</f>
        <v>9.9346042686783349</v>
      </c>
      <c r="AG82">
        <f>VLOOKUP($B82,'Credit to GDP'!$B$2:$BP$267,MATCH('Credit to GDP norm'!AG$1,'Credit to GDP'!$B$1:$BP$1,0),FALSE)</f>
        <v>10.074498608217871</v>
      </c>
      <c r="AH82">
        <f>VLOOKUP($B82,'Credit to GDP'!$B$2:$BP$267,MATCH('Credit to GDP norm'!AH$1,'Credit to GDP'!$B$1:$BP$1,0),FALSE)</f>
        <v>11.920529193043679</v>
      </c>
      <c r="AI82">
        <f>VLOOKUP($B82,'Credit to GDP'!$B$2:$BP$267,MATCH('Credit to GDP norm'!AI$1,'Credit to GDP'!$B$1:$BP$1,0),FALSE)</f>
        <v>11.920529193043679</v>
      </c>
      <c r="AJ82">
        <f>VLOOKUP($B82,'Credit to GDP'!$B$2:$BP$267,MATCH('Credit to GDP norm'!AJ$1,'Credit to GDP'!$B$1:$BP$1,0),FALSE)</f>
        <v>11.920529193043679</v>
      </c>
      <c r="AK82" t="str">
        <f t="shared" si="66"/>
        <v>TCD</v>
      </c>
      <c r="AL82">
        <f t="shared" si="67"/>
        <v>1</v>
      </c>
      <c r="AM82">
        <f t="shared" si="72"/>
        <v>0.91780828963720296</v>
      </c>
      <c r="AN82">
        <f t="shared" si="73"/>
        <v>0.93931849860242933</v>
      </c>
      <c r="AO82">
        <f t="shared" si="74"/>
        <v>0.77680302574193805</v>
      </c>
      <c r="AP82">
        <f t="shared" si="75"/>
        <v>0.55942189341062154</v>
      </c>
      <c r="AQ82">
        <f t="shared" si="76"/>
        <v>0.59410875095600379</v>
      </c>
      <c r="AR82">
        <f t="shared" si="77"/>
        <v>0.56201617752596</v>
      </c>
      <c r="AS82">
        <f t="shared" si="78"/>
        <v>0.49903469546964191</v>
      </c>
      <c r="AT82">
        <f t="shared" si="79"/>
        <v>0.51014163775204791</v>
      </c>
      <c r="AU82">
        <f t="shared" si="80"/>
        <v>0.55331735916765801</v>
      </c>
      <c r="AV82">
        <f t="shared" si="81"/>
        <v>0.5368477899959978</v>
      </c>
      <c r="AW82">
        <f t="shared" si="82"/>
        <v>0.66940591805842342</v>
      </c>
      <c r="AX82">
        <f t="shared" si="83"/>
        <v>0.64994644975270244</v>
      </c>
      <c r="AY82">
        <f t="shared" si="84"/>
        <v>0.64725093941012257</v>
      </c>
      <c r="AZ82">
        <f t="shared" si="85"/>
        <v>0.48352334060860741</v>
      </c>
      <c r="BA82">
        <f t="shared" si="86"/>
        <v>0.39217758075855574</v>
      </c>
      <c r="BB82">
        <f t="shared" si="87"/>
        <v>0.34181109076563509</v>
      </c>
      <c r="BC82">
        <f t="shared" si="88"/>
        <v>0.36995374297021494</v>
      </c>
      <c r="BD82">
        <f t="shared" si="89"/>
        <v>0.47248531085996404</v>
      </c>
      <c r="BE82">
        <f t="shared" si="90"/>
        <v>0.60653691217229544</v>
      </c>
      <c r="BF82">
        <f t="shared" si="91"/>
        <v>0.65370405709242463</v>
      </c>
      <c r="BG82">
        <f t="shared" si="92"/>
        <v>0.74809877012924741</v>
      </c>
      <c r="BH82">
        <f t="shared" si="93"/>
        <v>0.89758409012228024</v>
      </c>
      <c r="BI82">
        <f t="shared" si="94"/>
        <v>0.93950656653154097</v>
      </c>
      <c r="BJ82">
        <f t="shared" si="95"/>
        <v>1.2037354683514867</v>
      </c>
      <c r="BK82">
        <f t="shared" si="69"/>
        <v>1.2887502121085104</v>
      </c>
      <c r="BL82">
        <f t="shared" si="70"/>
        <v>1.9245364949282575</v>
      </c>
      <c r="BM82">
        <f t="shared" si="71"/>
        <v>1.8755143283857372</v>
      </c>
      <c r="BN82">
        <f t="shared" si="97"/>
        <v>1.7356485167071449</v>
      </c>
      <c r="BO82">
        <f t="shared" si="98"/>
        <v>1.5328579622584568</v>
      </c>
      <c r="BP82">
        <f t="shared" si="99"/>
        <v>1.5544429339834145</v>
      </c>
      <c r="BQ82">
        <f t="shared" si="96"/>
        <v>1.8392758879687401</v>
      </c>
      <c r="BR82">
        <f t="shared" si="96"/>
        <v>1.8392758879687401</v>
      </c>
      <c r="BS82">
        <f t="shared" si="96"/>
        <v>1.8392758879687401</v>
      </c>
      <c r="BT82">
        <f t="shared" si="68"/>
        <v>0</v>
      </c>
    </row>
    <row r="83" spans="1:72" x14ac:dyDescent="0.45">
      <c r="A83" t="s">
        <v>40</v>
      </c>
      <c r="B83" t="s">
        <v>276</v>
      </c>
      <c r="C83">
        <f>VLOOKUP($B83,'Credit to GDP'!$B$2:$BP$267,MATCH('Credit to GDP norm'!C$1,'Credit to GDP'!$B$1:$BP$1,0),FALSE)</f>
        <v>15.983889518179053</v>
      </c>
      <c r="D83">
        <f>VLOOKUP($B83,'Credit to GDP'!$B$2:$BP$267,MATCH('Credit to GDP norm'!D$1,'Credit to GDP'!$B$1:$BP$1,0),FALSE)</f>
        <v>17.602855734142604</v>
      </c>
      <c r="E83">
        <f>VLOOKUP($B83,'Credit to GDP'!$B$2:$BP$267,MATCH('Credit to GDP norm'!E$1,'Credit to GDP'!$B$1:$BP$1,0),FALSE)</f>
        <v>17.714884312805783</v>
      </c>
      <c r="F83">
        <f>VLOOKUP($B83,'Credit to GDP'!$B$2:$BP$267,MATCH('Credit to GDP norm'!F$1,'Credit to GDP'!$B$1:$BP$1,0),FALSE)</f>
        <v>20.941160069618583</v>
      </c>
      <c r="G83">
        <f>VLOOKUP($B83,'Credit to GDP'!$B$2:$BP$267,MATCH('Credit to GDP norm'!G$1,'Credit to GDP'!$B$1:$BP$1,0),FALSE)</f>
        <v>13.303159507794485</v>
      </c>
      <c r="H83">
        <f>VLOOKUP($B83,'Credit to GDP'!$B$2:$BP$267,MATCH('Credit to GDP norm'!H$1,'Credit to GDP'!$B$1:$BP$1,0),FALSE)</f>
        <v>14.21930243024809</v>
      </c>
      <c r="I83">
        <f>VLOOKUP($B83,'Credit to GDP'!$B$2:$BP$267,MATCH('Credit to GDP norm'!I$1,'Credit to GDP'!$B$1:$BP$1,0),FALSE)</f>
        <v>13.310353602119942</v>
      </c>
      <c r="J83">
        <f>VLOOKUP($B83,'Credit to GDP'!$B$2:$BP$267,MATCH('Credit to GDP norm'!J$1,'Credit to GDP'!$B$1:$BP$1,0),FALSE)</f>
        <v>12.582695840314301</v>
      </c>
      <c r="K83">
        <f>VLOOKUP($B83,'Credit to GDP'!$B$2:$BP$267,MATCH('Credit to GDP norm'!K$1,'Credit to GDP'!$B$1:$BP$1,0),FALSE)</f>
        <v>12.280101415158114</v>
      </c>
      <c r="L83">
        <f>VLOOKUP($B83,'Credit to GDP'!$B$2:$BP$267,MATCH('Credit to GDP norm'!L$1,'Credit to GDP'!$B$1:$BP$1,0),FALSE)</f>
        <v>10.713033770443436</v>
      </c>
      <c r="M83">
        <f>VLOOKUP($B83,'Credit to GDP'!$B$2:$BP$267,MATCH('Credit to GDP norm'!M$1,'Credit to GDP'!$B$1:$BP$1,0),FALSE)</f>
        <v>9.8805067115041076</v>
      </c>
      <c r="N83">
        <f>VLOOKUP($B83,'Credit to GDP'!$B$2:$BP$267,MATCH('Credit to GDP norm'!N$1,'Credit to GDP'!$B$1:$BP$1,0),FALSE)</f>
        <v>9.0881127480062638</v>
      </c>
      <c r="O83">
        <f>VLOOKUP($B83,'Credit to GDP'!$B$2:$BP$267,MATCH('Credit to GDP norm'!O$1,'Credit to GDP'!$B$1:$BP$1,0),FALSE)</f>
        <v>8.124244466190401</v>
      </c>
      <c r="P83">
        <f>VLOOKUP($B83,'Credit to GDP'!$B$2:$BP$267,MATCH('Credit to GDP norm'!P$1,'Credit to GDP'!$B$1:$BP$1,0),FALSE)</f>
        <v>10.051601367961018</v>
      </c>
      <c r="Q83">
        <f>VLOOKUP($B83,'Credit to GDP'!$B$2:$BP$267,MATCH('Credit to GDP norm'!Q$1,'Credit to GDP'!$B$1:$BP$1,0),FALSE)</f>
        <v>9.3531153793526869</v>
      </c>
      <c r="R83">
        <f>VLOOKUP($B83,'Credit to GDP'!$B$2:$BP$267,MATCH('Credit to GDP norm'!R$1,'Credit to GDP'!$B$1:$BP$1,0),FALSE)</f>
        <v>10.159545620261245</v>
      </c>
      <c r="S83">
        <f>VLOOKUP($B83,'Credit to GDP'!$B$2:$BP$267,MATCH('Credit to GDP norm'!S$1,'Credit to GDP'!$B$1:$BP$1,0),FALSE)</f>
        <v>11.245079018316575</v>
      </c>
      <c r="T83">
        <f>VLOOKUP($B83,'Credit to GDP'!$B$2:$BP$267,MATCH('Credit to GDP norm'!T$1,'Credit to GDP'!$B$1:$BP$1,0),FALSE)</f>
        <v>16.165725664611877</v>
      </c>
      <c r="U83">
        <f>VLOOKUP($B83,'Credit to GDP'!$B$2:$BP$267,MATCH('Credit to GDP norm'!U$1,'Credit to GDP'!$B$1:$BP$1,0),FALSE)</f>
        <v>13.623308090765764</v>
      </c>
      <c r="V83">
        <f>VLOOKUP($B83,'Credit to GDP'!$B$2:$BP$267,MATCH('Credit to GDP norm'!V$1,'Credit to GDP'!$B$1:$BP$1,0),FALSE)</f>
        <v>14.176229006462856</v>
      </c>
      <c r="W83">
        <f>VLOOKUP($B83,'Credit to GDP'!$B$2:$BP$267,MATCH('Credit to GDP norm'!W$1,'Credit to GDP'!$B$1:$BP$1,0),FALSE)</f>
        <v>15.714508170574046</v>
      </c>
      <c r="X83">
        <f>VLOOKUP($B83,'Credit to GDP'!$B$2:$BP$267,MATCH('Credit to GDP norm'!X$1,'Credit to GDP'!$B$1:$BP$1,0),FALSE)</f>
        <v>20.086092389272547</v>
      </c>
      <c r="Y83">
        <f>VLOOKUP($B83,'Credit to GDP'!$B$2:$BP$267,MATCH('Credit to GDP norm'!Y$1,'Credit to GDP'!$B$1:$BP$1,0),FALSE)</f>
        <v>21.876778457412009</v>
      </c>
      <c r="Z83">
        <f>VLOOKUP($B83,'Credit to GDP'!$B$2:$BP$267,MATCH('Credit to GDP norm'!Z$1,'Credit to GDP'!$B$1:$BP$1,0),FALSE)</f>
        <v>27.247542305841073</v>
      </c>
      <c r="AA83">
        <f>VLOOKUP($B83,'Credit to GDP'!$B$2:$BP$267,MATCH('Credit to GDP norm'!AA$1,'Credit to GDP'!$B$1:$BP$1,0),FALSE)</f>
        <v>25.475408179442322</v>
      </c>
      <c r="AB83">
        <f>VLOOKUP($B83,'Credit to GDP'!$B$2:$BP$267,MATCH('Credit to GDP norm'!AB$1,'Credit to GDP'!$B$1:$BP$1,0),FALSE)</f>
        <v>29.175110409239313</v>
      </c>
      <c r="AC83">
        <f>VLOOKUP($B83,'Credit to GDP'!$B$2:$BP$267,MATCH('Credit to GDP norm'!AC$1,'Credit to GDP'!$B$1:$BP$1,0),FALSE)</f>
        <v>30.417088719454057</v>
      </c>
      <c r="AD83">
        <f>VLOOKUP($B83,'Credit to GDP'!$B$2:$BP$267,MATCH('Credit to GDP norm'!AD$1,'Credit to GDP'!$B$1:$BP$1,0),FALSE)</f>
        <v>29.639884882281269</v>
      </c>
      <c r="AE83">
        <f>VLOOKUP($B83,'Credit to GDP'!$B$2:$BP$267,MATCH('Credit to GDP norm'!AE$1,'Credit to GDP'!$B$1:$BP$1,0),FALSE)</f>
        <v>27.805896497669298</v>
      </c>
      <c r="AF83">
        <f>VLOOKUP($B83,'Credit to GDP'!$B$2:$BP$267,MATCH('Credit to GDP norm'!AF$1,'Credit to GDP'!$B$1:$BP$1,0),FALSE)</f>
        <v>27.593129484049694</v>
      </c>
      <c r="AG83">
        <f>VLOOKUP($B83,'Credit to GDP'!$B$2:$BP$267,MATCH('Credit to GDP norm'!AG$1,'Credit to GDP'!$B$1:$BP$1,0),FALSE)</f>
        <v>27.205129365277614</v>
      </c>
      <c r="AH83">
        <f>VLOOKUP($B83,'Credit to GDP'!$B$2:$BP$267,MATCH('Credit to GDP norm'!AH$1,'Credit to GDP'!$B$1:$BP$1,0),FALSE)</f>
        <v>26.842176045421233</v>
      </c>
      <c r="AI83">
        <f>VLOOKUP($B83,'Credit to GDP'!$B$2:$BP$267,MATCH('Credit to GDP norm'!AI$1,'Credit to GDP'!$B$1:$BP$1,0),FALSE)</f>
        <v>28.126342303156132</v>
      </c>
      <c r="AJ83">
        <f>VLOOKUP($B83,'Credit to GDP'!$B$2:$BP$267,MATCH('Credit to GDP norm'!AJ$1,'Credit to GDP'!$B$1:$BP$1,0),FALSE)</f>
        <v>27.876045571192577</v>
      </c>
      <c r="AK83" t="str">
        <f t="shared" si="66"/>
        <v>TGO</v>
      </c>
      <c r="AL83">
        <f t="shared" si="67"/>
        <v>1</v>
      </c>
      <c r="AM83">
        <f t="shared" si="72"/>
        <v>1.1012873752738495</v>
      </c>
      <c r="AN83">
        <f t="shared" si="73"/>
        <v>1.1082962186805663</v>
      </c>
      <c r="AO83">
        <f t="shared" si="74"/>
        <v>1.3101416927213771</v>
      </c>
      <c r="AP83">
        <f t="shared" si="75"/>
        <v>0.8322855017650318</v>
      </c>
      <c r="AQ83">
        <f t="shared" si="76"/>
        <v>0.88960214684141592</v>
      </c>
      <c r="AR83">
        <f t="shared" si="77"/>
        <v>0.83273558585234198</v>
      </c>
      <c r="AS83">
        <f t="shared" si="78"/>
        <v>0.7872111369390753</v>
      </c>
      <c r="AT83">
        <f t="shared" si="79"/>
        <v>0.76827992343112184</v>
      </c>
      <c r="AU83">
        <f t="shared" si="80"/>
        <v>0.67023947821080199</v>
      </c>
      <c r="AV83">
        <f t="shared" si="81"/>
        <v>0.61815409198534887</v>
      </c>
      <c r="AW83">
        <f t="shared" si="82"/>
        <v>0.56857955240931979</v>
      </c>
      <c r="AX83">
        <f t="shared" si="83"/>
        <v>0.50827706591380062</v>
      </c>
      <c r="AY83">
        <f t="shared" si="84"/>
        <v>0.6288582861217209</v>
      </c>
      <c r="AZ83">
        <f t="shared" si="85"/>
        <v>0.58515891070912696</v>
      </c>
      <c r="BA83">
        <f t="shared" si="86"/>
        <v>0.63561160183861554</v>
      </c>
      <c r="BB83">
        <f t="shared" si="87"/>
        <v>0.70352582239305039</v>
      </c>
      <c r="BC83">
        <f t="shared" si="88"/>
        <v>1.0113762139200233</v>
      </c>
      <c r="BD83">
        <f t="shared" si="89"/>
        <v>0.85231495596059303</v>
      </c>
      <c r="BE83">
        <f t="shared" si="90"/>
        <v>0.88690734444452468</v>
      </c>
      <c r="BF83">
        <f t="shared" si="91"/>
        <v>0.98314669609680239</v>
      </c>
      <c r="BG83">
        <f t="shared" si="92"/>
        <v>1.2566460977115683</v>
      </c>
      <c r="BH83">
        <f t="shared" si="93"/>
        <v>1.3686767812384315</v>
      </c>
      <c r="BI83">
        <f t="shared" si="94"/>
        <v>1.7046878530317331</v>
      </c>
      <c r="BJ83">
        <f t="shared" si="95"/>
        <v>1.593817834543227</v>
      </c>
      <c r="BK83">
        <f t="shared" si="69"/>
        <v>1.8252822866460263</v>
      </c>
      <c r="BL83">
        <f t="shared" si="70"/>
        <v>1.9029841694576033</v>
      </c>
      <c r="BM83">
        <f t="shared" si="71"/>
        <v>1.8543599696788919</v>
      </c>
      <c r="BN83">
        <f t="shared" si="97"/>
        <v>1.7396201635430883</v>
      </c>
      <c r="BO83">
        <f t="shared" si="98"/>
        <v>1.7263088219339251</v>
      </c>
      <c r="BP83">
        <f t="shared" si="99"/>
        <v>1.7020343724433431</v>
      </c>
      <c r="BQ83">
        <f t="shared" si="96"/>
        <v>1.6793269257080801</v>
      </c>
      <c r="BR83">
        <f t="shared" si="96"/>
        <v>1.7596682128694039</v>
      </c>
      <c r="BS83">
        <f t="shared" si="96"/>
        <v>1.7440088996791518</v>
      </c>
      <c r="BT83">
        <f t="shared" si="68"/>
        <v>0</v>
      </c>
    </row>
    <row r="84" spans="1:72" x14ac:dyDescent="0.45">
      <c r="A84" t="s">
        <v>34</v>
      </c>
      <c r="B84" t="s">
        <v>450</v>
      </c>
      <c r="C84">
        <f>VLOOKUP($B84,'Credit to GDP'!$B$2:$BP$267,MATCH('Credit to GDP norm'!C$1,'Credit to GDP'!$B$1:$BP$1,0),FALSE)</f>
        <v>32.650250417468477</v>
      </c>
      <c r="D84">
        <f>VLOOKUP($B84,'Credit to GDP'!$B$2:$BP$267,MATCH('Credit to GDP norm'!D$1,'Credit to GDP'!$B$1:$BP$1,0),FALSE)</f>
        <v>34.323995558472369</v>
      </c>
      <c r="E84">
        <f>VLOOKUP($B84,'Credit to GDP'!$B$2:$BP$267,MATCH('Credit to GDP norm'!E$1,'Credit to GDP'!$B$1:$BP$1,0),FALSE)</f>
        <v>34.323995558472369</v>
      </c>
      <c r="F84">
        <f>VLOOKUP($B84,'Credit to GDP'!$B$2:$BP$267,MATCH('Credit to GDP norm'!F$1,'Credit to GDP'!$B$1:$BP$1,0),FALSE)</f>
        <v>34.323995558472369</v>
      </c>
      <c r="G84">
        <f>VLOOKUP($B84,'Credit to GDP'!$B$2:$BP$267,MATCH('Credit to GDP norm'!G$1,'Credit to GDP'!$B$1:$BP$1,0),FALSE)</f>
        <v>34.323995558472369</v>
      </c>
      <c r="H84">
        <f>VLOOKUP($B84,'Credit to GDP'!$B$2:$BP$267,MATCH('Credit to GDP norm'!H$1,'Credit to GDP'!$B$1:$BP$1,0),FALSE)</f>
        <v>34.323995558472369</v>
      </c>
      <c r="I84">
        <f>VLOOKUP($B84,'Credit to GDP'!$B$2:$BP$267,MATCH('Credit to GDP norm'!I$1,'Credit to GDP'!$B$1:$BP$1,0),FALSE)</f>
        <v>33.534066054564917</v>
      </c>
      <c r="J84">
        <f>VLOOKUP($B84,'Credit to GDP'!$B$2:$BP$267,MATCH('Credit to GDP norm'!J$1,'Credit to GDP'!$B$1:$BP$1,0),FALSE)</f>
        <v>30.571969883661499</v>
      </c>
      <c r="K84">
        <f>VLOOKUP($B84,'Credit to GDP'!$B$2:$BP$267,MATCH('Credit to GDP norm'!K$1,'Credit to GDP'!$B$1:$BP$1,0),FALSE)</f>
        <v>25.303099750136571</v>
      </c>
      <c r="L84">
        <f>VLOOKUP($B84,'Credit to GDP'!$B$2:$BP$267,MATCH('Credit to GDP norm'!L$1,'Credit to GDP'!$B$1:$BP$1,0),FALSE)</f>
        <v>23.504412629942447</v>
      </c>
      <c r="M84">
        <f>VLOOKUP($B84,'Credit to GDP'!$B$2:$BP$267,MATCH('Credit to GDP norm'!M$1,'Credit to GDP'!$B$1:$BP$1,0),FALSE)</f>
        <v>22.355418897457199</v>
      </c>
      <c r="N84">
        <f>VLOOKUP($B84,'Credit to GDP'!$B$2:$BP$267,MATCH('Credit to GDP norm'!N$1,'Credit to GDP'!$B$1:$BP$1,0),FALSE)</f>
        <v>22.008966433149205</v>
      </c>
      <c r="O84">
        <f>VLOOKUP($B84,'Credit to GDP'!$B$2:$BP$267,MATCH('Credit to GDP norm'!O$1,'Credit to GDP'!$B$1:$BP$1,0),FALSE)</f>
        <v>22.5227101724996</v>
      </c>
      <c r="P84">
        <f>VLOOKUP($B84,'Credit to GDP'!$B$2:$BP$267,MATCH('Credit to GDP norm'!P$1,'Credit to GDP'!$B$1:$BP$1,0),FALSE)</f>
        <v>22.06802452101854</v>
      </c>
      <c r="Q84">
        <f>VLOOKUP($B84,'Credit to GDP'!$B$2:$BP$267,MATCH('Credit to GDP norm'!Q$1,'Credit to GDP'!$B$1:$BP$1,0),FALSE)</f>
        <v>22.682488728062129</v>
      </c>
      <c r="R84">
        <f>VLOOKUP($B84,'Credit to GDP'!$B$2:$BP$267,MATCH('Credit to GDP norm'!R$1,'Credit to GDP'!$B$1:$BP$1,0),FALSE)</f>
        <v>24.637128898883489</v>
      </c>
      <c r="S84">
        <f>VLOOKUP($B84,'Credit to GDP'!$B$2:$BP$267,MATCH('Credit to GDP norm'!S$1,'Credit to GDP'!$B$1:$BP$1,0),FALSE)</f>
        <v>27.920716783571201</v>
      </c>
      <c r="T84">
        <f>VLOOKUP($B84,'Credit to GDP'!$B$2:$BP$267,MATCH('Credit to GDP norm'!T$1,'Credit to GDP'!$B$1:$BP$1,0),FALSE)</f>
        <v>31.824016104841665</v>
      </c>
      <c r="U84">
        <f>VLOOKUP($B84,'Credit to GDP'!$B$2:$BP$267,MATCH('Credit to GDP norm'!U$1,'Credit to GDP'!$B$1:$BP$1,0),FALSE)</f>
        <v>34.241831062052178</v>
      </c>
      <c r="V84">
        <f>VLOOKUP($B84,'Credit to GDP'!$B$2:$BP$267,MATCH('Credit to GDP norm'!V$1,'Credit to GDP'!$B$1:$BP$1,0),FALSE)</f>
        <v>36.272274571755439</v>
      </c>
      <c r="W84">
        <f>VLOOKUP($B84,'Credit to GDP'!$B$2:$BP$267,MATCH('Credit to GDP norm'!W$1,'Credit to GDP'!$B$1:$BP$1,0),FALSE)</f>
        <v>39.100307594315737</v>
      </c>
      <c r="X84">
        <f>VLOOKUP($B84,'Credit to GDP'!$B$2:$BP$267,MATCH('Credit to GDP norm'!X$1,'Credit to GDP'!$B$1:$BP$1,0),FALSE)</f>
        <v>42.810181256436813</v>
      </c>
      <c r="Y84">
        <f>VLOOKUP($B84,'Credit to GDP'!$B$2:$BP$267,MATCH('Credit to GDP norm'!Y$1,'Credit to GDP'!$B$1:$BP$1,0),FALSE)</f>
        <v>45.079487471882423</v>
      </c>
      <c r="Z84">
        <f>VLOOKUP($B84,'Credit to GDP'!$B$2:$BP$267,MATCH('Credit to GDP norm'!Z$1,'Credit to GDP'!$B$1:$BP$1,0),FALSE)</f>
        <v>46.834200472093968</v>
      </c>
      <c r="AA84">
        <f>VLOOKUP($B84,'Credit to GDP'!$B$2:$BP$267,MATCH('Credit to GDP norm'!AA$1,'Credit to GDP'!$B$1:$BP$1,0),FALSE)</f>
        <v>49.032997189160206</v>
      </c>
      <c r="AB84">
        <f>VLOOKUP($B84,'Credit to GDP'!$B$2:$BP$267,MATCH('Credit to GDP norm'!AB$1,'Credit to GDP'!$B$1:$BP$1,0),FALSE)</f>
        <v>48.622810573929151</v>
      </c>
      <c r="AC84">
        <f>VLOOKUP($B84,'Credit to GDP'!$B$2:$BP$267,MATCH('Credit to GDP norm'!AC$1,'Credit to GDP'!$B$1:$BP$1,0),FALSE)</f>
        <v>48.208025092143863</v>
      </c>
      <c r="AD84">
        <f>VLOOKUP($B84,'Credit to GDP'!$B$2:$BP$267,MATCH('Credit to GDP norm'!AD$1,'Credit to GDP'!$B$1:$BP$1,0),FALSE)</f>
        <v>48.250375195716281</v>
      </c>
      <c r="AE84">
        <f>VLOOKUP($B84,'Credit to GDP'!$B$2:$BP$267,MATCH('Credit to GDP norm'!AE$1,'Credit to GDP'!$B$1:$BP$1,0),FALSE)</f>
        <v>52.757871677584006</v>
      </c>
      <c r="AF84">
        <f>VLOOKUP($B84,'Credit to GDP'!$B$2:$BP$267,MATCH('Credit to GDP norm'!AF$1,'Credit to GDP'!$B$1:$BP$1,0),FALSE)</f>
        <v>54.419294821619154</v>
      </c>
      <c r="AG84">
        <f>VLOOKUP($B84,'Credit to GDP'!$B$2:$BP$267,MATCH('Credit to GDP norm'!AG$1,'Credit to GDP'!$B$1:$BP$1,0),FALSE)</f>
        <v>58.664373042821467</v>
      </c>
      <c r="AH84">
        <f>VLOOKUP($B84,'Credit to GDP'!$B$2:$BP$267,MATCH('Credit to GDP norm'!AH$1,'Credit to GDP'!$B$1:$BP$1,0),FALSE)</f>
        <v>55.602060884717162</v>
      </c>
      <c r="AI84">
        <f>VLOOKUP($B84,'Credit to GDP'!$B$2:$BP$267,MATCH('Credit to GDP norm'!AI$1,'Credit to GDP'!$B$1:$BP$1,0),FALSE)</f>
        <v>55.56445918454353</v>
      </c>
      <c r="AJ84">
        <f>VLOOKUP($B84,'Credit to GDP'!$B$2:$BP$267,MATCH('Credit to GDP norm'!AJ$1,'Credit to GDP'!$B$1:$BP$1,0),FALSE)</f>
        <v>55.362103482207459</v>
      </c>
      <c r="AK84" t="str">
        <f t="shared" si="66"/>
        <v>TLA</v>
      </c>
      <c r="AL84">
        <f t="shared" si="67"/>
        <v>1</v>
      </c>
      <c r="AM84">
        <f t="shared" si="72"/>
        <v>1.0512628576995051</v>
      </c>
      <c r="AN84">
        <f t="shared" si="73"/>
        <v>1.0512628576995051</v>
      </c>
      <c r="AO84">
        <f t="shared" si="74"/>
        <v>1.0512628576995051</v>
      </c>
      <c r="AP84">
        <f t="shared" si="75"/>
        <v>1.0512628576995051</v>
      </c>
      <c r="AQ84">
        <f t="shared" si="76"/>
        <v>1.0512628576995051</v>
      </c>
      <c r="AR84">
        <f t="shared" si="77"/>
        <v>1.0270691840275621</v>
      </c>
      <c r="AS84">
        <f t="shared" si="78"/>
        <v>0.93634717935593348</v>
      </c>
      <c r="AT84">
        <f t="shared" si="79"/>
        <v>0.77497414036980716</v>
      </c>
      <c r="AU84">
        <f t="shared" si="80"/>
        <v>0.71988460515350772</v>
      </c>
      <c r="AV84">
        <f t="shared" si="81"/>
        <v>0.68469364282414946</v>
      </c>
      <c r="AW84">
        <f t="shared" si="82"/>
        <v>0.67408262269786479</v>
      </c>
      <c r="AX84">
        <f t="shared" si="83"/>
        <v>0.68981737917849295</v>
      </c>
      <c r="AY84">
        <f t="shared" si="84"/>
        <v>0.67589143234294291</v>
      </c>
      <c r="AZ84">
        <f t="shared" si="85"/>
        <v>0.69471101869180718</v>
      </c>
      <c r="BA84">
        <f t="shared" si="86"/>
        <v>0.75457702724700015</v>
      </c>
      <c r="BB84">
        <f t="shared" si="87"/>
        <v>0.85514556325219215</v>
      </c>
      <c r="BC84">
        <f t="shared" si="88"/>
        <v>0.97469439584497763</v>
      </c>
      <c r="BD84">
        <f t="shared" si="89"/>
        <v>1.0487463533735157</v>
      </c>
      <c r="BE84">
        <f t="shared" si="90"/>
        <v>1.1109340390341726</v>
      </c>
      <c r="BF84">
        <f t="shared" si="91"/>
        <v>1.197550006336134</v>
      </c>
      <c r="BG84">
        <f t="shared" si="92"/>
        <v>1.3111746681591328</v>
      </c>
      <c r="BH84">
        <f t="shared" si="93"/>
        <v>1.3806781539342827</v>
      </c>
      <c r="BI84">
        <f t="shared" si="94"/>
        <v>1.4344208657902611</v>
      </c>
      <c r="BJ84">
        <f t="shared" si="95"/>
        <v>1.5017648122823175</v>
      </c>
      <c r="BK84">
        <f t="shared" si="69"/>
        <v>1.4892017657516974</v>
      </c>
      <c r="BL84">
        <f t="shared" si="70"/>
        <v>1.4764978668081423</v>
      </c>
      <c r="BM84">
        <f t="shared" si="71"/>
        <v>1.4777949503842536</v>
      </c>
      <c r="BN84">
        <f t="shared" si="97"/>
        <v>1.6158489139598631</v>
      </c>
      <c r="BO84">
        <f t="shared" si="98"/>
        <v>1.6667343780157913</v>
      </c>
      <c r="BP84">
        <f t="shared" si="99"/>
        <v>1.796751090504193</v>
      </c>
      <c r="BQ84">
        <f t="shared" si="96"/>
        <v>1.702959707009446</v>
      </c>
      <c r="BR84">
        <f t="shared" si="96"/>
        <v>1.7018080558063817</v>
      </c>
      <c r="BS84">
        <f t="shared" si="96"/>
        <v>1.6956103789203323</v>
      </c>
      <c r="BT84">
        <f t="shared" si="68"/>
        <v>0</v>
      </c>
    </row>
    <row r="85" spans="1:72" x14ac:dyDescent="0.45">
      <c r="A85" t="s">
        <v>396</v>
      </c>
      <c r="B85" t="s">
        <v>334</v>
      </c>
      <c r="C85">
        <f>VLOOKUP($B85,'Credit to GDP'!$B$2:$BP$267,MATCH('Credit to GDP norm'!C$1,'Credit to GDP'!$B$1:$BP$1,0),FALSE)</f>
        <v>26.388471418391362</v>
      </c>
      <c r="D85">
        <f>VLOOKUP($B85,'Credit to GDP'!$B$2:$BP$267,MATCH('Credit to GDP norm'!D$1,'Credit to GDP'!$B$1:$BP$1,0),FALSE)</f>
        <v>26.388471418391362</v>
      </c>
      <c r="E85">
        <f>VLOOKUP($B85,'Credit to GDP'!$B$2:$BP$267,MATCH('Credit to GDP norm'!E$1,'Credit to GDP'!$B$1:$BP$1,0),FALSE)</f>
        <v>22.76186030720476</v>
      </c>
      <c r="F85">
        <f>VLOOKUP($B85,'Credit to GDP'!$B$2:$BP$267,MATCH('Credit to GDP norm'!F$1,'Credit to GDP'!$B$1:$BP$1,0),FALSE)</f>
        <v>22.30916922350767</v>
      </c>
      <c r="G85">
        <f>VLOOKUP($B85,'Credit to GDP'!$B$2:$BP$267,MATCH('Credit to GDP norm'!G$1,'Credit to GDP'!$B$1:$BP$1,0),FALSE)</f>
        <v>23.529567120122213</v>
      </c>
      <c r="H85">
        <f>VLOOKUP($B85,'Credit to GDP'!$B$2:$BP$267,MATCH('Credit to GDP norm'!H$1,'Credit to GDP'!$B$1:$BP$1,0),FALSE)</f>
        <v>25.170201992879981</v>
      </c>
      <c r="I85">
        <f>VLOOKUP($B85,'Credit to GDP'!$B$2:$BP$267,MATCH('Credit to GDP norm'!I$1,'Credit to GDP'!$B$1:$BP$1,0),FALSE)</f>
        <v>24.496360871300791</v>
      </c>
      <c r="J85">
        <f>VLOOKUP($B85,'Credit to GDP'!$B$2:$BP$267,MATCH('Credit to GDP norm'!J$1,'Credit to GDP'!$B$1:$BP$1,0),FALSE)</f>
        <v>26.222017284817071</v>
      </c>
      <c r="K85">
        <f>VLOOKUP($B85,'Credit to GDP'!$B$2:$BP$267,MATCH('Credit to GDP norm'!K$1,'Credit to GDP'!$B$1:$BP$1,0),FALSE)</f>
        <v>29.894933924452349</v>
      </c>
      <c r="L85">
        <f>VLOOKUP($B85,'Credit to GDP'!$B$2:$BP$267,MATCH('Credit to GDP norm'!L$1,'Credit to GDP'!$B$1:$BP$1,0),FALSE)</f>
        <v>31.720236624637423</v>
      </c>
      <c r="M85">
        <f>VLOOKUP($B85,'Credit to GDP'!$B$2:$BP$267,MATCH('Credit to GDP norm'!M$1,'Credit to GDP'!$B$1:$BP$1,0),FALSE)</f>
        <v>33.823752957240032</v>
      </c>
      <c r="N85">
        <f>VLOOKUP($B85,'Credit to GDP'!$B$2:$BP$267,MATCH('Credit to GDP norm'!N$1,'Credit to GDP'!$B$1:$BP$1,0),FALSE)</f>
        <v>35.377786264175789</v>
      </c>
      <c r="O85">
        <f>VLOOKUP($B85,'Credit to GDP'!$B$2:$BP$267,MATCH('Credit to GDP norm'!O$1,'Credit to GDP'!$B$1:$BP$1,0),FALSE)</f>
        <v>35.322241219979006</v>
      </c>
      <c r="P85">
        <f>VLOOKUP($B85,'Credit to GDP'!$B$2:$BP$267,MATCH('Credit to GDP norm'!P$1,'Credit to GDP'!$B$1:$BP$1,0),FALSE)</f>
        <v>34.512970716171601</v>
      </c>
      <c r="Q85">
        <f>VLOOKUP($B85,'Credit to GDP'!$B$2:$BP$267,MATCH('Credit to GDP norm'!Q$1,'Credit to GDP'!$B$1:$BP$1,0),FALSE)</f>
        <v>31.828356544801157</v>
      </c>
      <c r="R85">
        <f>VLOOKUP($B85,'Credit to GDP'!$B$2:$BP$267,MATCH('Credit to GDP norm'!R$1,'Credit to GDP'!$B$1:$BP$1,0),FALSE)</f>
        <v>31.526477882850614</v>
      </c>
      <c r="S85">
        <f>VLOOKUP($B85,'Credit to GDP'!$B$2:$BP$267,MATCH('Credit to GDP norm'!S$1,'Credit to GDP'!$B$1:$BP$1,0),FALSE)</f>
        <v>33.088061336318056</v>
      </c>
      <c r="T85">
        <f>VLOOKUP($B85,'Credit to GDP'!$B$2:$BP$267,MATCH('Credit to GDP norm'!T$1,'Credit to GDP'!$B$1:$BP$1,0),FALSE)</f>
        <v>33.842634012025655</v>
      </c>
      <c r="U85">
        <f>VLOOKUP($B85,'Credit to GDP'!$B$2:$BP$267,MATCH('Credit to GDP norm'!U$1,'Credit to GDP'!$B$1:$BP$1,0),FALSE)</f>
        <v>31.782451548250197</v>
      </c>
      <c r="V85">
        <f>VLOOKUP($B85,'Credit to GDP'!$B$2:$BP$267,MATCH('Credit to GDP norm'!V$1,'Credit to GDP'!$B$1:$BP$1,0),FALSE)</f>
        <v>35.036760707841843</v>
      </c>
      <c r="W85">
        <f>VLOOKUP($B85,'Credit to GDP'!$B$2:$BP$267,MATCH('Credit to GDP norm'!W$1,'Credit to GDP'!$B$1:$BP$1,0),FALSE)</f>
        <v>38.899939720508904</v>
      </c>
      <c r="X85">
        <f>VLOOKUP($B85,'Credit to GDP'!$B$2:$BP$267,MATCH('Credit to GDP norm'!X$1,'Credit to GDP'!$B$1:$BP$1,0),FALSE)</f>
        <v>38.350625831922208</v>
      </c>
      <c r="Y85">
        <f>VLOOKUP($B85,'Credit to GDP'!$B$2:$BP$267,MATCH('Credit to GDP norm'!Y$1,'Credit to GDP'!$B$1:$BP$1,0),FALSE)</f>
        <v>37.002915002646411</v>
      </c>
      <c r="Z85">
        <f>VLOOKUP($B85,'Credit to GDP'!$B$2:$BP$267,MATCH('Credit to GDP norm'!Z$1,'Credit to GDP'!$B$1:$BP$1,0),FALSE)</f>
        <v>34.74317748106705</v>
      </c>
      <c r="AA85">
        <f>VLOOKUP($B85,'Credit to GDP'!$B$2:$BP$267,MATCH('Credit to GDP norm'!AA$1,'Credit to GDP'!$B$1:$BP$1,0),FALSE)</f>
        <v>37.41006976700362</v>
      </c>
      <c r="AB85">
        <f>VLOOKUP($B85,'Credit to GDP'!$B$2:$BP$267,MATCH('Credit to GDP norm'!AB$1,'Credit to GDP'!$B$1:$BP$1,0),FALSE)</f>
        <v>41.594566455851172</v>
      </c>
      <c r="AC85">
        <f>VLOOKUP($B85,'Credit to GDP'!$B$2:$BP$267,MATCH('Credit to GDP norm'!AC$1,'Credit to GDP'!$B$1:$BP$1,0),FALSE)</f>
        <v>45.797355585485555</v>
      </c>
      <c r="AD85">
        <f>VLOOKUP($B85,'Credit to GDP'!$B$2:$BP$267,MATCH('Credit to GDP norm'!AD$1,'Credit to GDP'!$B$1:$BP$1,0),FALSE)</f>
        <v>45.797355585485555</v>
      </c>
      <c r="AE85">
        <f>VLOOKUP($B85,'Credit to GDP'!$B$2:$BP$267,MATCH('Credit to GDP norm'!AE$1,'Credit to GDP'!$B$1:$BP$1,0),FALSE)</f>
        <v>45.797355585485555</v>
      </c>
      <c r="AF85">
        <f>VLOOKUP($B85,'Credit to GDP'!$B$2:$BP$267,MATCH('Credit to GDP norm'!AF$1,'Credit to GDP'!$B$1:$BP$1,0),FALSE)</f>
        <v>29.025932930057937</v>
      </c>
      <c r="AG85">
        <f>VLOOKUP($B85,'Credit to GDP'!$B$2:$BP$267,MATCH('Credit to GDP norm'!AG$1,'Credit to GDP'!$B$1:$BP$1,0),FALSE)</f>
        <v>34.266090567957484</v>
      </c>
      <c r="AH85">
        <f>VLOOKUP($B85,'Credit to GDP'!$B$2:$BP$267,MATCH('Credit to GDP norm'!AH$1,'Credit to GDP'!$B$1:$BP$1,0),FALSE)</f>
        <v>33.436341764766532</v>
      </c>
      <c r="AI85">
        <f>VLOOKUP($B85,'Credit to GDP'!$B$2:$BP$267,MATCH('Credit to GDP norm'!AI$1,'Credit to GDP'!$B$1:$BP$1,0),FALSE)</f>
        <v>30.995437030595486</v>
      </c>
      <c r="AJ85">
        <f>VLOOKUP($B85,'Credit to GDP'!$B$2:$BP$267,MATCH('Credit to GDP norm'!AJ$1,'Credit to GDP'!$B$1:$BP$1,0),FALSE)</f>
        <v>31.788467590590763</v>
      </c>
      <c r="AK85" t="str">
        <f t="shared" si="66"/>
        <v>TMN</v>
      </c>
      <c r="AL85">
        <f t="shared" si="67"/>
        <v>1</v>
      </c>
      <c r="AM85">
        <f t="shared" si="72"/>
        <v>1</v>
      </c>
      <c r="AN85">
        <f t="shared" si="73"/>
        <v>0.8625683521532419</v>
      </c>
      <c r="AO85">
        <f t="shared" si="74"/>
        <v>0.84541347127667898</v>
      </c>
      <c r="AP85">
        <f t="shared" si="75"/>
        <v>0.89166086004221357</v>
      </c>
      <c r="AQ85">
        <f t="shared" si="76"/>
        <v>0.95383327036281795</v>
      </c>
      <c r="AR85">
        <f t="shared" si="77"/>
        <v>0.92829783441825775</v>
      </c>
      <c r="AS85">
        <f t="shared" si="78"/>
        <v>0.99369216462237819</v>
      </c>
      <c r="AT85">
        <f t="shared" si="79"/>
        <v>1.1328785760442786</v>
      </c>
      <c r="AU85">
        <f t="shared" si="80"/>
        <v>1.2020490357971285</v>
      </c>
      <c r="AV85">
        <f t="shared" si="81"/>
        <v>1.2817624947258852</v>
      </c>
      <c r="AW85">
        <f t="shared" si="82"/>
        <v>1.3406531095817604</v>
      </c>
      <c r="AX85">
        <f t="shared" si="83"/>
        <v>1.3385482114496894</v>
      </c>
      <c r="AY85">
        <f t="shared" si="84"/>
        <v>1.3078806335147513</v>
      </c>
      <c r="AZ85">
        <f t="shared" si="85"/>
        <v>1.2061462765372035</v>
      </c>
      <c r="BA85">
        <f t="shared" si="86"/>
        <v>1.1947064831075564</v>
      </c>
      <c r="BB85">
        <f t="shared" si="87"/>
        <v>1.2538832133056952</v>
      </c>
      <c r="BC85">
        <f t="shared" si="88"/>
        <v>1.2824779986475132</v>
      </c>
      <c r="BD85">
        <f t="shared" si="89"/>
        <v>1.2044066912530416</v>
      </c>
      <c r="BE85">
        <f t="shared" si="90"/>
        <v>1.3277298314226371</v>
      </c>
      <c r="BF85">
        <f t="shared" si="91"/>
        <v>1.474126299464156</v>
      </c>
      <c r="BG85">
        <f t="shared" si="92"/>
        <v>1.4533098648978153</v>
      </c>
      <c r="BH85">
        <f t="shared" si="93"/>
        <v>1.4022379097281605</v>
      </c>
      <c r="BI85">
        <f t="shared" si="94"/>
        <v>1.3166043962990939</v>
      </c>
      <c r="BJ85">
        <f t="shared" si="95"/>
        <v>1.4176671764674778</v>
      </c>
      <c r="BK85">
        <f t="shared" si="69"/>
        <v>1.5762400859210803</v>
      </c>
      <c r="BL85">
        <f t="shared" si="70"/>
        <v>1.7355061935708498</v>
      </c>
      <c r="BM85">
        <f t="shared" si="71"/>
        <v>1.7355061935708498</v>
      </c>
      <c r="BN85">
        <f t="shared" si="97"/>
        <v>1.7355061935708498</v>
      </c>
      <c r="BO85">
        <f t="shared" si="98"/>
        <v>1.0999474910785627</v>
      </c>
      <c r="BP85">
        <f t="shared" si="99"/>
        <v>1.2985250272615578</v>
      </c>
      <c r="BQ85">
        <f t="shared" si="96"/>
        <v>1.2670814172837301</v>
      </c>
      <c r="BR85">
        <f t="shared" si="96"/>
        <v>1.1745825113990238</v>
      </c>
      <c r="BS85">
        <f t="shared" si="96"/>
        <v>1.2046346712009961</v>
      </c>
      <c r="BT85">
        <f t="shared" si="68"/>
        <v>0</v>
      </c>
    </row>
    <row r="86" spans="1:72" x14ac:dyDescent="0.45">
      <c r="A86" t="s">
        <v>323</v>
      </c>
      <c r="B86" t="s">
        <v>458</v>
      </c>
      <c r="C86">
        <f>VLOOKUP($B86,'Credit to GDP'!$B$2:$BP$267,MATCH('Credit to GDP norm'!C$1,'Credit to GDP'!$B$1:$BP$1,0),FALSE)</f>
        <v>37.686536736524509</v>
      </c>
      <c r="D86">
        <f>VLOOKUP($B86,'Credit to GDP'!$B$2:$BP$267,MATCH('Credit to GDP norm'!D$1,'Credit to GDP'!$B$1:$BP$1,0),FALSE)</f>
        <v>32.09110213987352</v>
      </c>
      <c r="E86">
        <f>VLOOKUP($B86,'Credit to GDP'!$B$2:$BP$267,MATCH('Credit to GDP norm'!E$1,'Credit to GDP'!$B$1:$BP$1,0),FALSE)</f>
        <v>30.123157244830541</v>
      </c>
      <c r="F86">
        <f>VLOOKUP($B86,'Credit to GDP'!$B$2:$BP$267,MATCH('Credit to GDP norm'!F$1,'Credit to GDP'!$B$1:$BP$1,0),FALSE)</f>
        <v>31.6851880836855</v>
      </c>
      <c r="G86">
        <f>VLOOKUP($B86,'Credit to GDP'!$B$2:$BP$267,MATCH('Credit to GDP norm'!G$1,'Credit to GDP'!$B$1:$BP$1,0),FALSE)</f>
        <v>30.318773453922976</v>
      </c>
      <c r="H86">
        <f>VLOOKUP($B86,'Credit to GDP'!$B$2:$BP$267,MATCH('Credit to GDP norm'!H$1,'Credit to GDP'!$B$1:$BP$1,0),FALSE)</f>
        <v>35.506579329572922</v>
      </c>
      <c r="I86">
        <f>VLOOKUP($B86,'Credit to GDP'!$B$2:$BP$267,MATCH('Credit to GDP norm'!I$1,'Credit to GDP'!$B$1:$BP$1,0),FALSE)</f>
        <v>35.592830656443226</v>
      </c>
      <c r="J86">
        <f>VLOOKUP($B86,'Credit to GDP'!$B$2:$BP$267,MATCH('Credit to GDP norm'!J$1,'Credit to GDP'!$B$1:$BP$1,0),FALSE)</f>
        <v>40.407266986091116</v>
      </c>
      <c r="K86">
        <f>VLOOKUP($B86,'Credit to GDP'!$B$2:$BP$267,MATCH('Credit to GDP norm'!K$1,'Credit to GDP'!$B$1:$BP$1,0),FALSE)</f>
        <v>42.269618986702604</v>
      </c>
      <c r="L86">
        <f>VLOOKUP($B86,'Credit to GDP'!$B$2:$BP$267,MATCH('Credit to GDP norm'!L$1,'Credit to GDP'!$B$1:$BP$1,0),FALSE)</f>
        <v>37.856055479775605</v>
      </c>
      <c r="M86">
        <f>VLOOKUP($B86,'Credit to GDP'!$B$2:$BP$267,MATCH('Credit to GDP norm'!M$1,'Credit to GDP'!$B$1:$BP$1,0),FALSE)</f>
        <v>40.510294793324249</v>
      </c>
      <c r="N86">
        <f>VLOOKUP($B86,'Credit to GDP'!$B$2:$BP$267,MATCH('Credit to GDP norm'!N$1,'Credit to GDP'!$B$1:$BP$1,0),FALSE)</f>
        <v>41.880819051008345</v>
      </c>
      <c r="O86">
        <f>VLOOKUP($B86,'Credit to GDP'!$B$2:$BP$267,MATCH('Credit to GDP norm'!O$1,'Credit to GDP'!$B$1:$BP$1,0),FALSE)</f>
        <v>44.030414522467147</v>
      </c>
      <c r="P86">
        <f>VLOOKUP($B86,'Credit to GDP'!$B$2:$BP$267,MATCH('Credit to GDP norm'!P$1,'Credit to GDP'!$B$1:$BP$1,0),FALSE)</f>
        <v>44.615353055183206</v>
      </c>
      <c r="Q86">
        <f>VLOOKUP($B86,'Credit to GDP'!$B$2:$BP$267,MATCH('Credit to GDP norm'!Q$1,'Credit to GDP'!$B$1:$BP$1,0),FALSE)</f>
        <v>40.573965122349762</v>
      </c>
      <c r="R86">
        <f>VLOOKUP($B86,'Credit to GDP'!$B$2:$BP$267,MATCH('Credit to GDP norm'!R$1,'Credit to GDP'!$B$1:$BP$1,0),FALSE)</f>
        <v>52.829528403436477</v>
      </c>
      <c r="S86">
        <f>VLOOKUP($B86,'Credit to GDP'!$B$2:$BP$267,MATCH('Credit to GDP norm'!S$1,'Credit to GDP'!$B$1:$BP$1,0),FALSE)</f>
        <v>48.22975230513368</v>
      </c>
      <c r="T86">
        <f>VLOOKUP($B86,'Credit to GDP'!$B$2:$BP$267,MATCH('Credit to GDP norm'!T$1,'Credit to GDP'!$B$1:$BP$1,0),FALSE)</f>
        <v>55.07522154447291</v>
      </c>
      <c r="U86">
        <f>VLOOKUP($B86,'Credit to GDP'!$B$2:$BP$267,MATCH('Credit to GDP norm'!U$1,'Credit to GDP'!$B$1:$BP$1,0),FALSE)</f>
        <v>52.272955016482626</v>
      </c>
      <c r="V86">
        <f>VLOOKUP($B86,'Credit to GDP'!$B$2:$BP$267,MATCH('Credit to GDP norm'!V$1,'Credit to GDP'!$B$1:$BP$1,0),FALSE)</f>
        <v>48.00634588630593</v>
      </c>
      <c r="W86">
        <f>VLOOKUP($B86,'Credit to GDP'!$B$2:$BP$267,MATCH('Credit to GDP norm'!W$1,'Credit to GDP'!$B$1:$BP$1,0),FALSE)</f>
        <v>39.921204185375231</v>
      </c>
      <c r="X86">
        <f>VLOOKUP($B86,'Credit to GDP'!$B$2:$BP$267,MATCH('Credit to GDP norm'!X$1,'Credit to GDP'!$B$1:$BP$1,0),FALSE)</f>
        <v>33.005854508715728</v>
      </c>
      <c r="Y86">
        <f>VLOOKUP($B86,'Credit to GDP'!$B$2:$BP$267,MATCH('Credit to GDP norm'!Y$1,'Credit to GDP'!$B$1:$BP$1,0),FALSE)</f>
        <v>30.592819153546813</v>
      </c>
      <c r="Z86">
        <f>VLOOKUP($B86,'Credit to GDP'!$B$2:$BP$267,MATCH('Credit to GDP norm'!Z$1,'Credit to GDP'!$B$1:$BP$1,0),FALSE)</f>
        <v>30.604873003557081</v>
      </c>
      <c r="AA86">
        <f>VLOOKUP($B86,'Credit to GDP'!$B$2:$BP$267,MATCH('Credit to GDP norm'!AA$1,'Credit to GDP'!$B$1:$BP$1,0),FALSE)</f>
        <v>31.496059408978706</v>
      </c>
      <c r="AB86">
        <f>VLOOKUP($B86,'Credit to GDP'!$B$2:$BP$267,MATCH('Credit to GDP norm'!AB$1,'Credit to GDP'!$B$1:$BP$1,0),FALSE)</f>
        <v>34.043233410112165</v>
      </c>
      <c r="AC86">
        <f>VLOOKUP($B86,'Credit to GDP'!$B$2:$BP$267,MATCH('Credit to GDP norm'!AC$1,'Credit to GDP'!$B$1:$BP$1,0),FALSE)</f>
        <v>37.389335173872588</v>
      </c>
      <c r="AD86">
        <f>VLOOKUP($B86,'Credit to GDP'!$B$2:$BP$267,MATCH('Credit to GDP norm'!AD$1,'Credit to GDP'!$B$1:$BP$1,0),FALSE)</f>
        <v>38.023493495174669</v>
      </c>
      <c r="AE86">
        <f>VLOOKUP($B86,'Credit to GDP'!$B$2:$BP$267,MATCH('Credit to GDP norm'!AE$1,'Credit to GDP'!$B$1:$BP$1,0),FALSE)</f>
        <v>39.606614711752535</v>
      </c>
      <c r="AF86">
        <f>VLOOKUP($B86,'Credit to GDP'!$B$2:$BP$267,MATCH('Credit to GDP norm'!AF$1,'Credit to GDP'!$B$1:$BP$1,0),FALSE)</f>
        <v>39.125271240422656</v>
      </c>
      <c r="AG86">
        <f>VLOOKUP($B86,'Credit to GDP'!$B$2:$BP$267,MATCH('Credit to GDP norm'!AG$1,'Credit to GDP'!$B$1:$BP$1,0),FALSE)</f>
        <v>38.562071372530653</v>
      </c>
      <c r="AH86">
        <f>VLOOKUP($B86,'Credit to GDP'!$B$2:$BP$267,MATCH('Credit to GDP norm'!AH$1,'Credit to GDP'!$B$1:$BP$1,0),FALSE)</f>
        <v>36.474803413002967</v>
      </c>
      <c r="AI86">
        <f>VLOOKUP($B86,'Credit to GDP'!$B$2:$BP$267,MATCH('Credit to GDP norm'!AI$1,'Credit to GDP'!$B$1:$BP$1,0),FALSE)</f>
        <v>38.62620312540168</v>
      </c>
      <c r="AJ86">
        <f>VLOOKUP($B86,'Credit to GDP'!$B$2:$BP$267,MATCH('Credit to GDP norm'!AJ$1,'Credit to GDP'!$B$1:$BP$1,0),FALSE)</f>
        <v>41.427118779034103</v>
      </c>
      <c r="AK86" t="str">
        <f t="shared" si="66"/>
        <v>TON</v>
      </c>
      <c r="AL86">
        <f t="shared" si="67"/>
        <v>1</v>
      </c>
      <c r="AM86">
        <f t="shared" si="72"/>
        <v>0.85152696211461409</v>
      </c>
      <c r="AN86">
        <f t="shared" si="73"/>
        <v>0.79930818412497429</v>
      </c>
      <c r="AO86">
        <f t="shared" si="74"/>
        <v>0.84075616460074698</v>
      </c>
      <c r="AP86">
        <f t="shared" si="75"/>
        <v>0.80449879663628132</v>
      </c>
      <c r="AQ86">
        <f t="shared" si="76"/>
        <v>0.9421555389344427</v>
      </c>
      <c r="AR86">
        <f t="shared" si="77"/>
        <v>0.9444441898517002</v>
      </c>
      <c r="AS86">
        <f t="shared" si="78"/>
        <v>1.0721936926332041</v>
      </c>
      <c r="AT86">
        <f t="shared" si="79"/>
        <v>1.1216105974985047</v>
      </c>
      <c r="AU86">
        <f t="shared" si="80"/>
        <v>1.0044981247397775</v>
      </c>
      <c r="AV86">
        <f t="shared" si="81"/>
        <v>1.0749275020026727</v>
      </c>
      <c r="AW86">
        <f t="shared" si="82"/>
        <v>1.1112939176079526</v>
      </c>
      <c r="AX86">
        <f t="shared" si="83"/>
        <v>1.1683327345862049</v>
      </c>
      <c r="AY86">
        <f t="shared" si="84"/>
        <v>1.1838538883819356</v>
      </c>
      <c r="AZ86">
        <f t="shared" si="85"/>
        <v>1.076616973483447</v>
      </c>
      <c r="BA86">
        <f t="shared" si="86"/>
        <v>1.4018143607299394</v>
      </c>
      <c r="BB86">
        <f t="shared" si="87"/>
        <v>1.2797607973987974</v>
      </c>
      <c r="BC86">
        <f t="shared" si="88"/>
        <v>1.4614030981280346</v>
      </c>
      <c r="BD86">
        <f t="shared" si="89"/>
        <v>1.3870458668551906</v>
      </c>
      <c r="BE86">
        <f t="shared" si="90"/>
        <v>1.2738327807070637</v>
      </c>
      <c r="BF86">
        <f t="shared" si="91"/>
        <v>1.0592961742405202</v>
      </c>
      <c r="BG86">
        <f t="shared" si="92"/>
        <v>0.87579961882588109</v>
      </c>
      <c r="BH86">
        <f t="shared" si="93"/>
        <v>0.81177051018055724</v>
      </c>
      <c r="BI86">
        <f t="shared" si="94"/>
        <v>0.81209035517174177</v>
      </c>
      <c r="BJ86">
        <f t="shared" si="95"/>
        <v>0.83573769670519493</v>
      </c>
      <c r="BK86">
        <f t="shared" si="69"/>
        <v>0.90332613071125267</v>
      </c>
      <c r="BL86">
        <f t="shared" si="70"/>
        <v>0.99211385315849721</v>
      </c>
      <c r="BM86">
        <f t="shared" si="71"/>
        <v>1.0089410380424688</v>
      </c>
      <c r="BN86">
        <f t="shared" si="97"/>
        <v>1.0509486448344072</v>
      </c>
      <c r="BO86">
        <f t="shared" si="98"/>
        <v>1.0381763523126755</v>
      </c>
      <c r="BP86">
        <f t="shared" si="99"/>
        <v>1.0232320269205741</v>
      </c>
      <c r="BQ86">
        <f t="shared" si="96"/>
        <v>0.96784705020806083</v>
      </c>
      <c r="BR86">
        <f t="shared" si="96"/>
        <v>1.0249337421330753</v>
      </c>
      <c r="BS86">
        <f t="shared" si="96"/>
        <v>1.0992551283940175</v>
      </c>
      <c r="BT86">
        <f t="shared" si="68"/>
        <v>0</v>
      </c>
    </row>
    <row r="87" spans="1:72" x14ac:dyDescent="0.45">
      <c r="A87" t="s">
        <v>161</v>
      </c>
      <c r="B87" t="s">
        <v>65</v>
      </c>
      <c r="C87">
        <f>VLOOKUP($B87,'Credit to GDP'!$B$2:$BP$267,MATCH('Credit to GDP norm'!C$1,'Credit to GDP'!$B$1:$BP$1,0),FALSE)</f>
        <v>23.92220829417473</v>
      </c>
      <c r="D87">
        <f>VLOOKUP($B87,'Credit to GDP'!$B$2:$BP$267,MATCH('Credit to GDP norm'!D$1,'Credit to GDP'!$B$1:$BP$1,0),FALSE)</f>
        <v>22.439606209739953</v>
      </c>
      <c r="E87">
        <f>VLOOKUP($B87,'Credit to GDP'!$B$2:$BP$267,MATCH('Credit to GDP norm'!E$1,'Credit to GDP'!$B$1:$BP$1,0),FALSE)</f>
        <v>23.193348552315936</v>
      </c>
      <c r="F87">
        <f>VLOOKUP($B87,'Credit to GDP'!$B$2:$BP$267,MATCH('Credit to GDP norm'!F$1,'Credit to GDP'!$B$1:$BP$1,0),FALSE)</f>
        <v>22.679080808372699</v>
      </c>
      <c r="G87">
        <f>VLOOKUP($B87,'Credit to GDP'!$B$2:$BP$267,MATCH('Credit to GDP norm'!G$1,'Credit to GDP'!$B$1:$BP$1,0),FALSE)</f>
        <v>22.685169523756187</v>
      </c>
      <c r="H87">
        <f>VLOOKUP($B87,'Credit to GDP'!$B$2:$BP$267,MATCH('Credit to GDP norm'!H$1,'Credit to GDP'!$B$1:$BP$1,0),FALSE)</f>
        <v>22.824942030495411</v>
      </c>
      <c r="I87">
        <f>VLOOKUP($B87,'Credit to GDP'!$B$2:$BP$267,MATCH('Credit to GDP norm'!I$1,'Credit to GDP'!$B$1:$BP$1,0),FALSE)</f>
        <v>23.321085264452137</v>
      </c>
      <c r="J87">
        <f>VLOOKUP($B87,'Credit to GDP'!$B$2:$BP$267,MATCH('Credit to GDP norm'!J$1,'Credit to GDP'!$B$1:$BP$1,0),FALSE)</f>
        <v>23.522702590824274</v>
      </c>
      <c r="K87">
        <f>VLOOKUP($B87,'Credit to GDP'!$B$2:$BP$267,MATCH('Credit to GDP norm'!K$1,'Credit to GDP'!$B$1:$BP$1,0),FALSE)</f>
        <v>23.73034816051927</v>
      </c>
      <c r="L87">
        <f>VLOOKUP($B87,'Credit to GDP'!$B$2:$BP$267,MATCH('Credit to GDP norm'!L$1,'Credit to GDP'!$B$1:$BP$1,0),FALSE)</f>
        <v>25.164603395945559</v>
      </c>
      <c r="M87">
        <f>VLOOKUP($B87,'Credit to GDP'!$B$2:$BP$267,MATCH('Credit to GDP norm'!M$1,'Credit to GDP'!$B$1:$BP$1,0),FALSE)</f>
        <v>25.999450347801496</v>
      </c>
      <c r="N87">
        <f>VLOOKUP($B87,'Credit to GDP'!$B$2:$BP$267,MATCH('Credit to GDP norm'!N$1,'Credit to GDP'!$B$1:$BP$1,0),FALSE)</f>
        <v>26.468857256069416</v>
      </c>
      <c r="O87">
        <f>VLOOKUP($B87,'Credit to GDP'!$B$2:$BP$267,MATCH('Credit to GDP norm'!O$1,'Credit to GDP'!$B$1:$BP$1,0),FALSE)</f>
        <v>29.381545314446672</v>
      </c>
      <c r="P87">
        <f>VLOOKUP($B87,'Credit to GDP'!$B$2:$BP$267,MATCH('Credit to GDP norm'!P$1,'Credit to GDP'!$B$1:$BP$1,0),FALSE)</f>
        <v>29.261358245343708</v>
      </c>
      <c r="Q87">
        <f>VLOOKUP($B87,'Credit to GDP'!$B$2:$BP$267,MATCH('Credit to GDP norm'!Q$1,'Credit to GDP'!$B$1:$BP$1,0),FALSE)</f>
        <v>33.324368475643745</v>
      </c>
      <c r="R87">
        <f>VLOOKUP($B87,'Credit to GDP'!$B$2:$BP$267,MATCH('Credit to GDP norm'!R$1,'Credit to GDP'!$B$1:$BP$1,0),FALSE)</f>
        <v>36.599024456881892</v>
      </c>
      <c r="S87">
        <f>VLOOKUP($B87,'Credit to GDP'!$B$2:$BP$267,MATCH('Credit to GDP norm'!S$1,'Credit to GDP'!$B$1:$BP$1,0),FALSE)</f>
        <v>39.602982784299179</v>
      </c>
      <c r="T87">
        <f>VLOOKUP($B87,'Credit to GDP'!$B$2:$BP$267,MATCH('Credit to GDP norm'!T$1,'Credit to GDP'!$B$1:$BP$1,0),FALSE)</f>
        <v>41.665812859527506</v>
      </c>
      <c r="U87">
        <f>VLOOKUP($B87,'Credit to GDP'!$B$2:$BP$267,MATCH('Credit to GDP norm'!U$1,'Credit to GDP'!$B$1:$BP$1,0),FALSE)</f>
        <v>44.584091437810308</v>
      </c>
      <c r="V87">
        <f>VLOOKUP($B87,'Credit to GDP'!$B$2:$BP$267,MATCH('Credit to GDP norm'!V$1,'Credit to GDP'!$B$1:$BP$1,0),FALSE)</f>
        <v>43.606405595889044</v>
      </c>
      <c r="W87">
        <f>VLOOKUP($B87,'Credit to GDP'!$B$2:$BP$267,MATCH('Credit to GDP norm'!W$1,'Credit to GDP'!$B$1:$BP$1,0),FALSE)</f>
        <v>46.062623540803571</v>
      </c>
      <c r="X87">
        <f>VLOOKUP($B87,'Credit to GDP'!$B$2:$BP$267,MATCH('Credit to GDP norm'!X$1,'Credit to GDP'!$B$1:$BP$1,0),FALSE)</f>
        <v>46.385845458098174</v>
      </c>
      <c r="Y87">
        <f>VLOOKUP($B87,'Credit to GDP'!$B$2:$BP$267,MATCH('Credit to GDP norm'!Y$1,'Credit to GDP'!$B$1:$BP$1,0),FALSE)</f>
        <v>46.433222213829772</v>
      </c>
      <c r="Z87">
        <f>VLOOKUP($B87,'Credit to GDP'!$B$2:$BP$267,MATCH('Credit to GDP norm'!Z$1,'Credit to GDP'!$B$1:$BP$1,0),FALSE)</f>
        <v>46.542850474037564</v>
      </c>
      <c r="AA87">
        <f>VLOOKUP($B87,'Credit to GDP'!$B$2:$BP$267,MATCH('Credit to GDP norm'!AA$1,'Credit to GDP'!$B$1:$BP$1,0),FALSE)</f>
        <v>46.47266244275049</v>
      </c>
      <c r="AB87">
        <f>VLOOKUP($B87,'Credit to GDP'!$B$2:$BP$267,MATCH('Credit to GDP norm'!AB$1,'Credit to GDP'!$B$1:$BP$1,0),FALSE)</f>
        <v>46.445317735049272</v>
      </c>
      <c r="AC87">
        <f>VLOOKUP($B87,'Credit to GDP'!$B$2:$BP$267,MATCH('Credit to GDP norm'!AC$1,'Credit to GDP'!$B$1:$BP$1,0),FALSE)</f>
        <v>44.192480322365334</v>
      </c>
      <c r="AD87">
        <f>VLOOKUP($B87,'Credit to GDP'!$B$2:$BP$267,MATCH('Credit to GDP norm'!AD$1,'Credit to GDP'!$B$1:$BP$1,0),FALSE)</f>
        <v>44.53955095391013</v>
      </c>
      <c r="AE87">
        <f>VLOOKUP($B87,'Credit to GDP'!$B$2:$BP$267,MATCH('Credit to GDP norm'!AE$1,'Credit to GDP'!$B$1:$BP$1,0),FALSE)</f>
        <v>45.88452981578066</v>
      </c>
      <c r="AF87">
        <f>VLOOKUP($B87,'Credit to GDP'!$B$2:$BP$267,MATCH('Credit to GDP norm'!AF$1,'Credit to GDP'!$B$1:$BP$1,0),FALSE)</f>
        <v>46.44820351777247</v>
      </c>
      <c r="AG87">
        <f>VLOOKUP($B87,'Credit to GDP'!$B$2:$BP$267,MATCH('Credit to GDP norm'!AG$1,'Credit to GDP'!$B$1:$BP$1,0),FALSE)</f>
        <v>49.383152236299701</v>
      </c>
      <c r="AH87">
        <f>VLOOKUP($B87,'Credit to GDP'!$B$2:$BP$267,MATCH('Credit to GDP norm'!AH$1,'Credit to GDP'!$B$1:$BP$1,0),FALSE)</f>
        <v>46.427558284727553</v>
      </c>
      <c r="AI87">
        <f>VLOOKUP($B87,'Credit to GDP'!$B$2:$BP$267,MATCH('Credit to GDP norm'!AI$1,'Credit to GDP'!$B$1:$BP$1,0),FALSE)</f>
        <v>46.427558284727553</v>
      </c>
      <c r="AJ87">
        <f>VLOOKUP($B87,'Credit to GDP'!$B$2:$BP$267,MATCH('Credit to GDP norm'!AJ$1,'Credit to GDP'!$B$1:$BP$1,0),FALSE)</f>
        <v>46.427558284727553</v>
      </c>
      <c r="AK87" t="str">
        <f t="shared" si="66"/>
        <v>TSA</v>
      </c>
      <c r="AL87">
        <f t="shared" si="67"/>
        <v>1</v>
      </c>
      <c r="AM87">
        <f t="shared" si="72"/>
        <v>0.93802402912795457</v>
      </c>
      <c r="AN87">
        <f t="shared" si="73"/>
        <v>0.96953208780327027</v>
      </c>
      <c r="AO87">
        <f t="shared" si="74"/>
        <v>0.94803458482949743</v>
      </c>
      <c r="AP87">
        <f t="shared" si="75"/>
        <v>0.9482891062895823</v>
      </c>
      <c r="AQ87">
        <f t="shared" si="76"/>
        <v>0.9541318991045441</v>
      </c>
      <c r="AR87">
        <f t="shared" si="77"/>
        <v>0.974871758395776</v>
      </c>
      <c r="AS87">
        <f t="shared" si="78"/>
        <v>0.98329979831135661</v>
      </c>
      <c r="AT87">
        <f t="shared" si="79"/>
        <v>0.99197983182421412</v>
      </c>
      <c r="AU87">
        <f t="shared" si="80"/>
        <v>1.0519347999353956</v>
      </c>
      <c r="AV87">
        <f t="shared" si="81"/>
        <v>1.0868332065368977</v>
      </c>
      <c r="AW87">
        <f t="shared" si="82"/>
        <v>1.1064554296400311</v>
      </c>
      <c r="AX87">
        <f t="shared" si="83"/>
        <v>1.2282120844839119</v>
      </c>
      <c r="AY87">
        <f t="shared" si="84"/>
        <v>1.2231880052841571</v>
      </c>
      <c r="AZ87">
        <f t="shared" si="85"/>
        <v>1.3930306126361471</v>
      </c>
      <c r="BA87">
        <f t="shared" si="86"/>
        <v>1.5299183088291259</v>
      </c>
      <c r="BB87">
        <f t="shared" si="87"/>
        <v>1.6554902581440551</v>
      </c>
      <c r="BC87">
        <f t="shared" si="88"/>
        <v>1.7417210128411724</v>
      </c>
      <c r="BD87">
        <f t="shared" si="89"/>
        <v>1.8637113634976137</v>
      </c>
      <c r="BE87">
        <f t="shared" si="90"/>
        <v>1.8228419826319959</v>
      </c>
      <c r="BF87">
        <f t="shared" si="91"/>
        <v>1.9255172003506142</v>
      </c>
      <c r="BG87">
        <f t="shared" si="92"/>
        <v>1.939028574941116</v>
      </c>
      <c r="BH87">
        <f t="shared" si="93"/>
        <v>1.9410090257067394</v>
      </c>
      <c r="BI87">
        <f t="shared" si="94"/>
        <v>1.9455917238782325</v>
      </c>
      <c r="BJ87">
        <f t="shared" si="95"/>
        <v>1.9426577125016922</v>
      </c>
      <c r="BK87">
        <f t="shared" si="69"/>
        <v>1.9415146446308269</v>
      </c>
      <c r="BL87">
        <f t="shared" si="70"/>
        <v>1.8473411726427695</v>
      </c>
      <c r="BM87">
        <f t="shared" si="71"/>
        <v>1.8618494750234202</v>
      </c>
      <c r="BN87">
        <f t="shared" si="97"/>
        <v>1.9180724978033883</v>
      </c>
      <c r="BO87">
        <f t="shared" si="98"/>
        <v>1.9416352765845208</v>
      </c>
      <c r="BP87">
        <f t="shared" si="99"/>
        <v>2.0643224751255485</v>
      </c>
      <c r="BQ87">
        <f t="shared" si="96"/>
        <v>1.9407722612311287</v>
      </c>
      <c r="BR87">
        <f t="shared" si="96"/>
        <v>1.9407722612311287</v>
      </c>
      <c r="BS87">
        <f t="shared" si="96"/>
        <v>1.9407722612311287</v>
      </c>
      <c r="BT87">
        <f t="shared" si="68"/>
        <v>0</v>
      </c>
    </row>
    <row r="88" spans="1:72" x14ac:dyDescent="0.45">
      <c r="A88" t="s">
        <v>131</v>
      </c>
      <c r="B88" t="s">
        <v>365</v>
      </c>
      <c r="C88">
        <f>VLOOKUP($B88,'Credit to GDP'!$B$2:$BP$267,MATCH('Credit to GDP norm'!C$1,'Credit to GDP'!$B$1:$BP$1,0),FALSE)</f>
        <v>33.185677204726538</v>
      </c>
      <c r="D88">
        <f>VLOOKUP($B88,'Credit to GDP'!$B$2:$BP$267,MATCH('Credit to GDP norm'!D$1,'Credit to GDP'!$B$1:$BP$1,0),FALSE)</f>
        <v>45.870426554914395</v>
      </c>
      <c r="E88">
        <f>VLOOKUP($B88,'Credit to GDP'!$B$2:$BP$267,MATCH('Credit to GDP norm'!E$1,'Credit to GDP'!$B$1:$BP$1,0),FALSE)</f>
        <v>45.870426554914395</v>
      </c>
      <c r="F88">
        <f>VLOOKUP($B88,'Credit to GDP'!$B$2:$BP$267,MATCH('Credit to GDP norm'!F$1,'Credit to GDP'!$B$1:$BP$1,0),FALSE)</f>
        <v>46.644804067231256</v>
      </c>
      <c r="G88">
        <f>VLOOKUP($B88,'Credit to GDP'!$B$2:$BP$267,MATCH('Credit to GDP norm'!G$1,'Credit to GDP'!$B$1:$BP$1,0),FALSE)</f>
        <v>49.247906477037262</v>
      </c>
      <c r="H88">
        <f>VLOOKUP($B88,'Credit to GDP'!$B$2:$BP$267,MATCH('Credit to GDP norm'!H$1,'Credit to GDP'!$B$1:$BP$1,0),FALSE)</f>
        <v>46.296353765333464</v>
      </c>
      <c r="I88">
        <f>VLOOKUP($B88,'Credit to GDP'!$B$2:$BP$267,MATCH('Credit to GDP norm'!I$1,'Credit to GDP'!$B$1:$BP$1,0),FALSE)</f>
        <v>40.819593364496022</v>
      </c>
      <c r="J88">
        <f>VLOOKUP($B88,'Credit to GDP'!$B$2:$BP$267,MATCH('Credit to GDP norm'!J$1,'Credit to GDP'!$B$1:$BP$1,0),FALSE)</f>
        <v>39.504197798481798</v>
      </c>
      <c r="K88">
        <f>VLOOKUP($B88,'Credit to GDP'!$B$2:$BP$267,MATCH('Credit to GDP norm'!K$1,'Credit to GDP'!$B$1:$BP$1,0),FALSE)</f>
        <v>37.345278902178443</v>
      </c>
      <c r="L88">
        <f>VLOOKUP($B88,'Credit to GDP'!$B$2:$BP$267,MATCH('Credit to GDP norm'!L$1,'Credit to GDP'!$B$1:$BP$1,0),FALSE)</f>
        <v>56.443154463293169</v>
      </c>
      <c r="M88">
        <f>VLOOKUP($B88,'Credit to GDP'!$B$2:$BP$267,MATCH('Credit to GDP norm'!M$1,'Credit to GDP'!$B$1:$BP$1,0),FALSE)</f>
        <v>52.033039102849841</v>
      </c>
      <c r="N88">
        <f>VLOOKUP($B88,'Credit to GDP'!$B$2:$BP$267,MATCH('Credit to GDP norm'!N$1,'Credit to GDP'!$B$1:$BP$1,0),FALSE)</f>
        <v>50.275772969104189</v>
      </c>
      <c r="O88">
        <f>VLOOKUP($B88,'Credit to GDP'!$B$2:$BP$267,MATCH('Credit to GDP norm'!O$1,'Credit to GDP'!$B$1:$BP$1,0),FALSE)</f>
        <v>38.626019897474137</v>
      </c>
      <c r="P88">
        <f>VLOOKUP($B88,'Credit to GDP'!$B$2:$BP$267,MATCH('Credit to GDP norm'!P$1,'Credit to GDP'!$B$1:$BP$1,0),FALSE)</f>
        <v>46.260331845820957</v>
      </c>
      <c r="Q88">
        <f>VLOOKUP($B88,'Credit to GDP'!$B$2:$BP$267,MATCH('Credit to GDP norm'!Q$1,'Credit to GDP'!$B$1:$BP$1,0),FALSE)</f>
        <v>51.552646956965866</v>
      </c>
      <c r="R88">
        <f>VLOOKUP($B88,'Credit to GDP'!$B$2:$BP$267,MATCH('Credit to GDP norm'!R$1,'Credit to GDP'!$B$1:$BP$1,0),FALSE)</f>
        <v>53.51435202537899</v>
      </c>
      <c r="S88">
        <f>VLOOKUP($B88,'Credit to GDP'!$B$2:$BP$267,MATCH('Credit to GDP norm'!S$1,'Credit to GDP'!$B$1:$BP$1,0),FALSE)</f>
        <v>55.35864745309982</v>
      </c>
      <c r="T88">
        <f>VLOOKUP($B88,'Credit to GDP'!$B$2:$BP$267,MATCH('Credit to GDP norm'!T$1,'Credit to GDP'!$B$1:$BP$1,0),FALSE)</f>
        <v>56.02257990064026</v>
      </c>
      <c r="U88">
        <f>VLOOKUP($B88,'Credit to GDP'!$B$2:$BP$267,MATCH('Credit to GDP norm'!U$1,'Credit to GDP'!$B$1:$BP$1,0),FALSE)</f>
        <v>46.656798424293463</v>
      </c>
      <c r="V88">
        <f>VLOOKUP($B88,'Credit to GDP'!$B$2:$BP$267,MATCH('Credit to GDP norm'!V$1,'Credit to GDP'!$B$1:$BP$1,0),FALSE)</f>
        <v>49.184719249767213</v>
      </c>
      <c r="W88">
        <f>VLOOKUP($B88,'Credit to GDP'!$B$2:$BP$267,MATCH('Credit to GDP norm'!W$1,'Credit to GDP'!$B$1:$BP$1,0),FALSE)</f>
        <v>50.733329333893636</v>
      </c>
      <c r="X88">
        <f>VLOOKUP($B88,'Credit to GDP'!$B$2:$BP$267,MATCH('Credit to GDP norm'!X$1,'Credit to GDP'!$B$1:$BP$1,0),FALSE)</f>
        <v>46.44467318407775</v>
      </c>
      <c r="Y88">
        <f>VLOOKUP($B88,'Credit to GDP'!$B$2:$BP$267,MATCH('Credit to GDP norm'!Y$1,'Credit to GDP'!$B$1:$BP$1,0),FALSE)</f>
        <v>46.076394055339883</v>
      </c>
      <c r="Z88">
        <f>VLOOKUP($B88,'Credit to GDP'!$B$2:$BP$267,MATCH('Credit to GDP norm'!Z$1,'Credit to GDP'!$B$1:$BP$1,0),FALSE)</f>
        <v>42.770132316869315</v>
      </c>
      <c r="AA88">
        <f>VLOOKUP($B88,'Credit to GDP'!$B$2:$BP$267,MATCH('Credit to GDP norm'!AA$1,'Credit to GDP'!$B$1:$BP$1,0),FALSE)</f>
        <v>41.827395145922367</v>
      </c>
      <c r="AB88">
        <f>VLOOKUP($B88,'Credit to GDP'!$B$2:$BP$267,MATCH('Credit to GDP norm'!AB$1,'Credit to GDP'!$B$1:$BP$1,0),FALSE)</f>
        <v>41.613334767986956</v>
      </c>
      <c r="AC88">
        <f>VLOOKUP($B88,'Credit to GDP'!$B$2:$BP$267,MATCH('Credit to GDP norm'!AC$1,'Credit to GDP'!$B$1:$BP$1,0),FALSE)</f>
        <v>42.315164990561435</v>
      </c>
      <c r="AD88">
        <f>VLOOKUP($B88,'Credit to GDP'!$B$2:$BP$267,MATCH('Credit to GDP norm'!AD$1,'Credit to GDP'!$B$1:$BP$1,0),FALSE)</f>
        <v>43.925226750278036</v>
      </c>
      <c r="AE88">
        <f>VLOOKUP($B88,'Credit to GDP'!$B$2:$BP$267,MATCH('Credit to GDP norm'!AE$1,'Credit to GDP'!$B$1:$BP$1,0),FALSE)</f>
        <v>40.51076924455073</v>
      </c>
      <c r="AF88">
        <f>VLOOKUP($B88,'Credit to GDP'!$B$2:$BP$267,MATCH('Credit to GDP norm'!AF$1,'Credit to GDP'!$B$1:$BP$1,0),FALSE)</f>
        <v>38.909791023549481</v>
      </c>
      <c r="AG88">
        <f>VLOOKUP($B88,'Credit to GDP'!$B$2:$BP$267,MATCH('Credit to GDP norm'!AG$1,'Credit to GDP'!$B$1:$BP$1,0),FALSE)</f>
        <v>37.168157563267492</v>
      </c>
      <c r="AH88">
        <f>VLOOKUP($B88,'Credit to GDP'!$B$2:$BP$267,MATCH('Credit to GDP norm'!AH$1,'Credit to GDP'!$B$1:$BP$1,0),FALSE)</f>
        <v>35.51017010063044</v>
      </c>
      <c r="AI88">
        <f>VLOOKUP($B88,'Credit to GDP'!$B$2:$BP$267,MATCH('Credit to GDP norm'!AI$1,'Credit to GDP'!$B$1:$BP$1,0),FALSE)</f>
        <v>33.372884249333907</v>
      </c>
      <c r="AJ88">
        <f>VLOOKUP($B88,'Credit to GDP'!$B$2:$BP$267,MATCH('Credit to GDP norm'!AJ$1,'Credit to GDP'!$B$1:$BP$1,0),FALSE)</f>
        <v>33.372884249333907</v>
      </c>
      <c r="AK88" t="str">
        <f t="shared" si="66"/>
        <v>TSS</v>
      </c>
      <c r="AL88">
        <f t="shared" si="67"/>
        <v>1</v>
      </c>
      <c r="AM88">
        <f t="shared" si="72"/>
        <v>1.382235663654958</v>
      </c>
      <c r="AN88">
        <f t="shared" si="73"/>
        <v>1.382235663654958</v>
      </c>
      <c r="AO88">
        <f t="shared" si="74"/>
        <v>1.4055703543270701</v>
      </c>
      <c r="AP88">
        <f t="shared" si="75"/>
        <v>1.4840108934110594</v>
      </c>
      <c r="AQ88">
        <f t="shared" si="76"/>
        <v>1.3950703334973562</v>
      </c>
      <c r="AR88">
        <f t="shared" si="77"/>
        <v>1.2300364736471976</v>
      </c>
      <c r="AS88">
        <f t="shared" si="78"/>
        <v>1.1903990253016543</v>
      </c>
      <c r="AT88">
        <f t="shared" si="79"/>
        <v>1.1253432820367295</v>
      </c>
      <c r="AU88">
        <f t="shared" si="80"/>
        <v>1.7008287676363627</v>
      </c>
      <c r="AV88">
        <f t="shared" si="81"/>
        <v>1.5679366366957528</v>
      </c>
      <c r="AW88">
        <f t="shared" si="82"/>
        <v>1.5149840896404416</v>
      </c>
      <c r="AX88">
        <f t="shared" si="83"/>
        <v>1.1639364675063117</v>
      </c>
      <c r="AY88">
        <f t="shared" si="84"/>
        <v>1.3939848676414002</v>
      </c>
      <c r="AZ88">
        <f t="shared" si="85"/>
        <v>1.5534607487118983</v>
      </c>
      <c r="BA88">
        <f t="shared" si="86"/>
        <v>1.6125737526837964</v>
      </c>
      <c r="BB88">
        <f t="shared" si="87"/>
        <v>1.6681487953849938</v>
      </c>
      <c r="BC88">
        <f t="shared" si="88"/>
        <v>1.6881553917079966</v>
      </c>
      <c r="BD88">
        <f t="shared" si="89"/>
        <v>1.4059317860672818</v>
      </c>
      <c r="BE88">
        <f t="shared" si="90"/>
        <v>1.4821068422482571</v>
      </c>
      <c r="BF88">
        <f t="shared" si="91"/>
        <v>1.5287718560303429</v>
      </c>
      <c r="BG88">
        <f t="shared" si="92"/>
        <v>1.399539714002364</v>
      </c>
      <c r="BH88">
        <f t="shared" si="93"/>
        <v>1.3884421815799908</v>
      </c>
      <c r="BI88">
        <f t="shared" si="94"/>
        <v>1.2888130036646559</v>
      </c>
      <c r="BJ88">
        <f t="shared" si="95"/>
        <v>1.2604050502837114</v>
      </c>
      <c r="BK88">
        <f t="shared" si="69"/>
        <v>1.2539546657815406</v>
      </c>
      <c r="BL88">
        <f t="shared" si="70"/>
        <v>1.2751032540187131</v>
      </c>
      <c r="BM88">
        <f t="shared" si="71"/>
        <v>1.3236200207486468</v>
      </c>
      <c r="BN88">
        <f t="shared" si="97"/>
        <v>1.2207305276500702</v>
      </c>
      <c r="BO88">
        <f t="shared" si="98"/>
        <v>1.1724874795686759</v>
      </c>
      <c r="BP88">
        <f t="shared" si="99"/>
        <v>1.1200059993946347</v>
      </c>
      <c r="BQ88">
        <f t="shared" si="96"/>
        <v>1.0700450643680952</v>
      </c>
      <c r="BR88">
        <f t="shared" si="96"/>
        <v>1.005641200071117</v>
      </c>
      <c r="BS88">
        <f t="shared" si="96"/>
        <v>1.005641200071117</v>
      </c>
      <c r="BT88">
        <f t="shared" si="68"/>
        <v>0</v>
      </c>
    </row>
    <row r="89" spans="1:72" x14ac:dyDescent="0.45">
      <c r="A89" t="s">
        <v>216</v>
      </c>
      <c r="B89" t="s">
        <v>127</v>
      </c>
      <c r="C89">
        <f>VLOOKUP($B89,'Credit to GDP'!$B$2:$BP$267,MATCH('Credit to GDP norm'!C$1,'Credit to GDP'!$B$1:$BP$1,0),FALSE)</f>
        <v>29.844932448117369</v>
      </c>
      <c r="D89">
        <f>VLOOKUP($B89,'Credit to GDP'!$B$2:$BP$267,MATCH('Credit to GDP norm'!D$1,'Credit to GDP'!$B$1:$BP$1,0),FALSE)</f>
        <v>33.727713599248183</v>
      </c>
      <c r="E89">
        <f>VLOOKUP($B89,'Credit to GDP'!$B$2:$BP$267,MATCH('Credit to GDP norm'!E$1,'Credit to GDP'!$B$1:$BP$1,0),FALSE)</f>
        <v>33.350491606144104</v>
      </c>
      <c r="F89">
        <f>VLOOKUP($B89,'Credit to GDP'!$B$2:$BP$267,MATCH('Credit to GDP norm'!F$1,'Credit to GDP'!$B$1:$BP$1,0),FALSE)</f>
        <v>31.997166515253994</v>
      </c>
      <c r="G89">
        <f>VLOOKUP($B89,'Credit to GDP'!$B$2:$BP$267,MATCH('Credit to GDP norm'!G$1,'Credit to GDP'!$B$1:$BP$1,0),FALSE)</f>
        <v>26.015550104565754</v>
      </c>
      <c r="H89">
        <f>VLOOKUP($B89,'Credit to GDP'!$B$2:$BP$267,MATCH('Credit to GDP norm'!H$1,'Credit to GDP'!$B$1:$BP$1,0),FALSE)</f>
        <v>27.571607497215833</v>
      </c>
      <c r="I89">
        <f>VLOOKUP($B89,'Credit to GDP'!$B$2:$BP$267,MATCH('Credit to GDP norm'!I$1,'Credit to GDP'!$B$1:$BP$1,0),FALSE)</f>
        <v>28.316383764232388</v>
      </c>
      <c r="J89">
        <f>VLOOKUP($B89,'Credit to GDP'!$B$2:$BP$267,MATCH('Credit to GDP norm'!J$1,'Credit to GDP'!$B$1:$BP$1,0),FALSE)</f>
        <v>33.129094218958649</v>
      </c>
      <c r="K89">
        <f>VLOOKUP($B89,'Credit to GDP'!$B$2:$BP$267,MATCH('Credit to GDP norm'!K$1,'Credit to GDP'!$B$1:$BP$1,0),FALSE)</f>
        <v>35.408409570419018</v>
      </c>
      <c r="L89">
        <f>VLOOKUP($B89,'Credit to GDP'!$B$2:$BP$267,MATCH('Credit to GDP norm'!L$1,'Credit to GDP'!$B$1:$BP$1,0),FALSE)</f>
        <v>33.900403599049646</v>
      </c>
      <c r="M89">
        <f>VLOOKUP($B89,'Credit to GDP'!$B$2:$BP$267,MATCH('Credit to GDP norm'!M$1,'Credit to GDP'!$B$1:$BP$1,0),FALSE)</f>
        <v>31.904542702357571</v>
      </c>
      <c r="N89">
        <f>VLOOKUP($B89,'Credit to GDP'!$B$2:$BP$267,MATCH('Credit to GDP norm'!N$1,'Credit to GDP'!$B$1:$BP$1,0),FALSE)</f>
        <v>47.412879549549878</v>
      </c>
      <c r="O89">
        <f>VLOOKUP($B89,'Credit to GDP'!$B$2:$BP$267,MATCH('Credit to GDP norm'!O$1,'Credit to GDP'!$B$1:$BP$1,0),FALSE)</f>
        <v>47.150273893657847</v>
      </c>
      <c r="P89">
        <f>VLOOKUP($B89,'Credit to GDP'!$B$2:$BP$267,MATCH('Credit to GDP norm'!P$1,'Credit to GDP'!$B$1:$BP$1,0),FALSE)</f>
        <v>39.338726343660859</v>
      </c>
      <c r="Q89">
        <f>VLOOKUP($B89,'Credit to GDP'!$B$2:$BP$267,MATCH('Credit to GDP norm'!Q$1,'Credit to GDP'!$B$1:$BP$1,0),FALSE)</f>
        <v>37.961165363853702</v>
      </c>
      <c r="R89">
        <f>VLOOKUP($B89,'Credit to GDP'!$B$2:$BP$267,MATCH('Credit to GDP norm'!R$1,'Credit to GDP'!$B$1:$BP$1,0),FALSE)</f>
        <v>33.492202553470477</v>
      </c>
      <c r="S89">
        <f>VLOOKUP($B89,'Credit to GDP'!$B$2:$BP$267,MATCH('Credit to GDP norm'!S$1,'Credit to GDP'!$B$1:$BP$1,0),FALSE)</f>
        <v>32.69499241888483</v>
      </c>
      <c r="T89">
        <f>VLOOKUP($B89,'Credit to GDP'!$B$2:$BP$267,MATCH('Credit to GDP norm'!T$1,'Credit to GDP'!$B$1:$BP$1,0),FALSE)</f>
        <v>32.052822767244116</v>
      </c>
      <c r="U89">
        <f>VLOOKUP($B89,'Credit to GDP'!$B$2:$BP$267,MATCH('Credit to GDP norm'!U$1,'Credit to GDP'!$B$1:$BP$1,0),FALSE)</f>
        <v>26.708252412463658</v>
      </c>
      <c r="V89">
        <f>VLOOKUP($B89,'Credit to GDP'!$B$2:$BP$267,MATCH('Credit to GDP norm'!V$1,'Credit to GDP'!$B$1:$BP$1,0),FALSE)</f>
        <v>35.953442069314953</v>
      </c>
      <c r="W89">
        <f>VLOOKUP($B89,'Credit to GDP'!$B$2:$BP$267,MATCH('Credit to GDP norm'!W$1,'Credit to GDP'!$B$1:$BP$1,0),FALSE)</f>
        <v>30.845460844111905</v>
      </c>
      <c r="X89">
        <f>VLOOKUP($B89,'Credit to GDP'!$B$2:$BP$267,MATCH('Credit to GDP norm'!X$1,'Credit to GDP'!$B$1:$BP$1,0),FALSE)</f>
        <v>28.125639787384404</v>
      </c>
      <c r="Y89">
        <f>VLOOKUP($B89,'Credit to GDP'!$B$2:$BP$267,MATCH('Credit to GDP norm'!Y$1,'Credit to GDP'!$B$1:$BP$1,0),FALSE)</f>
        <v>26.788932561281946</v>
      </c>
      <c r="Z89">
        <f>VLOOKUP($B89,'Credit to GDP'!$B$2:$BP$267,MATCH('Credit to GDP norm'!Z$1,'Credit to GDP'!$B$1:$BP$1,0),FALSE)</f>
        <v>26.493768222309861</v>
      </c>
      <c r="AA89">
        <f>VLOOKUP($B89,'Credit to GDP'!$B$2:$BP$267,MATCH('Credit to GDP norm'!AA$1,'Credit to GDP'!$B$1:$BP$1,0),FALSE)</f>
        <v>27.479094029758748</v>
      </c>
      <c r="AB89">
        <f>VLOOKUP($B89,'Credit to GDP'!$B$2:$BP$267,MATCH('Credit to GDP norm'!AB$1,'Credit to GDP'!$B$1:$BP$1,0),FALSE)</f>
        <v>32.345160389495511</v>
      </c>
      <c r="AC89">
        <f>VLOOKUP($B89,'Credit to GDP'!$B$2:$BP$267,MATCH('Credit to GDP norm'!AC$1,'Credit to GDP'!$B$1:$BP$1,0),FALSE)</f>
        <v>36.503551210704472</v>
      </c>
      <c r="AD89">
        <f>VLOOKUP($B89,'Credit to GDP'!$B$2:$BP$267,MATCH('Credit to GDP norm'!AD$1,'Credit to GDP'!$B$1:$BP$1,0),FALSE)</f>
        <v>37.1618469454802</v>
      </c>
      <c r="AE89">
        <f>VLOOKUP($B89,'Credit to GDP'!$B$2:$BP$267,MATCH('Credit to GDP norm'!AE$1,'Credit to GDP'!$B$1:$BP$1,0),FALSE)</f>
        <v>37.849689164419573</v>
      </c>
      <c r="AF89">
        <f>VLOOKUP($B89,'Credit to GDP'!$B$2:$BP$267,MATCH('Credit to GDP norm'!AF$1,'Credit to GDP'!$B$1:$BP$1,0),FALSE)</f>
        <v>40.929077198842592</v>
      </c>
      <c r="AG89">
        <f>VLOOKUP($B89,'Credit to GDP'!$B$2:$BP$267,MATCH('Credit to GDP norm'!AG$1,'Credit to GDP'!$B$1:$BP$1,0),FALSE)</f>
        <v>46.636376905005896</v>
      </c>
      <c r="AH89">
        <f>VLOOKUP($B89,'Credit to GDP'!$B$2:$BP$267,MATCH('Credit to GDP norm'!AH$1,'Credit to GDP'!$B$1:$BP$1,0),FALSE)</f>
        <v>40.32773036180533</v>
      </c>
      <c r="AI89">
        <f>VLOOKUP($B89,'Credit to GDP'!$B$2:$BP$267,MATCH('Credit to GDP norm'!AI$1,'Credit to GDP'!$B$1:$BP$1,0),FALSE)</f>
        <v>35.011894066220165</v>
      </c>
      <c r="AJ89">
        <f>VLOOKUP($B89,'Credit to GDP'!$B$2:$BP$267,MATCH('Credit to GDP norm'!AJ$1,'Credit to GDP'!$B$1:$BP$1,0),FALSE)</f>
        <v>41.644824681401374</v>
      </c>
      <c r="AK89" t="str">
        <f t="shared" si="66"/>
        <v>TTO</v>
      </c>
      <c r="AL89">
        <f t="shared" si="67"/>
        <v>1</v>
      </c>
      <c r="AM89">
        <f t="shared" si="72"/>
        <v>1.1300985069368366</v>
      </c>
      <c r="AN89">
        <f t="shared" si="73"/>
        <v>1.1174591084808392</v>
      </c>
      <c r="AO89">
        <f t="shared" si="74"/>
        <v>1.0721138863650665</v>
      </c>
      <c r="AP89">
        <f t="shared" si="75"/>
        <v>0.87169070158866535</v>
      </c>
      <c r="AQ89">
        <f t="shared" si="76"/>
        <v>0.92382877881015479</v>
      </c>
      <c r="AR89">
        <f t="shared" si="77"/>
        <v>0.94878364403932824</v>
      </c>
      <c r="AS89">
        <f t="shared" si="78"/>
        <v>1.1100408512081736</v>
      </c>
      <c r="AT89">
        <f t="shared" si="79"/>
        <v>1.1864127899090819</v>
      </c>
      <c r="AU89">
        <f t="shared" si="80"/>
        <v>1.1358847488759554</v>
      </c>
      <c r="AV89">
        <f t="shared" si="81"/>
        <v>1.0690103841856784</v>
      </c>
      <c r="AW89">
        <f t="shared" si="82"/>
        <v>1.5886408733533823</v>
      </c>
      <c r="AX89">
        <f t="shared" si="83"/>
        <v>1.5798418701608457</v>
      </c>
      <c r="AY89">
        <f t="shared" si="84"/>
        <v>1.3181040503960786</v>
      </c>
      <c r="AZ89">
        <f t="shared" si="85"/>
        <v>1.2719467678422676</v>
      </c>
      <c r="BA89">
        <f t="shared" si="86"/>
        <v>1.1222073499979786</v>
      </c>
      <c r="BB89">
        <f t="shared" si="87"/>
        <v>1.0954956080306775</v>
      </c>
      <c r="BC89">
        <f t="shared" si="88"/>
        <v>1.0739787340100353</v>
      </c>
      <c r="BD89">
        <f t="shared" si="89"/>
        <v>0.89490074936150255</v>
      </c>
      <c r="BE89">
        <f t="shared" si="90"/>
        <v>1.2046749354121227</v>
      </c>
      <c r="BF89">
        <f t="shared" si="91"/>
        <v>1.0335242305451307</v>
      </c>
      <c r="BG89">
        <f t="shared" si="92"/>
        <v>0.94239247605194632</v>
      </c>
      <c r="BH89">
        <f t="shared" si="93"/>
        <v>0.89760406085193878</v>
      </c>
      <c r="BI89">
        <f t="shared" si="94"/>
        <v>0.88771412930375382</v>
      </c>
      <c r="BJ89">
        <f t="shared" si="95"/>
        <v>0.92072897392308028</v>
      </c>
      <c r="BK89">
        <f t="shared" si="69"/>
        <v>1.0837739521014014</v>
      </c>
      <c r="BL89">
        <f t="shared" si="70"/>
        <v>1.2231071815680097</v>
      </c>
      <c r="BM89">
        <f t="shared" si="71"/>
        <v>1.2451643846097693</v>
      </c>
      <c r="BN89">
        <f t="shared" si="97"/>
        <v>1.2682115876863762</v>
      </c>
      <c r="BO89">
        <f t="shared" si="98"/>
        <v>1.3713911824057226</v>
      </c>
      <c r="BP89">
        <f t="shared" si="99"/>
        <v>1.5626229674360592</v>
      </c>
      <c r="BQ89">
        <f t="shared" si="96"/>
        <v>1.3512421390770888</v>
      </c>
      <c r="BR89">
        <f t="shared" si="96"/>
        <v>1.1731269329252152</v>
      </c>
      <c r="BS89">
        <f t="shared" si="96"/>
        <v>1.3953733939186164</v>
      </c>
      <c r="BT89">
        <f t="shared" si="68"/>
        <v>0</v>
      </c>
    </row>
    <row r="90" spans="1:72" x14ac:dyDescent="0.45">
      <c r="A90" t="s">
        <v>153</v>
      </c>
      <c r="B90" t="s">
        <v>332</v>
      </c>
      <c r="C90">
        <f>VLOOKUP($B90,'Credit to GDP'!$B$2:$BP$267,MATCH('Credit to GDP norm'!C$1,'Credit to GDP'!$B$1:$BP$1,0),FALSE)</f>
        <v>9.5733092540446574</v>
      </c>
      <c r="D90">
        <f>VLOOKUP($B90,'Credit to GDP'!$B$2:$BP$267,MATCH('Credit to GDP norm'!D$1,'Credit to GDP'!$B$1:$BP$1,0),FALSE)</f>
        <v>9.6615393738379058</v>
      </c>
      <c r="E90">
        <f>VLOOKUP($B90,'Credit to GDP'!$B$2:$BP$267,MATCH('Credit to GDP norm'!E$1,'Credit to GDP'!$B$1:$BP$1,0),FALSE)</f>
        <v>6.7104569231380289</v>
      </c>
      <c r="F90">
        <f>VLOOKUP($B90,'Credit to GDP'!$B$2:$BP$267,MATCH('Credit to GDP norm'!F$1,'Credit to GDP'!$B$1:$BP$1,0),FALSE)</f>
        <v>7.4351479816203225</v>
      </c>
      <c r="G90">
        <f>VLOOKUP($B90,'Credit to GDP'!$B$2:$BP$267,MATCH('Credit to GDP norm'!G$1,'Credit to GDP'!$B$1:$BP$1,0),FALSE)</f>
        <v>6.6793334887178872</v>
      </c>
      <c r="H90">
        <f>VLOOKUP($B90,'Credit to GDP'!$B$2:$BP$267,MATCH('Credit to GDP norm'!H$1,'Credit to GDP'!$B$1:$BP$1,0),FALSE)</f>
        <v>4.5828388298094032</v>
      </c>
      <c r="I90">
        <f>VLOOKUP($B90,'Credit to GDP'!$B$2:$BP$267,MATCH('Credit to GDP norm'!I$1,'Credit to GDP'!$B$1:$BP$1,0),FALSE)</f>
        <v>2.1303451077719884</v>
      </c>
      <c r="J90">
        <f>VLOOKUP($B90,'Credit to GDP'!$B$2:$BP$267,MATCH('Credit to GDP norm'!J$1,'Credit to GDP'!$B$1:$BP$1,0),FALSE)</f>
        <v>2.4414276323893875</v>
      </c>
      <c r="K90">
        <f>VLOOKUP($B90,'Credit to GDP'!$B$2:$BP$267,MATCH('Credit to GDP norm'!K$1,'Credit to GDP'!$B$1:$BP$1,0),FALSE)</f>
        <v>2.9645763628649102</v>
      </c>
      <c r="L90">
        <f>VLOOKUP($B90,'Credit to GDP'!$B$2:$BP$267,MATCH('Credit to GDP norm'!L$1,'Credit to GDP'!$B$1:$BP$1,0),FALSE)</f>
        <v>3.1929393140034747</v>
      </c>
      <c r="M90">
        <f>VLOOKUP($B90,'Credit to GDP'!$B$2:$BP$267,MATCH('Credit to GDP norm'!M$1,'Credit to GDP'!$B$1:$BP$1,0),FALSE)</f>
        <v>3.1138731307145342</v>
      </c>
      <c r="N90">
        <f>VLOOKUP($B90,'Credit to GDP'!$B$2:$BP$267,MATCH('Credit to GDP norm'!N$1,'Credit to GDP'!$B$1:$BP$1,0),FALSE)</f>
        <v>4.1157036926234243</v>
      </c>
      <c r="O90">
        <f>VLOOKUP($B90,'Credit to GDP'!$B$2:$BP$267,MATCH('Credit to GDP norm'!O$1,'Credit to GDP'!$B$1:$BP$1,0),FALSE)</f>
        <v>5.2240543343484918</v>
      </c>
      <c r="P90">
        <f>VLOOKUP($B90,'Credit to GDP'!$B$2:$BP$267,MATCH('Credit to GDP norm'!P$1,'Credit to GDP'!$B$1:$BP$1,0),FALSE)</f>
        <v>6.1923039209594828</v>
      </c>
      <c r="Q90">
        <f>VLOOKUP($B90,'Credit to GDP'!$B$2:$BP$267,MATCH('Credit to GDP norm'!Q$1,'Credit to GDP'!$B$1:$BP$1,0),FALSE)</f>
        <v>7.1096757072465779</v>
      </c>
      <c r="R90">
        <f>VLOOKUP($B90,'Credit to GDP'!$B$2:$BP$267,MATCH('Credit to GDP norm'!R$1,'Credit to GDP'!$B$1:$BP$1,0),FALSE)</f>
        <v>7.8253844628345934</v>
      </c>
      <c r="S90">
        <f>VLOOKUP($B90,'Credit to GDP'!$B$2:$BP$267,MATCH('Credit to GDP norm'!S$1,'Credit to GDP'!$B$1:$BP$1,0),FALSE)</f>
        <v>9.7900200281765315</v>
      </c>
      <c r="T90">
        <f>VLOOKUP($B90,'Credit to GDP'!$B$2:$BP$267,MATCH('Credit to GDP norm'!T$1,'Credit to GDP'!$B$1:$BP$1,0),FALSE)</f>
        <v>11.468948674539199</v>
      </c>
      <c r="U90">
        <f>VLOOKUP($B90,'Credit to GDP'!$B$2:$BP$267,MATCH('Credit to GDP norm'!U$1,'Credit to GDP'!$B$1:$BP$1,0),FALSE)</f>
        <v>11.911025536116837</v>
      </c>
      <c r="V90">
        <f>VLOOKUP($B90,'Credit to GDP'!$B$2:$BP$267,MATCH('Credit to GDP norm'!V$1,'Credit to GDP'!$B$1:$BP$1,0),FALSE)</f>
        <v>11.267388357068645</v>
      </c>
      <c r="W90">
        <f>VLOOKUP($B90,'Credit to GDP'!$B$2:$BP$267,MATCH('Credit to GDP norm'!W$1,'Credit to GDP'!$B$1:$BP$1,0),FALSE)</f>
        <v>11.718262274740722</v>
      </c>
      <c r="X90">
        <f>VLOOKUP($B90,'Credit to GDP'!$B$2:$BP$267,MATCH('Credit to GDP norm'!X$1,'Credit to GDP'!$B$1:$BP$1,0),FALSE)</f>
        <v>12.35496320836539</v>
      </c>
      <c r="Y90">
        <f>VLOOKUP($B90,'Credit to GDP'!$B$2:$BP$267,MATCH('Credit to GDP norm'!Y$1,'Credit to GDP'!$B$1:$BP$1,0),FALSE)</f>
        <v>12.818448890964278</v>
      </c>
      <c r="Z90">
        <f>VLOOKUP($B90,'Credit to GDP'!$B$2:$BP$267,MATCH('Credit to GDP norm'!Z$1,'Credit to GDP'!$B$1:$BP$1,0),FALSE)</f>
        <v>12.537333296671058</v>
      </c>
      <c r="AA90">
        <f>VLOOKUP($B90,'Credit to GDP'!$B$2:$BP$267,MATCH('Credit to GDP norm'!AA$1,'Credit to GDP'!$B$1:$BP$1,0),FALSE)</f>
        <v>13.303734807897809</v>
      </c>
      <c r="AB90">
        <f>VLOOKUP($B90,'Credit to GDP'!$B$2:$BP$267,MATCH('Credit to GDP norm'!AB$1,'Credit to GDP'!$B$1:$BP$1,0),FALSE)</f>
        <v>14.61353808442337</v>
      </c>
      <c r="AC90">
        <f>VLOOKUP($B90,'Credit to GDP'!$B$2:$BP$267,MATCH('Credit to GDP norm'!AC$1,'Credit to GDP'!$B$1:$BP$1,0),FALSE)</f>
        <v>13.670306797678004</v>
      </c>
      <c r="AD90">
        <f>VLOOKUP($B90,'Credit to GDP'!$B$2:$BP$267,MATCH('Credit to GDP norm'!AD$1,'Credit to GDP'!$B$1:$BP$1,0),FALSE)</f>
        <v>13.07651277555339</v>
      </c>
      <c r="AE90">
        <f>VLOOKUP($B90,'Credit to GDP'!$B$2:$BP$267,MATCH('Credit to GDP norm'!AE$1,'Credit to GDP'!$B$1:$BP$1,0),FALSE)</f>
        <v>12.700039399091381</v>
      </c>
      <c r="AF90">
        <f>VLOOKUP($B90,'Credit to GDP'!$B$2:$BP$267,MATCH('Credit to GDP norm'!AF$1,'Credit to GDP'!$B$1:$BP$1,0),FALSE)</f>
        <v>12.638308153020599</v>
      </c>
      <c r="AG90">
        <f>VLOOKUP($B90,'Credit to GDP'!$B$2:$BP$267,MATCH('Credit to GDP norm'!AG$1,'Credit to GDP'!$B$1:$BP$1,0),FALSE)</f>
        <v>12.435180814412277</v>
      </c>
      <c r="AH90">
        <f>VLOOKUP($B90,'Credit to GDP'!$B$2:$BP$267,MATCH('Credit to GDP norm'!AH$1,'Credit to GDP'!$B$1:$BP$1,0),FALSE)</f>
        <v>12.977612667888657</v>
      </c>
      <c r="AI90">
        <f>VLOOKUP($B90,'Credit to GDP'!$B$2:$BP$267,MATCH('Credit to GDP norm'!AI$1,'Credit to GDP'!$B$1:$BP$1,0),FALSE)</f>
        <v>15.157677270518768</v>
      </c>
      <c r="AJ90">
        <f>VLOOKUP($B90,'Credit to GDP'!$B$2:$BP$267,MATCH('Credit to GDP norm'!AJ$1,'Credit to GDP'!$B$1:$BP$1,0),FALSE)</f>
        <v>16.386679568118961</v>
      </c>
      <c r="AK90" t="str">
        <f t="shared" si="66"/>
        <v>TZA</v>
      </c>
      <c r="AL90">
        <f t="shared" si="67"/>
        <v>1</v>
      </c>
      <c r="AM90">
        <f t="shared" si="72"/>
        <v>1.009216261321128</v>
      </c>
      <c r="AN90">
        <f t="shared" si="73"/>
        <v>0.70095478429289293</v>
      </c>
      <c r="AO90">
        <f t="shared" si="74"/>
        <v>0.77665390141648494</v>
      </c>
      <c r="AP90">
        <f t="shared" si="75"/>
        <v>0.69770372098821676</v>
      </c>
      <c r="AQ90">
        <f t="shared" si="76"/>
        <v>0.47870999548804771</v>
      </c>
      <c r="AR90">
        <f t="shared" si="77"/>
        <v>0.22252964479048165</v>
      </c>
      <c r="AS90">
        <f t="shared" si="78"/>
        <v>0.25502441920571001</v>
      </c>
      <c r="AT90">
        <f t="shared" si="79"/>
        <v>0.3096710117885722</v>
      </c>
      <c r="AU90">
        <f t="shared" si="80"/>
        <v>0.33352514049982035</v>
      </c>
      <c r="AV90">
        <f t="shared" si="81"/>
        <v>0.32526611729365623</v>
      </c>
      <c r="AW90">
        <f t="shared" si="82"/>
        <v>0.42991441970649469</v>
      </c>
      <c r="AX90">
        <f t="shared" si="83"/>
        <v>0.54568949939033518</v>
      </c>
      <c r="AY90">
        <f t="shared" si="84"/>
        <v>0.6468300309366144</v>
      </c>
      <c r="AZ90">
        <f t="shared" si="85"/>
        <v>0.74265601565548389</v>
      </c>
      <c r="BA90">
        <f t="shared" si="86"/>
        <v>0.81741686758196208</v>
      </c>
      <c r="BB90">
        <f t="shared" si="87"/>
        <v>1.0226369762410334</v>
      </c>
      <c r="BC90">
        <f t="shared" si="88"/>
        <v>1.1980129723369843</v>
      </c>
      <c r="BD90">
        <f t="shared" si="89"/>
        <v>1.2441910336370372</v>
      </c>
      <c r="BE90">
        <f t="shared" si="90"/>
        <v>1.1769585686692667</v>
      </c>
      <c r="BF90">
        <f t="shared" si="91"/>
        <v>1.2240555448253003</v>
      </c>
      <c r="BG90">
        <f t="shared" si="92"/>
        <v>1.2905634697996937</v>
      </c>
      <c r="BH90">
        <f t="shared" si="93"/>
        <v>1.338977834185036</v>
      </c>
      <c r="BI90">
        <f t="shared" si="94"/>
        <v>1.3096133180252294</v>
      </c>
      <c r="BJ90">
        <f t="shared" si="95"/>
        <v>1.3896693875502948</v>
      </c>
      <c r="BK90">
        <f t="shared" si="69"/>
        <v>1.5264876226837913</v>
      </c>
      <c r="BL90">
        <f t="shared" si="70"/>
        <v>1.4279604298693676</v>
      </c>
      <c r="BM90">
        <f t="shared" si="71"/>
        <v>1.3659344358930694</v>
      </c>
      <c r="BN90">
        <f t="shared" si="97"/>
        <v>1.3266091235615001</v>
      </c>
      <c r="BO90">
        <f t="shared" si="98"/>
        <v>1.3201608574047685</v>
      </c>
      <c r="BP90">
        <f t="shared" si="99"/>
        <v>1.2989427672733438</v>
      </c>
      <c r="BQ90">
        <f t="shared" si="96"/>
        <v>1.3556036187179166</v>
      </c>
      <c r="BR90">
        <f t="shared" si="96"/>
        <v>1.5833268171207102</v>
      </c>
      <c r="BS90">
        <f t="shared" si="96"/>
        <v>1.7117048173488913</v>
      </c>
      <c r="BT90">
        <f t="shared" si="68"/>
        <v>0</v>
      </c>
    </row>
    <row r="91" spans="1:72" x14ac:dyDescent="0.45">
      <c r="A91" t="s">
        <v>244</v>
      </c>
      <c r="B91" t="s">
        <v>528</v>
      </c>
      <c r="C91">
        <f>VLOOKUP($B91,'Credit to GDP'!$B$2:$BP$267,MATCH('Credit to GDP norm'!C$1,'Credit to GDP'!$B$1:$BP$1,0),FALSE)</f>
        <v>32.439840081759613</v>
      </c>
      <c r="D91">
        <f>VLOOKUP($B91,'Credit to GDP'!$B$2:$BP$267,MATCH('Credit to GDP norm'!D$1,'Credit to GDP'!$B$1:$BP$1,0),FALSE)</f>
        <v>25.51205008976445</v>
      </c>
      <c r="E91">
        <f>VLOOKUP($B91,'Credit to GDP'!$B$2:$BP$267,MATCH('Credit to GDP norm'!E$1,'Credit to GDP'!$B$1:$BP$1,0),FALSE)</f>
        <v>25.319903776710461</v>
      </c>
      <c r="F91">
        <f>VLOOKUP($B91,'Credit to GDP'!$B$2:$BP$267,MATCH('Credit to GDP norm'!F$1,'Credit to GDP'!$B$1:$BP$1,0),FALSE)</f>
        <v>24.863481149585922</v>
      </c>
      <c r="G91">
        <f>VLOOKUP($B91,'Credit to GDP'!$B$2:$BP$267,MATCH('Credit to GDP norm'!G$1,'Credit to GDP'!$B$1:$BP$1,0),FALSE)</f>
        <v>23.855799072152813</v>
      </c>
      <c r="H91">
        <f>VLOOKUP($B91,'Credit to GDP'!$B$2:$BP$267,MATCH('Credit to GDP norm'!H$1,'Credit to GDP'!$B$1:$BP$1,0),FALSE)</f>
        <v>26.438220566565874</v>
      </c>
      <c r="I91">
        <f>VLOOKUP($B91,'Credit to GDP'!$B$2:$BP$267,MATCH('Credit to GDP norm'!I$1,'Credit to GDP'!$B$1:$BP$1,0),FALSE)</f>
        <v>26.807703378220531</v>
      </c>
      <c r="J91">
        <f>VLOOKUP($B91,'Credit to GDP'!$B$2:$BP$267,MATCH('Credit to GDP norm'!J$1,'Credit to GDP'!$B$1:$BP$1,0),FALSE)</f>
        <v>25.905784313664366</v>
      </c>
      <c r="K91">
        <f>VLOOKUP($B91,'Credit to GDP'!$B$2:$BP$267,MATCH('Credit to GDP norm'!K$1,'Credit to GDP'!$B$1:$BP$1,0),FALSE)</f>
        <v>40.521269001535238</v>
      </c>
      <c r="L91">
        <f>VLOOKUP($B91,'Credit to GDP'!$B$2:$BP$267,MATCH('Credit to GDP norm'!L$1,'Credit to GDP'!$B$1:$BP$1,0),FALSE)</f>
        <v>43.595766500078156</v>
      </c>
      <c r="M91">
        <f>VLOOKUP($B91,'Credit to GDP'!$B$2:$BP$267,MATCH('Credit to GDP norm'!M$1,'Credit to GDP'!$B$1:$BP$1,0),FALSE)</f>
        <v>45.094226929108103</v>
      </c>
      <c r="N91">
        <f>VLOOKUP($B91,'Credit to GDP'!$B$2:$BP$267,MATCH('Credit to GDP norm'!N$1,'Credit to GDP'!$B$1:$BP$1,0),FALSE)</f>
        <v>53.853885675274697</v>
      </c>
      <c r="O91">
        <f>VLOOKUP($B91,'Credit to GDP'!$B$2:$BP$267,MATCH('Credit to GDP norm'!O$1,'Credit to GDP'!$B$1:$BP$1,0),FALSE)</f>
        <v>70.511738266826825</v>
      </c>
      <c r="P91">
        <f>VLOOKUP($B91,'Credit to GDP'!$B$2:$BP$267,MATCH('Credit to GDP norm'!P$1,'Credit to GDP'!$B$1:$BP$1,0),FALSE)</f>
        <v>43.186543114802035</v>
      </c>
      <c r="Q91">
        <f>VLOOKUP($B91,'Credit to GDP'!$B$2:$BP$267,MATCH('Credit to GDP norm'!Q$1,'Credit to GDP'!$B$1:$BP$1,0),FALSE)</f>
        <v>24.193389595693056</v>
      </c>
      <c r="R91">
        <f>VLOOKUP($B91,'Credit to GDP'!$B$2:$BP$267,MATCH('Credit to GDP norm'!R$1,'Credit to GDP'!$B$1:$BP$1,0),FALSE)</f>
        <v>22.474943073869124</v>
      </c>
      <c r="S91">
        <f>VLOOKUP($B91,'Credit to GDP'!$B$2:$BP$267,MATCH('Credit to GDP norm'!S$1,'Credit to GDP'!$B$1:$BP$1,0),FALSE)</f>
        <v>23.751935281585165</v>
      </c>
      <c r="T91">
        <f>VLOOKUP($B91,'Credit to GDP'!$B$2:$BP$267,MATCH('Credit to GDP norm'!T$1,'Credit to GDP'!$B$1:$BP$1,0),FALSE)</f>
        <v>23.029972588195751</v>
      </c>
      <c r="U91">
        <f>VLOOKUP($B91,'Credit to GDP'!$B$2:$BP$267,MATCH('Credit to GDP norm'!U$1,'Credit to GDP'!$B$1:$BP$1,0),FALSE)</f>
        <v>27.168533947951239</v>
      </c>
      <c r="V91">
        <f>VLOOKUP($B91,'Credit to GDP'!$B$2:$BP$267,MATCH('Credit to GDP norm'!V$1,'Credit to GDP'!$B$1:$BP$1,0),FALSE)</f>
        <v>19.864726099437085</v>
      </c>
      <c r="W91">
        <f>VLOOKUP($B91,'Credit to GDP'!$B$2:$BP$267,MATCH('Credit to GDP norm'!W$1,'Credit to GDP'!$B$1:$BP$1,0),FALSE)</f>
        <v>21.404036115124612</v>
      </c>
      <c r="X91">
        <f>VLOOKUP($B91,'Credit to GDP'!$B$2:$BP$267,MATCH('Credit to GDP norm'!X$1,'Credit to GDP'!$B$1:$BP$1,0),FALSE)</f>
        <v>21.973990507876668</v>
      </c>
      <c r="Y91">
        <f>VLOOKUP($B91,'Credit to GDP'!$B$2:$BP$267,MATCH('Credit to GDP norm'!Y$1,'Credit to GDP'!$B$1:$BP$1,0),FALSE)</f>
        <v>22.170529186153885</v>
      </c>
      <c r="Z91">
        <f>VLOOKUP($B91,'Credit to GDP'!$B$2:$BP$267,MATCH('Credit to GDP norm'!Z$1,'Credit to GDP'!$B$1:$BP$1,0),FALSE)</f>
        <v>24.37688152304413</v>
      </c>
      <c r="AA91">
        <f>VLOOKUP($B91,'Credit to GDP'!$B$2:$BP$267,MATCH('Credit to GDP norm'!AA$1,'Credit to GDP'!$B$1:$BP$1,0),FALSE)</f>
        <v>25.166793166477635</v>
      </c>
      <c r="AB91">
        <f>VLOOKUP($B91,'Credit to GDP'!$B$2:$BP$267,MATCH('Credit to GDP norm'!AB$1,'Credit to GDP'!$B$1:$BP$1,0),FALSE)</f>
        <v>27.814008527585393</v>
      </c>
      <c r="AC91">
        <f>VLOOKUP($B91,'Credit to GDP'!$B$2:$BP$267,MATCH('Credit to GDP norm'!AC$1,'Credit to GDP'!$B$1:$BP$1,0),FALSE)</f>
        <v>25.681581882096221</v>
      </c>
      <c r="AD91">
        <f>VLOOKUP($B91,'Credit to GDP'!$B$2:$BP$267,MATCH('Credit to GDP norm'!AD$1,'Credit to GDP'!$B$1:$BP$1,0),FALSE)</f>
        <v>23.926300204994675</v>
      </c>
      <c r="AE91">
        <f>VLOOKUP($B91,'Credit to GDP'!$B$2:$BP$267,MATCH('Credit to GDP norm'!AE$1,'Credit to GDP'!$B$1:$BP$1,0),FALSE)</f>
        <v>24.944851627211655</v>
      </c>
      <c r="AF91">
        <f>VLOOKUP($B91,'Credit to GDP'!$B$2:$BP$267,MATCH('Credit to GDP norm'!AF$1,'Credit to GDP'!$B$1:$BP$1,0),FALSE)</f>
        <v>25.308249356422071</v>
      </c>
      <c r="AG91">
        <f>VLOOKUP($B91,'Credit to GDP'!$B$2:$BP$267,MATCH('Credit to GDP norm'!AG$1,'Credit to GDP'!$B$1:$BP$1,0),FALSE)</f>
        <v>27.827860042229258</v>
      </c>
      <c r="AH91">
        <f>VLOOKUP($B91,'Credit to GDP'!$B$2:$BP$267,MATCH('Credit to GDP norm'!AH$1,'Credit to GDP'!$B$1:$BP$1,0),FALSE)</f>
        <v>26.704273608425705</v>
      </c>
      <c r="AI91">
        <f>VLOOKUP($B91,'Credit to GDP'!$B$2:$BP$267,MATCH('Credit to GDP norm'!AI$1,'Credit to GDP'!$B$1:$BP$1,0),FALSE)</f>
        <v>26.789045779089754</v>
      </c>
      <c r="AJ91">
        <f>VLOOKUP($B91,'Credit to GDP'!$B$2:$BP$267,MATCH('Credit to GDP norm'!AJ$1,'Credit to GDP'!$B$1:$BP$1,0),FALSE)</f>
        <v>28.856792402279769</v>
      </c>
      <c r="AK91" t="str">
        <f t="shared" si="66"/>
        <v>URY</v>
      </c>
      <c r="AL91">
        <f t="shared" si="67"/>
        <v>1</v>
      </c>
      <c r="AM91">
        <f t="shared" si="72"/>
        <v>0.78644191911751915</v>
      </c>
      <c r="AN91">
        <f t="shared" si="73"/>
        <v>0.78051876066267745</v>
      </c>
      <c r="AO91">
        <f t="shared" si="74"/>
        <v>0.76644894324143875</v>
      </c>
      <c r="AP91">
        <f t="shared" si="75"/>
        <v>0.73538584074483571</v>
      </c>
      <c r="AQ91">
        <f t="shared" si="76"/>
        <v>0.81499232116842801</v>
      </c>
      <c r="AR91">
        <f t="shared" si="77"/>
        <v>0.8263821064054524</v>
      </c>
      <c r="AS91">
        <f t="shared" si="78"/>
        <v>0.79857928548269141</v>
      </c>
      <c r="AT91">
        <f t="shared" si="79"/>
        <v>1.2491204919447085</v>
      </c>
      <c r="AU91">
        <f t="shared" si="80"/>
        <v>1.3438958512188024</v>
      </c>
      <c r="AV91">
        <f t="shared" si="81"/>
        <v>1.3900878307493212</v>
      </c>
      <c r="AW91">
        <f t="shared" si="82"/>
        <v>1.6601156337252059</v>
      </c>
      <c r="AX91">
        <f t="shared" si="83"/>
        <v>2.1736154706408191</v>
      </c>
      <c r="AY91">
        <f t="shared" si="84"/>
        <v>1.3312810114339964</v>
      </c>
      <c r="AZ91">
        <f t="shared" si="85"/>
        <v>0.74579250497898109</v>
      </c>
      <c r="BA91">
        <f t="shared" si="86"/>
        <v>0.69281916979937319</v>
      </c>
      <c r="BB91">
        <f t="shared" si="87"/>
        <v>0.73218410515348031</v>
      </c>
      <c r="BC91">
        <f t="shared" si="88"/>
        <v>0.70992867197101639</v>
      </c>
      <c r="BD91">
        <f t="shared" si="89"/>
        <v>0.83750517510188527</v>
      </c>
      <c r="BE91">
        <f t="shared" si="90"/>
        <v>0.61235585777769275</v>
      </c>
      <c r="BF91">
        <f t="shared" si="91"/>
        <v>0.65980707861626442</v>
      </c>
      <c r="BG91">
        <f t="shared" si="92"/>
        <v>0.67737665945623082</v>
      </c>
      <c r="BH91">
        <f t="shared" si="93"/>
        <v>0.68343521824634423</v>
      </c>
      <c r="BI91">
        <f t="shared" si="94"/>
        <v>0.75144888080847383</v>
      </c>
      <c r="BJ91">
        <f t="shared" si="95"/>
        <v>0.77579892820213092</v>
      </c>
      <c r="BK91">
        <f t="shared" si="69"/>
        <v>0.85740276331463028</v>
      </c>
      <c r="BL91">
        <f t="shared" si="70"/>
        <v>0.7916679557411429</v>
      </c>
      <c r="BM91">
        <f t="shared" si="71"/>
        <v>0.73755912928954415</v>
      </c>
      <c r="BN91">
        <f t="shared" si="97"/>
        <v>0.76895729338806862</v>
      </c>
      <c r="BO91">
        <f t="shared" si="98"/>
        <v>0.78015949809359519</v>
      </c>
      <c r="BP91">
        <f t="shared" si="99"/>
        <v>0.85782975415703122</v>
      </c>
      <c r="BQ91">
        <f t="shared" si="96"/>
        <v>0.82319375006540418</v>
      </c>
      <c r="BR91">
        <f t="shared" si="96"/>
        <v>0.82580696179673196</v>
      </c>
      <c r="BS91">
        <f t="shared" si="96"/>
        <v>0.88954792408195216</v>
      </c>
      <c r="BT91">
        <f t="shared" si="68"/>
        <v>0</v>
      </c>
    </row>
    <row r="92" spans="1:72" x14ac:dyDescent="0.45">
      <c r="A92" t="s">
        <v>509</v>
      </c>
      <c r="B92" t="s">
        <v>455</v>
      </c>
      <c r="C92">
        <f>VLOOKUP($B92,'Credit to GDP'!$B$2:$BP$267,MATCH('Credit to GDP norm'!C$1,'Credit to GDP'!$B$1:$BP$1,0),FALSE)</f>
        <v>114.79142571122634</v>
      </c>
      <c r="D92">
        <f>VLOOKUP($B92,'Credit to GDP'!$B$2:$BP$267,MATCH('Credit to GDP norm'!D$1,'Credit to GDP'!$B$1:$BP$1,0),FALSE)</f>
        <v>119.17767292260166</v>
      </c>
      <c r="E92">
        <f>VLOOKUP($B92,'Credit to GDP'!$B$2:$BP$267,MATCH('Credit to GDP norm'!E$1,'Credit to GDP'!$B$1:$BP$1,0),FALSE)</f>
        <v>118.24316376341355</v>
      </c>
      <c r="F92">
        <f>VLOOKUP($B92,'Credit to GDP'!$B$2:$BP$267,MATCH('Credit to GDP norm'!F$1,'Credit to GDP'!$B$1:$BP$1,0),FALSE)</f>
        <v>120.99453219154461</v>
      </c>
      <c r="G92">
        <f>VLOOKUP($B92,'Credit to GDP'!$B$2:$BP$267,MATCH('Credit to GDP norm'!G$1,'Credit to GDP'!$B$1:$BP$1,0),FALSE)</f>
        <v>120.18303527097612</v>
      </c>
      <c r="H92">
        <f>VLOOKUP($B92,'Credit to GDP'!$B$2:$BP$267,MATCH('Credit to GDP norm'!H$1,'Credit to GDP'!$B$1:$BP$1,0),FALSE)</f>
        <v>130.16859950042732</v>
      </c>
      <c r="I92">
        <f>VLOOKUP($B92,'Credit to GDP'!$B$2:$BP$267,MATCH('Credit to GDP norm'!I$1,'Credit to GDP'!$B$1:$BP$1,0),FALSE)</f>
        <v>137.66571109974305</v>
      </c>
      <c r="J92">
        <f>VLOOKUP($B92,'Credit to GDP'!$B$2:$BP$267,MATCH('Credit to GDP norm'!J$1,'Credit to GDP'!$B$1:$BP$1,0),FALSE)</f>
        <v>146.57986221462954</v>
      </c>
      <c r="K92">
        <f>VLOOKUP($B92,'Credit to GDP'!$B$2:$BP$267,MATCH('Credit to GDP norm'!K$1,'Credit to GDP'!$B$1:$BP$1,0),FALSE)</f>
        <v>157.80465695408284</v>
      </c>
      <c r="L92">
        <f>VLOOKUP($B92,'Credit to GDP'!$B$2:$BP$267,MATCH('Credit to GDP norm'!L$1,'Credit to GDP'!$B$1:$BP$1,0),FALSE)</f>
        <v>171.61426467116775</v>
      </c>
      <c r="M92">
        <f>VLOOKUP($B92,'Credit to GDP'!$B$2:$BP$267,MATCH('Credit to GDP norm'!M$1,'Credit to GDP'!$B$1:$BP$1,0),FALSE)</f>
        <v>162.62024198694911</v>
      </c>
      <c r="N92">
        <f>VLOOKUP($B92,'Credit to GDP'!$B$2:$BP$267,MATCH('Credit to GDP norm'!N$1,'Credit to GDP'!$B$1:$BP$1,0),FALSE)</f>
        <v>170.84943471106357</v>
      </c>
      <c r="O92">
        <f>VLOOKUP($B92,'Credit to GDP'!$B$2:$BP$267,MATCH('Credit to GDP norm'!O$1,'Credit to GDP'!$B$1:$BP$1,0),FALSE)</f>
        <v>162.40434447350961</v>
      </c>
      <c r="P92">
        <f>VLOOKUP($B92,'Credit to GDP'!$B$2:$BP$267,MATCH('Credit to GDP norm'!P$1,'Credit to GDP'!$B$1:$BP$1,0),FALSE)</f>
        <v>177.4001192618822</v>
      </c>
      <c r="Q92">
        <f>VLOOKUP($B92,'Credit to GDP'!$B$2:$BP$267,MATCH('Credit to GDP norm'!Q$1,'Credit to GDP'!$B$1:$BP$1,0),FALSE)</f>
        <v>184.80550403832922</v>
      </c>
      <c r="R92">
        <f>VLOOKUP($B92,'Credit to GDP'!$B$2:$BP$267,MATCH('Credit to GDP norm'!R$1,'Credit to GDP'!$B$1:$BP$1,0),FALSE)</f>
        <v>188.63307382305061</v>
      </c>
      <c r="S92">
        <f>VLOOKUP($B92,'Credit to GDP'!$B$2:$BP$267,MATCH('Credit to GDP norm'!S$1,'Credit to GDP'!$B$1:$BP$1,0),FALSE)</f>
        <v>198.28390277360936</v>
      </c>
      <c r="T92">
        <f>VLOOKUP($B92,'Credit to GDP'!$B$2:$BP$267,MATCH('Credit to GDP norm'!T$1,'Credit to GDP'!$B$1:$BP$1,0),FALSE)</f>
        <v>206.35133732187029</v>
      </c>
      <c r="U92">
        <f>VLOOKUP($B92,'Credit to GDP'!$B$2:$BP$267,MATCH('Credit to GDP norm'!U$1,'Credit to GDP'!$B$1:$BP$1,0),FALSE)</f>
        <v>185.12559325463639</v>
      </c>
      <c r="V92">
        <f>VLOOKUP($B92,'Credit to GDP'!$B$2:$BP$267,MATCH('Credit to GDP norm'!V$1,'Credit to GDP'!$B$1:$BP$1,0),FALSE)</f>
        <v>187.4799632226954</v>
      </c>
      <c r="W92">
        <f>VLOOKUP($B92,'Credit to GDP'!$B$2:$BP$267,MATCH('Credit to GDP norm'!W$1,'Credit to GDP'!$B$1:$BP$1,0),FALSE)</f>
        <v>181.92066652745163</v>
      </c>
      <c r="X92">
        <f>VLOOKUP($B92,'Credit to GDP'!$B$2:$BP$267,MATCH('Credit to GDP norm'!X$1,'Credit to GDP'!$B$1:$BP$1,0),FALSE)</f>
        <v>174.47455912553752</v>
      </c>
      <c r="Y92">
        <f>VLOOKUP($B92,'Credit to GDP'!$B$2:$BP$267,MATCH('Credit to GDP norm'!Y$1,'Credit to GDP'!$B$1:$BP$1,0),FALSE)</f>
        <v>175.44384357945597</v>
      </c>
      <c r="Z92">
        <f>VLOOKUP($B92,'Credit to GDP'!$B$2:$BP$267,MATCH('Credit to GDP norm'!Z$1,'Credit to GDP'!$B$1:$BP$1,0),FALSE)</f>
        <v>184.16292171582276</v>
      </c>
      <c r="AA92">
        <f>VLOOKUP($B92,'Credit to GDP'!$B$2:$BP$267,MATCH('Credit to GDP norm'!AA$1,'Credit to GDP'!$B$1:$BP$1,0),FALSE)</f>
        <v>184.79402133194944</v>
      </c>
      <c r="AB92">
        <f>VLOOKUP($B92,'Credit to GDP'!$B$2:$BP$267,MATCH('Credit to GDP norm'!AB$1,'Credit to GDP'!$B$1:$BP$1,0),FALSE)</f>
        <v>183.63216344025167</v>
      </c>
      <c r="AC92">
        <f>VLOOKUP($B92,'Credit to GDP'!$B$2:$BP$267,MATCH('Credit to GDP norm'!AC$1,'Credit to GDP'!$B$1:$BP$1,0),FALSE)</f>
        <v>186.32705104430636</v>
      </c>
      <c r="AD92">
        <f>VLOOKUP($B92,'Credit to GDP'!$B$2:$BP$267,MATCH('Credit to GDP norm'!AD$1,'Credit to GDP'!$B$1:$BP$1,0),FALSE)</f>
        <v>194.09099665384721</v>
      </c>
      <c r="AE92">
        <f>VLOOKUP($B92,'Credit to GDP'!$B$2:$BP$267,MATCH('Credit to GDP norm'!AE$1,'Credit to GDP'!$B$1:$BP$1,0),FALSE)</f>
        <v>183.05400175621241</v>
      </c>
      <c r="AF92">
        <f>VLOOKUP($B92,'Credit to GDP'!$B$2:$BP$267,MATCH('Credit to GDP norm'!AF$1,'Credit to GDP'!$B$1:$BP$1,0),FALSE)</f>
        <v>194.73525891744384</v>
      </c>
      <c r="AG92">
        <f>VLOOKUP($B92,'Credit to GDP'!$B$2:$BP$267,MATCH('Credit to GDP norm'!AG$1,'Credit to GDP'!$B$1:$BP$1,0),FALSE)</f>
        <v>218.33561244074576</v>
      </c>
      <c r="AH92">
        <f>VLOOKUP($B92,'Credit to GDP'!$B$2:$BP$267,MATCH('Credit to GDP norm'!AH$1,'Credit to GDP'!$B$1:$BP$1,0),FALSE)</f>
        <v>220.31563828572246</v>
      </c>
      <c r="AI92">
        <f>VLOOKUP($B92,'Credit to GDP'!$B$2:$BP$267,MATCH('Credit to GDP norm'!AI$1,'Credit to GDP'!$B$1:$BP$1,0),FALSE)</f>
        <v>187.58360387067538</v>
      </c>
      <c r="AJ92">
        <f>VLOOKUP($B92,'Credit to GDP'!$B$2:$BP$267,MATCH('Credit to GDP norm'!AJ$1,'Credit to GDP'!$B$1:$BP$1,0),FALSE)</f>
        <v>191.97903474200027</v>
      </c>
      <c r="AK92" t="str">
        <f t="shared" si="66"/>
        <v>USA</v>
      </c>
      <c r="AL92">
        <f t="shared" si="67"/>
        <v>1</v>
      </c>
      <c r="AM92">
        <f t="shared" si="72"/>
        <v>1.0382105822294561</v>
      </c>
      <c r="AN92">
        <f t="shared" si="73"/>
        <v>1.0300696505056965</v>
      </c>
      <c r="AO92">
        <f t="shared" si="74"/>
        <v>1.0540380646192429</v>
      </c>
      <c r="AP92">
        <f t="shared" si="75"/>
        <v>1.0469687481128871</v>
      </c>
      <c r="AQ92">
        <f t="shared" si="76"/>
        <v>1.1339575120173555</v>
      </c>
      <c r="AR92">
        <f t="shared" si="77"/>
        <v>1.1992682401737924</v>
      </c>
      <c r="AS92">
        <f t="shared" si="78"/>
        <v>1.276923440112778</v>
      </c>
      <c r="AT92">
        <f t="shared" si="79"/>
        <v>1.3747077011750182</v>
      </c>
      <c r="AU92">
        <f t="shared" si="80"/>
        <v>1.4950094365313233</v>
      </c>
      <c r="AV92">
        <f t="shared" si="81"/>
        <v>1.4166584392465231</v>
      </c>
      <c r="AW92">
        <f t="shared" si="82"/>
        <v>1.4883466570130324</v>
      </c>
      <c r="AX92">
        <f t="shared" si="83"/>
        <v>1.4147776584120502</v>
      </c>
      <c r="AY92">
        <f t="shared" si="84"/>
        <v>1.545412631324544</v>
      </c>
      <c r="AZ92">
        <f t="shared" si="85"/>
        <v>1.609924285662528</v>
      </c>
      <c r="BA92">
        <f t="shared" si="86"/>
        <v>1.6432679762823323</v>
      </c>
      <c r="BB92">
        <f t="shared" si="87"/>
        <v>1.7273407098577194</v>
      </c>
      <c r="BC92">
        <f t="shared" si="88"/>
        <v>1.797619779032761</v>
      </c>
      <c r="BD92">
        <f t="shared" si="89"/>
        <v>1.612712727519783</v>
      </c>
      <c r="BE92">
        <f t="shared" si="90"/>
        <v>1.6332227085873741</v>
      </c>
      <c r="BF92">
        <f t="shared" si="91"/>
        <v>1.5847931620354481</v>
      </c>
      <c r="BG92">
        <f t="shared" si="92"/>
        <v>1.5199267544986534</v>
      </c>
      <c r="BH92">
        <f t="shared" si="93"/>
        <v>1.5283706295347281</v>
      </c>
      <c r="BI92">
        <f t="shared" si="94"/>
        <v>1.6043264605765066</v>
      </c>
      <c r="BJ92">
        <f t="shared" si="95"/>
        <v>1.6098242546165797</v>
      </c>
      <c r="BK92">
        <f t="shared" si="69"/>
        <v>1.5997027853125869</v>
      </c>
      <c r="BL92">
        <f t="shared" si="70"/>
        <v>1.6231791694358579</v>
      </c>
      <c r="BM92">
        <f t="shared" si="71"/>
        <v>1.6908144092757404</v>
      </c>
      <c r="BN92">
        <f t="shared" si="97"/>
        <v>1.5946661575291345</v>
      </c>
      <c r="BO92">
        <f t="shared" si="98"/>
        <v>1.6964268690880036</v>
      </c>
      <c r="BP92">
        <f t="shared" si="99"/>
        <v>1.902020216997732</v>
      </c>
      <c r="BQ92">
        <f t="shared" si="96"/>
        <v>1.9192691171896132</v>
      </c>
      <c r="BR92">
        <f t="shared" si="96"/>
        <v>1.634125569121929</v>
      </c>
      <c r="BS92">
        <f t="shared" si="96"/>
        <v>1.6724161543646126</v>
      </c>
      <c r="BT92">
        <f t="shared" si="68"/>
        <v>0</v>
      </c>
    </row>
    <row r="93" spans="1:72" x14ac:dyDescent="0.45">
      <c r="A93" t="s">
        <v>535</v>
      </c>
      <c r="B93" t="s">
        <v>76</v>
      </c>
      <c r="C93">
        <f>VLOOKUP($B93,'Credit to GDP'!$B$2:$BP$267,MATCH('Credit to GDP norm'!C$1,'Credit to GDP'!$B$1:$BP$1,0),FALSE)</f>
        <v>31.483998212607283</v>
      </c>
      <c r="D93">
        <f>VLOOKUP($B93,'Credit to GDP'!$B$2:$BP$267,MATCH('Credit to GDP norm'!D$1,'Credit to GDP'!$B$1:$BP$1,0),FALSE)</f>
        <v>34.688680890645898</v>
      </c>
      <c r="E93">
        <f>VLOOKUP($B93,'Credit to GDP'!$B$2:$BP$267,MATCH('Credit to GDP norm'!E$1,'Credit to GDP'!$B$1:$BP$1,0),FALSE)</f>
        <v>34.43729346551541</v>
      </c>
      <c r="F93">
        <f>VLOOKUP($B93,'Credit to GDP'!$B$2:$BP$267,MATCH('Credit to GDP norm'!F$1,'Credit to GDP'!$B$1:$BP$1,0),FALSE)</f>
        <v>34.40720282524611</v>
      </c>
      <c r="G93">
        <f>VLOOKUP($B93,'Credit to GDP'!$B$2:$BP$267,MATCH('Credit to GDP norm'!G$1,'Credit to GDP'!$B$1:$BP$1,0),FALSE)</f>
        <v>36.483979116548085</v>
      </c>
      <c r="H93">
        <f>VLOOKUP($B93,'Credit to GDP'!$B$2:$BP$267,MATCH('Credit to GDP norm'!H$1,'Credit to GDP'!$B$1:$BP$1,0),FALSE)</f>
        <v>40.671339162232485</v>
      </c>
      <c r="I93">
        <f>VLOOKUP($B93,'Credit to GDP'!$B$2:$BP$267,MATCH('Credit to GDP norm'!I$1,'Credit to GDP'!$B$1:$BP$1,0),FALSE)</f>
        <v>44.560791937610333</v>
      </c>
      <c r="J93">
        <f>VLOOKUP($B93,'Credit to GDP'!$B$2:$BP$267,MATCH('Credit to GDP norm'!J$1,'Credit to GDP'!$B$1:$BP$1,0),FALSE)</f>
        <v>47.621674583058208</v>
      </c>
      <c r="K93">
        <f>VLOOKUP($B93,'Credit to GDP'!$B$2:$BP$267,MATCH('Credit to GDP norm'!K$1,'Credit to GDP'!$B$1:$BP$1,0),FALSE)</f>
        <v>48.219118332226373</v>
      </c>
      <c r="L93">
        <f>VLOOKUP($B93,'Credit to GDP'!$B$2:$BP$267,MATCH('Credit to GDP norm'!L$1,'Credit to GDP'!$B$1:$BP$1,0),FALSE)</f>
        <v>51.721140538798416</v>
      </c>
      <c r="M93">
        <f>VLOOKUP($B93,'Credit to GDP'!$B$2:$BP$267,MATCH('Credit to GDP norm'!M$1,'Credit to GDP'!$B$1:$BP$1,0),FALSE)</f>
        <v>51.242874772286541</v>
      </c>
      <c r="N93">
        <f>VLOOKUP($B93,'Credit to GDP'!$B$2:$BP$267,MATCH('Credit to GDP norm'!N$1,'Credit to GDP'!$B$1:$BP$1,0),FALSE)</f>
        <v>48.52935883936081</v>
      </c>
      <c r="O93">
        <f>VLOOKUP($B93,'Credit to GDP'!$B$2:$BP$267,MATCH('Credit to GDP norm'!O$1,'Credit to GDP'!$B$1:$BP$1,0),FALSE)</f>
        <v>48.094235644085209</v>
      </c>
      <c r="P93">
        <f>VLOOKUP($B93,'Credit to GDP'!$B$2:$BP$267,MATCH('Credit to GDP norm'!P$1,'Credit to GDP'!$B$1:$BP$1,0),FALSE)</f>
        <v>46.376642051983154</v>
      </c>
      <c r="Q93">
        <f>VLOOKUP($B93,'Credit to GDP'!$B$2:$BP$267,MATCH('Credit to GDP norm'!Q$1,'Credit to GDP'!$B$1:$BP$1,0),FALSE)</f>
        <v>43.318097122676477</v>
      </c>
      <c r="R93">
        <f>VLOOKUP($B93,'Credit to GDP'!$B$2:$BP$267,MATCH('Credit to GDP norm'!R$1,'Credit to GDP'!$B$1:$BP$1,0),FALSE)</f>
        <v>43.313456529792759</v>
      </c>
      <c r="S93">
        <f>VLOOKUP($B93,'Credit to GDP'!$B$2:$BP$267,MATCH('Credit to GDP norm'!S$1,'Credit to GDP'!$B$1:$BP$1,0),FALSE)</f>
        <v>44.611276125957012</v>
      </c>
      <c r="T93">
        <f>VLOOKUP($B93,'Credit to GDP'!$B$2:$BP$267,MATCH('Credit to GDP norm'!T$1,'Credit to GDP'!$B$1:$BP$1,0),FALSE)</f>
        <v>46.268226007948257</v>
      </c>
      <c r="U93">
        <f>VLOOKUP($B93,'Credit to GDP'!$B$2:$BP$267,MATCH('Credit to GDP norm'!U$1,'Credit to GDP'!$B$1:$BP$1,0),FALSE)</f>
        <v>46.405584334938773</v>
      </c>
      <c r="V93">
        <f>VLOOKUP($B93,'Credit to GDP'!$B$2:$BP$267,MATCH('Credit to GDP norm'!V$1,'Credit to GDP'!$B$1:$BP$1,0),FALSE)</f>
        <v>48.552048373474236</v>
      </c>
      <c r="W93">
        <f>VLOOKUP($B93,'Credit to GDP'!$B$2:$BP$267,MATCH('Credit to GDP norm'!W$1,'Credit to GDP'!$B$1:$BP$1,0),FALSE)</f>
        <v>49.009636135299168</v>
      </c>
      <c r="X93">
        <f>VLOOKUP($B93,'Credit to GDP'!$B$2:$BP$267,MATCH('Credit to GDP norm'!X$1,'Credit to GDP'!$B$1:$BP$1,0),FALSE)</f>
        <v>50.195247093501408</v>
      </c>
      <c r="Y93">
        <f>VLOOKUP($B93,'Credit to GDP'!$B$2:$BP$267,MATCH('Credit to GDP norm'!Y$1,'Credit to GDP'!$B$1:$BP$1,0),FALSE)</f>
        <v>51.496686094177427</v>
      </c>
      <c r="Z93">
        <f>VLOOKUP($B93,'Credit to GDP'!$B$2:$BP$267,MATCH('Credit to GDP norm'!Z$1,'Credit to GDP'!$B$1:$BP$1,0),FALSE)</f>
        <v>49.75579073832489</v>
      </c>
      <c r="AA93">
        <f>VLOOKUP($B93,'Credit to GDP'!$B$2:$BP$267,MATCH('Credit to GDP norm'!AA$1,'Credit to GDP'!$B$1:$BP$1,0),FALSE)</f>
        <v>49.254502913862112</v>
      </c>
      <c r="AB93">
        <f>VLOOKUP($B93,'Credit to GDP'!$B$2:$BP$267,MATCH('Credit to GDP norm'!AB$1,'Credit to GDP'!$B$1:$BP$1,0),FALSE)</f>
        <v>49.46079954795875</v>
      </c>
      <c r="AC93">
        <f>VLOOKUP($B93,'Credit to GDP'!$B$2:$BP$267,MATCH('Credit to GDP norm'!AC$1,'Credit to GDP'!$B$1:$BP$1,0),FALSE)</f>
        <v>48.059282640929318</v>
      </c>
      <c r="AD93">
        <f>VLOOKUP($B93,'Credit to GDP'!$B$2:$BP$267,MATCH('Credit to GDP norm'!AD$1,'Credit to GDP'!$B$1:$BP$1,0),FALSE)</f>
        <v>46.707022216761523</v>
      </c>
      <c r="AE93">
        <f>VLOOKUP($B93,'Credit to GDP'!$B$2:$BP$267,MATCH('Credit to GDP norm'!AE$1,'Credit to GDP'!$B$1:$BP$1,0),FALSE)</f>
        <v>44.431521679950073</v>
      </c>
      <c r="AF93">
        <f>VLOOKUP($B93,'Credit to GDP'!$B$2:$BP$267,MATCH('Credit to GDP norm'!AF$1,'Credit to GDP'!$B$1:$BP$1,0),FALSE)</f>
        <v>43.599165538191272</v>
      </c>
      <c r="AG93">
        <f>VLOOKUP($B93,'Credit to GDP'!$B$2:$BP$267,MATCH('Credit to GDP norm'!AG$1,'Credit to GDP'!$B$1:$BP$1,0),FALSE)</f>
        <v>47.269368447967267</v>
      </c>
      <c r="AH93">
        <f>VLOOKUP($B93,'Credit to GDP'!$B$2:$BP$267,MATCH('Credit to GDP norm'!AH$1,'Credit to GDP'!$B$1:$BP$1,0),FALSE)</f>
        <v>47.096020823690772</v>
      </c>
      <c r="AI93">
        <f>VLOOKUP($B93,'Credit to GDP'!$B$2:$BP$267,MATCH('Credit to GDP norm'!AI$1,'Credit to GDP'!$B$1:$BP$1,0),FALSE)</f>
        <v>42.156940138645652</v>
      </c>
      <c r="AJ93">
        <f>VLOOKUP($B93,'Credit to GDP'!$B$2:$BP$267,MATCH('Credit to GDP norm'!AJ$1,'Credit to GDP'!$B$1:$BP$1,0),FALSE)</f>
        <v>39.937285014419231</v>
      </c>
      <c r="AK93" t="str">
        <f t="shared" si="66"/>
        <v>VCT</v>
      </c>
      <c r="AL93">
        <f t="shared" si="67"/>
        <v>1</v>
      </c>
      <c r="AM93">
        <f t="shared" si="72"/>
        <v>1.1017876654800263</v>
      </c>
      <c r="AN93">
        <f t="shared" si="73"/>
        <v>1.0938030561736447</v>
      </c>
      <c r="AO93">
        <f t="shared" si="74"/>
        <v>1.0928473122409299</v>
      </c>
      <c r="AP93">
        <f t="shared" si="75"/>
        <v>1.1588102270295084</v>
      </c>
      <c r="AQ93">
        <f t="shared" si="76"/>
        <v>1.2918098548851484</v>
      </c>
      <c r="AR93">
        <f t="shared" si="77"/>
        <v>1.415347302356492</v>
      </c>
      <c r="AS93">
        <f t="shared" si="78"/>
        <v>1.5125675672281305</v>
      </c>
      <c r="AT93">
        <f t="shared" si="79"/>
        <v>1.5315436751904581</v>
      </c>
      <c r="AU93">
        <f t="shared" si="80"/>
        <v>1.6427754883459331</v>
      </c>
      <c r="AV93">
        <f t="shared" si="81"/>
        <v>1.6275847313371756</v>
      </c>
      <c r="AW93">
        <f t="shared" si="82"/>
        <v>1.5413975858989846</v>
      </c>
      <c r="AX93">
        <f t="shared" si="83"/>
        <v>1.5275771304302328</v>
      </c>
      <c r="AY93">
        <f t="shared" si="84"/>
        <v>1.4730226364138319</v>
      </c>
      <c r="AZ93">
        <f t="shared" si="85"/>
        <v>1.3758766224719963</v>
      </c>
      <c r="BA93">
        <f t="shared" si="86"/>
        <v>1.3757292271871795</v>
      </c>
      <c r="BB93">
        <f t="shared" si="87"/>
        <v>1.4169507895630966</v>
      </c>
      <c r="BC93">
        <f t="shared" si="88"/>
        <v>1.4695791079489027</v>
      </c>
      <c r="BD93">
        <f t="shared" si="89"/>
        <v>1.4739419060301042</v>
      </c>
      <c r="BE93">
        <f t="shared" si="90"/>
        <v>1.5421182546641206</v>
      </c>
      <c r="BF93">
        <f t="shared" si="91"/>
        <v>1.5566522334407329</v>
      </c>
      <c r="BG93">
        <f t="shared" si="92"/>
        <v>1.5943098063511354</v>
      </c>
      <c r="BH93">
        <f t="shared" si="93"/>
        <v>1.6356463288565546</v>
      </c>
      <c r="BI93">
        <f t="shared" si="94"/>
        <v>1.5803517203352193</v>
      </c>
      <c r="BJ93">
        <f t="shared" si="95"/>
        <v>1.564429732883764</v>
      </c>
      <c r="BK93">
        <f t="shared" si="69"/>
        <v>1.5709821609681369</v>
      </c>
      <c r="BL93">
        <f t="shared" si="70"/>
        <v>1.5264669473168981</v>
      </c>
      <c r="BM93">
        <f t="shared" si="71"/>
        <v>1.4835162262859745</v>
      </c>
      <c r="BN93">
        <f t="shared" si="97"/>
        <v>1.4112413988817389</v>
      </c>
      <c r="BO93">
        <f t="shared" si="98"/>
        <v>1.3848039643431518</v>
      </c>
      <c r="BP93">
        <f t="shared" si="99"/>
        <v>1.5013775610315903</v>
      </c>
      <c r="BQ93">
        <f t="shared" si="96"/>
        <v>1.4958716648901311</v>
      </c>
      <c r="BR93">
        <f t="shared" si="96"/>
        <v>1.3389957607660057</v>
      </c>
      <c r="BS93">
        <f t="shared" si="96"/>
        <v>1.2684947046664157</v>
      </c>
      <c r="BT93">
        <f t="shared" si="68"/>
        <v>0</v>
      </c>
    </row>
    <row r="94" spans="1:72" x14ac:dyDescent="0.45">
      <c r="A94" t="s">
        <v>356</v>
      </c>
      <c r="B94" t="s">
        <v>90</v>
      </c>
      <c r="C94">
        <f>VLOOKUP($B94,'Credit to GDP'!$B$2:$BP$267,MATCH('Credit to GDP norm'!C$1,'Credit to GDP'!$B$1:$BP$1,0),FALSE)</f>
        <v>33.974809044463555</v>
      </c>
      <c r="D94">
        <f>VLOOKUP($B94,'Credit to GDP'!$B$2:$BP$267,MATCH('Credit to GDP norm'!D$1,'Credit to GDP'!$B$1:$BP$1,0),FALSE)</f>
        <v>30.373893706915723</v>
      </c>
      <c r="E94">
        <f>VLOOKUP($B94,'Credit to GDP'!$B$2:$BP$267,MATCH('Credit to GDP norm'!E$1,'Credit to GDP'!$B$1:$BP$1,0),FALSE)</f>
        <v>35.882196634189548</v>
      </c>
      <c r="F94">
        <f>VLOOKUP($B94,'Credit to GDP'!$B$2:$BP$267,MATCH('Credit to GDP norm'!F$1,'Credit to GDP'!$B$1:$BP$1,0),FALSE)</f>
        <v>35.365523465703966</v>
      </c>
      <c r="G94">
        <f>VLOOKUP($B94,'Credit to GDP'!$B$2:$BP$267,MATCH('Credit to GDP norm'!G$1,'Credit to GDP'!$B$1:$BP$1,0),FALSE)</f>
        <v>33.888214968387004</v>
      </c>
      <c r="H94">
        <f>VLOOKUP($B94,'Credit to GDP'!$B$2:$BP$267,MATCH('Credit to GDP norm'!H$1,'Credit to GDP'!$B$1:$BP$1,0),FALSE)</f>
        <v>32.913104139090613</v>
      </c>
      <c r="I94">
        <f>VLOOKUP($B94,'Credit to GDP'!$B$2:$BP$267,MATCH('Credit to GDP norm'!I$1,'Credit to GDP'!$B$1:$BP$1,0),FALSE)</f>
        <v>34.170616438356163</v>
      </c>
      <c r="J94">
        <f>VLOOKUP($B94,'Credit to GDP'!$B$2:$BP$267,MATCH('Credit to GDP norm'!J$1,'Credit to GDP'!$B$1:$BP$1,0),FALSE)</f>
        <v>30.969214706068467</v>
      </c>
      <c r="K94">
        <f>VLOOKUP($B94,'Credit to GDP'!$B$2:$BP$267,MATCH('Credit to GDP norm'!K$1,'Credit to GDP'!$B$1:$BP$1,0),FALSE)</f>
        <v>32.463868209405931</v>
      </c>
      <c r="L94">
        <f>VLOOKUP($B94,'Credit to GDP'!$B$2:$BP$267,MATCH('Credit to GDP norm'!L$1,'Credit to GDP'!$B$1:$BP$1,0),FALSE)</f>
        <v>35.959876275547074</v>
      </c>
      <c r="M94">
        <f>VLOOKUP($B94,'Credit to GDP'!$B$2:$BP$267,MATCH('Credit to GDP norm'!M$1,'Credit to GDP'!$B$1:$BP$1,0),FALSE)</f>
        <v>31.546112550412648</v>
      </c>
      <c r="N94">
        <f>VLOOKUP($B94,'Credit to GDP'!$B$2:$BP$267,MATCH('Credit to GDP norm'!N$1,'Credit to GDP'!$B$1:$BP$1,0),FALSE)</f>
        <v>33.433188367129134</v>
      </c>
      <c r="O94">
        <f>VLOOKUP($B94,'Credit to GDP'!$B$2:$BP$267,MATCH('Credit to GDP norm'!O$1,'Credit to GDP'!$B$1:$BP$1,0),FALSE)</f>
        <v>37.090126665389981</v>
      </c>
      <c r="P94">
        <f>VLOOKUP($B94,'Credit to GDP'!$B$2:$BP$267,MATCH('Credit to GDP norm'!P$1,'Credit to GDP'!$B$1:$BP$1,0),FALSE)</f>
        <v>38.544970722186079</v>
      </c>
      <c r="Q94">
        <f>VLOOKUP($B94,'Credit to GDP'!$B$2:$BP$267,MATCH('Credit to GDP norm'!Q$1,'Credit to GDP'!$B$1:$BP$1,0),FALSE)</f>
        <v>39.791753057373228</v>
      </c>
      <c r="R94">
        <f>VLOOKUP($B94,'Credit to GDP'!$B$2:$BP$267,MATCH('Credit to GDP norm'!R$1,'Credit to GDP'!$B$1:$BP$1,0),FALSE)</f>
        <v>43.599953647909523</v>
      </c>
      <c r="S94">
        <f>VLOOKUP($B94,'Credit to GDP'!$B$2:$BP$267,MATCH('Credit to GDP norm'!S$1,'Credit to GDP'!$B$1:$BP$1,0),FALSE)</f>
        <v>42.441315751578863</v>
      </c>
      <c r="T94">
        <f>VLOOKUP($B94,'Credit to GDP'!$B$2:$BP$267,MATCH('Credit to GDP norm'!T$1,'Credit to GDP'!$B$1:$BP$1,0),FALSE)</f>
        <v>43.794956331052212</v>
      </c>
      <c r="U94">
        <f>VLOOKUP($B94,'Credit to GDP'!$B$2:$BP$267,MATCH('Credit to GDP norm'!U$1,'Credit to GDP'!$B$1:$BP$1,0),FALSE)</f>
        <v>55.055251156808048</v>
      </c>
      <c r="V94">
        <f>VLOOKUP($B94,'Credit to GDP'!$B$2:$BP$267,MATCH('Credit to GDP norm'!V$1,'Credit to GDP'!$B$1:$BP$1,0),FALSE)</f>
        <v>64.832079448914754</v>
      </c>
      <c r="W94">
        <f>VLOOKUP($B94,'Credit to GDP'!$B$2:$BP$267,MATCH('Credit to GDP norm'!W$1,'Credit to GDP'!$B$1:$BP$1,0),FALSE)</f>
        <v>67.587307712782334</v>
      </c>
      <c r="X94">
        <f>VLOOKUP($B94,'Credit to GDP'!$B$2:$BP$267,MATCH('Credit to GDP norm'!X$1,'Credit to GDP'!$B$1:$BP$1,0),FALSE)</f>
        <v>69.354140095784061</v>
      </c>
      <c r="Y94">
        <f>VLOOKUP($B94,'Credit to GDP'!$B$2:$BP$267,MATCH('Credit to GDP norm'!Y$1,'Credit to GDP'!$B$1:$BP$1,0),FALSE)</f>
        <v>73.708820126158386</v>
      </c>
      <c r="Z94">
        <f>VLOOKUP($B94,'Credit to GDP'!$B$2:$BP$267,MATCH('Credit to GDP norm'!Z$1,'Credit to GDP'!$B$1:$BP$1,0),FALSE)</f>
        <v>72.620012079450973</v>
      </c>
      <c r="AA94">
        <f>VLOOKUP($B94,'Credit to GDP'!$B$2:$BP$267,MATCH('Credit to GDP norm'!AA$1,'Credit to GDP'!$B$1:$BP$1,0),FALSE)</f>
        <v>75.693544535147396</v>
      </c>
      <c r="AB94">
        <f>VLOOKUP($B94,'Credit to GDP'!$B$2:$BP$267,MATCH('Credit to GDP norm'!AB$1,'Credit to GDP'!$B$1:$BP$1,0),FALSE)</f>
        <v>72.502719270120636</v>
      </c>
      <c r="AC94">
        <f>VLOOKUP($B94,'Credit to GDP'!$B$2:$BP$267,MATCH('Credit to GDP norm'!AC$1,'Credit to GDP'!$B$1:$BP$1,0),FALSE)</f>
        <v>69.134053753526857</v>
      </c>
      <c r="AD94">
        <f>VLOOKUP($B94,'Credit to GDP'!$B$2:$BP$267,MATCH('Credit to GDP norm'!AD$1,'Credit to GDP'!$B$1:$BP$1,0),FALSE)</f>
        <v>64.483864101213001</v>
      </c>
      <c r="AE94">
        <f>VLOOKUP($B94,'Credit to GDP'!$B$2:$BP$267,MATCH('Credit to GDP norm'!AE$1,'Credit to GDP'!$B$1:$BP$1,0),FALSE)</f>
        <v>61.49852496129877</v>
      </c>
      <c r="AF94">
        <f>VLOOKUP($B94,'Credit to GDP'!$B$2:$BP$267,MATCH('Credit to GDP norm'!AF$1,'Credit to GDP'!$B$1:$BP$1,0),FALSE)</f>
        <v>59.087294783620294</v>
      </c>
      <c r="AG94">
        <f>VLOOKUP($B94,'Credit to GDP'!$B$2:$BP$267,MATCH('Credit to GDP norm'!AG$1,'Credit to GDP'!$B$1:$BP$1,0),FALSE)</f>
        <v>60.211453968874196</v>
      </c>
      <c r="AH94">
        <f>VLOOKUP($B94,'Credit to GDP'!$B$2:$BP$267,MATCH('Credit to GDP norm'!AH$1,'Credit to GDP'!$B$1:$BP$1,0),FALSE)</f>
        <v>60.942829031079668</v>
      </c>
      <c r="AI94">
        <f>VLOOKUP($B94,'Credit to GDP'!$B$2:$BP$267,MATCH('Credit to GDP norm'!AI$1,'Credit to GDP'!$B$1:$BP$1,0),FALSE)</f>
        <v>57.018139889074519</v>
      </c>
      <c r="AJ94">
        <f>VLOOKUP($B94,'Credit to GDP'!$B$2:$BP$267,MATCH('Credit to GDP norm'!AJ$1,'Credit to GDP'!$B$1:$BP$1,0),FALSE)</f>
        <v>53.054850735699702</v>
      </c>
      <c r="AK94" t="str">
        <f t="shared" si="66"/>
        <v>VUT</v>
      </c>
      <c r="AL94">
        <f t="shared" si="67"/>
        <v>1</v>
      </c>
      <c r="AM94">
        <f t="shared" si="72"/>
        <v>0.89401219789535136</v>
      </c>
      <c r="AN94">
        <f t="shared" si="73"/>
        <v>1.0561412306167712</v>
      </c>
      <c r="AO94">
        <f t="shared" si="74"/>
        <v>1.04093369353218</v>
      </c>
      <c r="AP94">
        <f t="shared" si="75"/>
        <v>0.99745122699694289</v>
      </c>
      <c r="AQ94">
        <f t="shared" si="76"/>
        <v>0.96875023185609477</v>
      </c>
      <c r="AR94">
        <f t="shared" si="77"/>
        <v>1.0057633110942978</v>
      </c>
      <c r="AS94">
        <f t="shared" si="78"/>
        <v>0.91153462159385201</v>
      </c>
      <c r="AT94">
        <f t="shared" si="79"/>
        <v>0.95552761361866012</v>
      </c>
      <c r="AU94">
        <f t="shared" si="80"/>
        <v>1.0584276199605895</v>
      </c>
      <c r="AV94">
        <f t="shared" si="81"/>
        <v>0.9285147860324271</v>
      </c>
      <c r="AW94">
        <f t="shared" si="82"/>
        <v>0.98405816860881867</v>
      </c>
      <c r="AX94">
        <f t="shared" si="83"/>
        <v>1.0916949265807305</v>
      </c>
      <c r="AY94">
        <f t="shared" si="84"/>
        <v>1.1345161843806526</v>
      </c>
      <c r="AZ94">
        <f t="shared" si="85"/>
        <v>1.171213442444869</v>
      </c>
      <c r="BA94">
        <f t="shared" si="86"/>
        <v>1.2833023900399068</v>
      </c>
      <c r="BB94">
        <f t="shared" si="87"/>
        <v>1.2491995376937957</v>
      </c>
      <c r="BC94">
        <f t="shared" si="88"/>
        <v>1.2890420156221283</v>
      </c>
      <c r="BD94">
        <f t="shared" si="89"/>
        <v>1.6204727180292926</v>
      </c>
      <c r="BE94">
        <f t="shared" si="90"/>
        <v>1.9082397008933187</v>
      </c>
      <c r="BF94">
        <f t="shared" si="91"/>
        <v>1.9893359113315217</v>
      </c>
      <c r="BG94">
        <f t="shared" si="92"/>
        <v>2.0413401001023677</v>
      </c>
      <c r="BH94">
        <f t="shared" si="93"/>
        <v>2.169513889826256</v>
      </c>
      <c r="BI94">
        <f t="shared" si="94"/>
        <v>2.1374663794110402</v>
      </c>
      <c r="BJ94">
        <f t="shared" si="95"/>
        <v>2.2279314193079243</v>
      </c>
      <c r="BK94">
        <f t="shared" si="69"/>
        <v>2.1340140330217836</v>
      </c>
      <c r="BL94">
        <f t="shared" si="70"/>
        <v>2.034862172824861</v>
      </c>
      <c r="BM94">
        <f t="shared" si="71"/>
        <v>1.8979904792642572</v>
      </c>
      <c r="BN94">
        <f t="shared" si="97"/>
        <v>1.8101212837080067</v>
      </c>
      <c r="BO94">
        <f t="shared" si="98"/>
        <v>1.7391501658270248</v>
      </c>
      <c r="BP94">
        <f t="shared" si="99"/>
        <v>1.7722381865362122</v>
      </c>
      <c r="BQ94">
        <f t="shared" si="96"/>
        <v>1.7937651673427359</v>
      </c>
      <c r="BR94">
        <f t="shared" si="96"/>
        <v>1.6782475455403933</v>
      </c>
      <c r="BS94">
        <f t="shared" si="96"/>
        <v>1.5615937875107904</v>
      </c>
      <c r="BT94">
        <f t="shared" si="68"/>
        <v>0</v>
      </c>
    </row>
    <row r="95" spans="1:72" x14ac:dyDescent="0.45">
      <c r="A95" t="s">
        <v>200</v>
      </c>
      <c r="B95" t="s">
        <v>520</v>
      </c>
      <c r="C95">
        <f>VLOOKUP($B95,'Credit to GDP'!$B$2:$BP$267,MATCH('Credit to GDP norm'!C$1,'Credit to GDP'!$B$1:$BP$1,0),FALSE)</f>
        <v>122.19427005587647</v>
      </c>
      <c r="D95">
        <f>VLOOKUP($B95,'Credit to GDP'!$B$2:$BP$267,MATCH('Credit to GDP norm'!D$1,'Credit to GDP'!$B$1:$BP$1,0),FALSE)</f>
        <v>122.19427005587647</v>
      </c>
      <c r="E95">
        <f>VLOOKUP($B95,'Credit to GDP'!$B$2:$BP$267,MATCH('Credit to GDP norm'!E$1,'Credit to GDP'!$B$1:$BP$1,0),FALSE)</f>
        <v>122.19427005587647</v>
      </c>
      <c r="F95">
        <f>VLOOKUP($B95,'Credit to GDP'!$B$2:$BP$267,MATCH('Credit to GDP norm'!F$1,'Credit to GDP'!$B$1:$BP$1,0),FALSE)</f>
        <v>122.19427005587647</v>
      </c>
      <c r="G95">
        <f>VLOOKUP($B95,'Credit to GDP'!$B$2:$BP$267,MATCH('Credit to GDP norm'!G$1,'Credit to GDP'!$B$1:$BP$1,0),FALSE)</f>
        <v>120.76524095527142</v>
      </c>
      <c r="H95">
        <f>VLOOKUP($B95,'Credit to GDP'!$B$2:$BP$267,MATCH('Credit to GDP norm'!H$1,'Credit to GDP'!$B$1:$BP$1,0),FALSE)</f>
        <v>121.5076815036759</v>
      </c>
      <c r="I95">
        <f>VLOOKUP($B95,'Credit to GDP'!$B$2:$BP$267,MATCH('Credit to GDP norm'!I$1,'Credit to GDP'!$B$1:$BP$1,0),FALSE)</f>
        <v>120.97292615235432</v>
      </c>
      <c r="J95">
        <f>VLOOKUP($B95,'Credit to GDP'!$B$2:$BP$267,MATCH('Credit to GDP norm'!J$1,'Credit to GDP'!$B$1:$BP$1,0),FALSE)</f>
        <v>123.78560030636284</v>
      </c>
      <c r="K95">
        <f>VLOOKUP($B95,'Credit to GDP'!$B$2:$BP$267,MATCH('Credit to GDP norm'!K$1,'Credit to GDP'!$B$1:$BP$1,0),FALSE)</f>
        <v>129.29532505603984</v>
      </c>
      <c r="L95">
        <f>VLOOKUP($B95,'Credit to GDP'!$B$2:$BP$267,MATCH('Credit to GDP norm'!L$1,'Credit to GDP'!$B$1:$BP$1,0),FALSE)</f>
        <v>139.57110900431138</v>
      </c>
      <c r="M95">
        <f>VLOOKUP($B95,'Credit to GDP'!$B$2:$BP$267,MATCH('Credit to GDP norm'!M$1,'Credit to GDP'!$B$1:$BP$1,0),FALSE)</f>
        <v>135.04301277548765</v>
      </c>
      <c r="N95">
        <f>VLOOKUP($B95,'Credit to GDP'!$B$2:$BP$267,MATCH('Credit to GDP norm'!N$1,'Credit to GDP'!$B$1:$BP$1,0),FALSE)</f>
        <v>123.87843147393404</v>
      </c>
      <c r="O95">
        <f>VLOOKUP($B95,'Credit to GDP'!$B$2:$BP$267,MATCH('Credit to GDP norm'!O$1,'Credit to GDP'!$B$1:$BP$1,0),FALSE)</f>
        <v>121.02228830728738</v>
      </c>
      <c r="P95">
        <f>VLOOKUP($B95,'Credit to GDP'!$B$2:$BP$267,MATCH('Credit to GDP norm'!P$1,'Credit to GDP'!$B$1:$BP$1,0),FALSE)</f>
        <v>124.78618037809518</v>
      </c>
      <c r="Q95">
        <f>VLOOKUP($B95,'Credit to GDP'!$B$2:$BP$267,MATCH('Credit to GDP norm'!Q$1,'Credit to GDP'!$B$1:$BP$1,0),FALSE)</f>
        <v>124.60157276762472</v>
      </c>
      <c r="R95">
        <f>VLOOKUP($B95,'Credit to GDP'!$B$2:$BP$267,MATCH('Credit to GDP norm'!R$1,'Credit to GDP'!$B$1:$BP$1,0),FALSE)</f>
        <v>125.53275139561937</v>
      </c>
      <c r="S95">
        <f>VLOOKUP($B95,'Credit to GDP'!$B$2:$BP$267,MATCH('Credit to GDP norm'!S$1,'Credit to GDP'!$B$1:$BP$1,0),FALSE)</f>
        <v>128.13297729612819</v>
      </c>
      <c r="T95">
        <f>VLOOKUP($B95,'Credit to GDP'!$B$2:$BP$267,MATCH('Credit to GDP norm'!T$1,'Credit to GDP'!$B$1:$BP$1,0),FALSE)</f>
        <v>128.35719388387324</v>
      </c>
      <c r="U95">
        <f>VLOOKUP($B95,'Credit to GDP'!$B$2:$BP$267,MATCH('Credit to GDP norm'!U$1,'Credit to GDP'!$B$1:$BP$1,0),FALSE)</f>
        <v>120.33669591581621</v>
      </c>
      <c r="V95">
        <f>VLOOKUP($B95,'Credit to GDP'!$B$2:$BP$267,MATCH('Credit to GDP norm'!V$1,'Credit to GDP'!$B$1:$BP$1,0),FALSE)</f>
        <v>124.99536745714516</v>
      </c>
      <c r="W95">
        <f>VLOOKUP($B95,'Credit to GDP'!$B$2:$BP$267,MATCH('Credit to GDP norm'!W$1,'Credit to GDP'!$B$1:$BP$1,0),FALSE)</f>
        <v>119.71925277240567</v>
      </c>
      <c r="X95">
        <f>VLOOKUP($B95,'Credit to GDP'!$B$2:$BP$267,MATCH('Credit to GDP norm'!X$1,'Credit to GDP'!$B$1:$BP$1,0),FALSE)</f>
        <v>115.08649467283712</v>
      </c>
      <c r="Y95">
        <f>VLOOKUP($B95,'Credit to GDP'!$B$2:$BP$267,MATCH('Credit to GDP norm'!Y$1,'Credit to GDP'!$B$1:$BP$1,0),FALSE)</f>
        <v>115.98049957370471</v>
      </c>
      <c r="Z95">
        <f>VLOOKUP($B95,'Credit to GDP'!$B$2:$BP$267,MATCH('Credit to GDP norm'!Z$1,'Credit to GDP'!$B$1:$BP$1,0),FALSE)</f>
        <v>118.01991108877027</v>
      </c>
      <c r="AA95">
        <f>VLOOKUP($B95,'Credit to GDP'!$B$2:$BP$267,MATCH('Credit to GDP norm'!AA$1,'Credit to GDP'!$B$1:$BP$1,0),FALSE)</f>
        <v>119.58513950672256</v>
      </c>
      <c r="AB95">
        <f>VLOOKUP($B95,'Credit to GDP'!$B$2:$BP$267,MATCH('Credit to GDP norm'!AB$1,'Credit to GDP'!$B$1:$BP$1,0),FALSE)</f>
        <v>124.0063649777973</v>
      </c>
      <c r="AC95">
        <f>VLOOKUP($B95,'Credit to GDP'!$B$2:$BP$267,MATCH('Credit to GDP norm'!AC$1,'Credit to GDP'!$B$1:$BP$1,0),FALSE)</f>
        <v>125.85086748630447</v>
      </c>
      <c r="AD95">
        <f>VLOOKUP($B95,'Credit to GDP'!$B$2:$BP$267,MATCH('Credit to GDP norm'!AD$1,'Credit to GDP'!$B$1:$BP$1,0),FALSE)</f>
        <v>126.70727476977626</v>
      </c>
      <c r="AE95">
        <f>VLOOKUP($B95,'Credit to GDP'!$B$2:$BP$267,MATCH('Credit to GDP norm'!AE$1,'Credit to GDP'!$B$1:$BP$1,0),FALSE)</f>
        <v>126.11646835900184</v>
      </c>
      <c r="AF95">
        <f>VLOOKUP($B95,'Credit to GDP'!$B$2:$BP$267,MATCH('Credit to GDP norm'!AF$1,'Credit to GDP'!$B$1:$BP$1,0),FALSE)</f>
        <v>131.69133954863247</v>
      </c>
      <c r="AG95">
        <f>VLOOKUP($B95,'Credit to GDP'!$B$2:$BP$267,MATCH('Credit to GDP norm'!AG$1,'Credit to GDP'!$B$1:$BP$1,0),FALSE)</f>
        <v>147.6336350815929</v>
      </c>
      <c r="AH95">
        <f>VLOOKUP($B95,'Credit to GDP'!$B$2:$BP$267,MATCH('Credit to GDP norm'!AH$1,'Credit to GDP'!$B$1:$BP$1,0),FALSE)</f>
        <v>144.83257937622378</v>
      </c>
      <c r="AI95">
        <f>VLOOKUP($B95,'Credit to GDP'!$B$2:$BP$267,MATCH('Credit to GDP norm'!AI$1,'Credit to GDP'!$B$1:$BP$1,0),FALSE)</f>
        <v>140.85926038260283</v>
      </c>
      <c r="AJ95">
        <f>VLOOKUP($B95,'Credit to GDP'!$B$2:$BP$267,MATCH('Credit to GDP norm'!AJ$1,'Credit to GDP'!$B$1:$BP$1,0),FALSE)</f>
        <v>146.49507460822815</v>
      </c>
      <c r="AK95" t="str">
        <f t="shared" si="66"/>
        <v>WLD</v>
      </c>
      <c r="AL95">
        <f t="shared" si="67"/>
        <v>1</v>
      </c>
      <c r="AM95">
        <f t="shared" si="72"/>
        <v>1</v>
      </c>
      <c r="AN95">
        <f t="shared" si="73"/>
        <v>1</v>
      </c>
      <c r="AO95">
        <f t="shared" si="74"/>
        <v>1</v>
      </c>
      <c r="AP95">
        <f t="shared" si="75"/>
        <v>0.98830526914272177</v>
      </c>
      <c r="AQ95">
        <f t="shared" si="76"/>
        <v>0.99438117227684564</v>
      </c>
      <c r="AR95">
        <f t="shared" si="77"/>
        <v>0.99000490036919353</v>
      </c>
      <c r="AS95">
        <f t="shared" si="78"/>
        <v>1.0130229531201316</v>
      </c>
      <c r="AT95">
        <f t="shared" si="79"/>
        <v>1.0581128312883756</v>
      </c>
      <c r="AU95">
        <f t="shared" si="80"/>
        <v>1.1422066594488343</v>
      </c>
      <c r="AV95">
        <f t="shared" si="81"/>
        <v>1.105150124582239</v>
      </c>
      <c r="AW95">
        <f t="shared" si="82"/>
        <v>1.0137826545981856</v>
      </c>
      <c r="AX95">
        <f t="shared" si="83"/>
        <v>0.99040886493242952</v>
      </c>
      <c r="AY95">
        <f t="shared" si="84"/>
        <v>1.0212113900351751</v>
      </c>
      <c r="AZ95">
        <f t="shared" si="85"/>
        <v>1.0197006186185935</v>
      </c>
      <c r="BA95">
        <f t="shared" si="86"/>
        <v>1.0273210956472534</v>
      </c>
      <c r="BB95">
        <f t="shared" si="87"/>
        <v>1.0486005377955618</v>
      </c>
      <c r="BC95">
        <f t="shared" si="88"/>
        <v>1.0504354567949759</v>
      </c>
      <c r="BD95">
        <f t="shared" si="89"/>
        <v>0.98479818947966347</v>
      </c>
      <c r="BE95">
        <f t="shared" si="90"/>
        <v>1.0229233121977637</v>
      </c>
      <c r="BF95">
        <f t="shared" si="91"/>
        <v>0.97974522633230643</v>
      </c>
      <c r="BG95">
        <f t="shared" si="92"/>
        <v>0.94183217118291107</v>
      </c>
      <c r="BH95">
        <f t="shared" si="93"/>
        <v>0.94914842996050175</v>
      </c>
      <c r="BI95">
        <f t="shared" si="94"/>
        <v>0.96583834114973344</v>
      </c>
      <c r="BJ95">
        <f t="shared" si="95"/>
        <v>0.97864768496950938</v>
      </c>
      <c r="BK95">
        <f t="shared" si="69"/>
        <v>1.0148296227072857</v>
      </c>
      <c r="BL95">
        <f t="shared" si="70"/>
        <v>1.0299244590499694</v>
      </c>
      <c r="BM95">
        <f t="shared" si="71"/>
        <v>1.0369330305900277</v>
      </c>
      <c r="BN95">
        <f t="shared" si="97"/>
        <v>1.0320980541995286</v>
      </c>
      <c r="BO95">
        <f t="shared" si="98"/>
        <v>1.0777210706231415</v>
      </c>
      <c r="BP95">
        <f t="shared" si="99"/>
        <v>1.208187871772413</v>
      </c>
      <c r="BQ95">
        <f t="shared" si="96"/>
        <v>1.185264900800957</v>
      </c>
      <c r="BR95">
        <f t="shared" si="96"/>
        <v>1.1527484907286676</v>
      </c>
      <c r="BS95">
        <f t="shared" si="96"/>
        <v>1.1988702460535958</v>
      </c>
      <c r="BT95">
        <f t="shared" si="68"/>
        <v>0</v>
      </c>
    </row>
    <row r="96" spans="1:72" x14ac:dyDescent="0.45">
      <c r="A96" t="s">
        <v>52</v>
      </c>
      <c r="B96" t="s">
        <v>283</v>
      </c>
      <c r="C96">
        <f>VLOOKUP($B96,'Credit to GDP'!$B$2:$BP$267,MATCH('Credit to GDP norm'!C$1,'Credit to GDP'!$B$1:$BP$1,0),FALSE)</f>
        <v>71.938198922505649</v>
      </c>
      <c r="D96">
        <f>VLOOKUP($B96,'Credit to GDP'!$B$2:$BP$267,MATCH('Credit to GDP norm'!D$1,'Credit to GDP'!$B$1:$BP$1,0),FALSE)</f>
        <v>90.983076724859885</v>
      </c>
      <c r="E96">
        <f>VLOOKUP($B96,'Credit to GDP'!$B$2:$BP$267,MATCH('Credit to GDP norm'!E$1,'Credit to GDP'!$B$1:$BP$1,0),FALSE)</f>
        <v>90.983076724859885</v>
      </c>
      <c r="F96">
        <f>VLOOKUP($B96,'Credit to GDP'!$B$2:$BP$267,MATCH('Credit to GDP norm'!F$1,'Credit to GDP'!$B$1:$BP$1,0),FALSE)</f>
        <v>95.828255724595891</v>
      </c>
      <c r="G96">
        <f>VLOOKUP($B96,'Credit to GDP'!$B$2:$BP$267,MATCH('Credit to GDP norm'!G$1,'Credit to GDP'!$B$1:$BP$1,0),FALSE)</f>
        <v>101.05860317314679</v>
      </c>
      <c r="H96">
        <f>VLOOKUP($B96,'Credit to GDP'!$B$2:$BP$267,MATCH('Credit to GDP norm'!H$1,'Credit to GDP'!$B$1:$BP$1,0),FALSE)</f>
        <v>105.00708438773701</v>
      </c>
      <c r="I96">
        <f>VLOOKUP($B96,'Credit to GDP'!$B$2:$BP$267,MATCH('Credit to GDP norm'!I$1,'Credit to GDP'!$B$1:$BP$1,0),FALSE)</f>
        <v>105.54386860321085</v>
      </c>
      <c r="J96">
        <f>VLOOKUP($B96,'Credit to GDP'!$B$2:$BP$267,MATCH('Credit to GDP norm'!J$1,'Credit to GDP'!$B$1:$BP$1,0),FALSE)</f>
        <v>102.3654612317434</v>
      </c>
      <c r="K96">
        <f>VLOOKUP($B96,'Credit to GDP'!$B$2:$BP$267,MATCH('Credit to GDP norm'!K$1,'Credit to GDP'!$B$1:$BP$1,0),FALSE)</f>
        <v>103.71894319511208</v>
      </c>
      <c r="L96">
        <f>VLOOKUP($B96,'Credit to GDP'!$B$2:$BP$267,MATCH('Credit to GDP norm'!L$1,'Credit to GDP'!$B$1:$BP$1,0),FALSE)</f>
        <v>118.17440047519128</v>
      </c>
      <c r="M96">
        <f>VLOOKUP($B96,'Credit to GDP'!$B$2:$BP$267,MATCH('Credit to GDP norm'!M$1,'Credit to GDP'!$B$1:$BP$1,0),FALSE)</f>
        <v>117.09536648150166</v>
      </c>
      <c r="N96">
        <f>VLOOKUP($B96,'Credit to GDP'!$B$2:$BP$267,MATCH('Credit to GDP norm'!N$1,'Credit to GDP'!$B$1:$BP$1,0),FALSE)</f>
        <v>121.06974562622754</v>
      </c>
      <c r="O96">
        <f>VLOOKUP($B96,'Credit to GDP'!$B$2:$BP$267,MATCH('Credit to GDP norm'!O$1,'Credit to GDP'!$B$1:$BP$1,0),FALSE)</f>
        <v>97.317372834089255</v>
      </c>
      <c r="P96">
        <f>VLOOKUP($B96,'Credit to GDP'!$B$2:$BP$267,MATCH('Credit to GDP norm'!P$1,'Credit to GDP'!$B$1:$BP$1,0),FALSE)</f>
        <v>102.76770118382782</v>
      </c>
      <c r="Q96">
        <f>VLOOKUP($B96,'Credit to GDP'!$B$2:$BP$267,MATCH('Credit to GDP norm'!Q$1,'Credit to GDP'!$B$1:$BP$1,0),FALSE)</f>
        <v>112.82091342021079</v>
      </c>
      <c r="R96">
        <f>VLOOKUP($B96,'Credit to GDP'!$B$2:$BP$267,MATCH('Credit to GDP norm'!R$1,'Credit to GDP'!$B$1:$BP$1,0),FALSE)</f>
        <v>122.28316803326177</v>
      </c>
      <c r="S96">
        <f>VLOOKUP($B96,'Credit to GDP'!$B$2:$BP$267,MATCH('Credit to GDP norm'!S$1,'Credit to GDP'!$B$1:$BP$1,0),FALSE)</f>
        <v>139.00736774432139</v>
      </c>
      <c r="T96">
        <f>VLOOKUP($B96,'Credit to GDP'!$B$2:$BP$267,MATCH('Credit to GDP norm'!T$1,'Credit to GDP'!$B$1:$BP$1,0),FALSE)</f>
        <v>142.42204551118479</v>
      </c>
      <c r="U96">
        <f>VLOOKUP($B96,'Credit to GDP'!$B$2:$BP$267,MATCH('Credit to GDP norm'!U$1,'Credit to GDP'!$B$1:$BP$1,0),FALSE)</f>
        <v>125.95588025550617</v>
      </c>
      <c r="V96">
        <f>VLOOKUP($B96,'Credit to GDP'!$B$2:$BP$267,MATCH('Credit to GDP norm'!V$1,'Credit to GDP'!$B$1:$BP$1,0),FALSE)</f>
        <v>121.09454632471672</v>
      </c>
      <c r="W96">
        <f>VLOOKUP($B96,'Credit to GDP'!$B$2:$BP$267,MATCH('Credit to GDP norm'!W$1,'Credit to GDP'!$B$1:$BP$1,0),FALSE)</f>
        <v>124.09389990564648</v>
      </c>
      <c r="X96">
        <f>VLOOKUP($B96,'Credit to GDP'!$B$2:$BP$267,MATCH('Credit to GDP norm'!X$1,'Credit to GDP'!$B$1:$BP$1,0),FALSE)</f>
        <v>118.97067599270264</v>
      </c>
      <c r="Y96">
        <f>VLOOKUP($B96,'Credit to GDP'!$B$2:$BP$267,MATCH('Credit to GDP norm'!Y$1,'Credit to GDP'!$B$1:$BP$1,0),FALSE)</f>
        <v>125.16778545023735</v>
      </c>
      <c r="Z96">
        <f>VLOOKUP($B96,'Credit to GDP'!$B$2:$BP$267,MATCH('Credit to GDP norm'!Z$1,'Credit to GDP'!$B$1:$BP$1,0),FALSE)</f>
        <v>127.02927247972448</v>
      </c>
      <c r="AA96">
        <f>VLOOKUP($B96,'Credit to GDP'!$B$2:$BP$267,MATCH('Credit to GDP norm'!AA$1,'Credit to GDP'!$B$1:$BP$1,0),FALSE)</f>
        <v>128.83837477965338</v>
      </c>
      <c r="AB96">
        <f>VLOOKUP($B96,'Credit to GDP'!$B$2:$BP$267,MATCH('Credit to GDP norm'!AB$1,'Credit to GDP'!$B$1:$BP$1,0),FALSE)</f>
        <v>127.20324424273075</v>
      </c>
      <c r="AC96">
        <f>VLOOKUP($B96,'Credit to GDP'!$B$2:$BP$267,MATCH('Credit to GDP norm'!AC$1,'Credit to GDP'!$B$1:$BP$1,0),FALSE)</f>
        <v>124.36049611176378</v>
      </c>
      <c r="AD96">
        <f>VLOOKUP($B96,'Credit to GDP'!$B$2:$BP$267,MATCH('Credit to GDP norm'!AD$1,'Credit to GDP'!$B$1:$BP$1,0),FALSE)</f>
        <v>127.03028385845417</v>
      </c>
      <c r="AE96">
        <f>VLOOKUP($B96,'Credit to GDP'!$B$2:$BP$267,MATCH('Credit to GDP norm'!AE$1,'Credit to GDP'!$B$1:$BP$1,0),FALSE)</f>
        <v>118.38085796348712</v>
      </c>
      <c r="AF96">
        <f>VLOOKUP($B96,'Credit to GDP'!$B$2:$BP$267,MATCH('Credit to GDP norm'!AF$1,'Credit to GDP'!$B$1:$BP$1,0),FALSE)</f>
        <v>117.18555686148926</v>
      </c>
      <c r="AG96">
        <f>VLOOKUP($B96,'Credit to GDP'!$B$2:$BP$267,MATCH('Credit to GDP norm'!AG$1,'Credit to GDP'!$B$1:$BP$1,0),FALSE)</f>
        <v>109.05469137272534</v>
      </c>
      <c r="AH96">
        <f>VLOOKUP($B96,'Credit to GDP'!$B$2:$BP$267,MATCH('Credit to GDP norm'!AH$1,'Credit to GDP'!$B$1:$BP$1,0),FALSE)</f>
        <v>92.996972641473207</v>
      </c>
      <c r="AI96">
        <f>VLOOKUP($B96,'Credit to GDP'!$B$2:$BP$267,MATCH('Credit to GDP norm'!AI$1,'Credit to GDP'!$B$1:$BP$1,0),FALSE)</f>
        <v>91.806470379442999</v>
      </c>
      <c r="AJ96">
        <f>VLOOKUP($B96,'Credit to GDP'!$B$2:$BP$267,MATCH('Credit to GDP norm'!AJ$1,'Credit to GDP'!$B$1:$BP$1,0),FALSE)</f>
        <v>90.959065144324853</v>
      </c>
      <c r="AK96" t="str">
        <f t="shared" si="66"/>
        <v>ZAF</v>
      </c>
      <c r="AL96">
        <f t="shared" si="67"/>
        <v>1</v>
      </c>
      <c r="AM96">
        <f t="shared" si="72"/>
        <v>1.2647394303389503</v>
      </c>
      <c r="AN96">
        <f t="shared" si="73"/>
        <v>1.2647394303389503</v>
      </c>
      <c r="AO96">
        <f t="shared" si="74"/>
        <v>1.3320913945569508</v>
      </c>
      <c r="AP96">
        <f t="shared" si="75"/>
        <v>1.4047975162960455</v>
      </c>
      <c r="AQ96">
        <f t="shared" si="76"/>
        <v>1.4596846454392656</v>
      </c>
      <c r="AR96">
        <f t="shared" si="77"/>
        <v>1.4671463865380674</v>
      </c>
      <c r="AS96">
        <f t="shared" si="78"/>
        <v>1.4229639157635161</v>
      </c>
      <c r="AT96">
        <f t="shared" si="79"/>
        <v>1.4417784257685093</v>
      </c>
      <c r="AU96">
        <f t="shared" si="80"/>
        <v>1.64272114461043</v>
      </c>
      <c r="AV96">
        <f t="shared" si="81"/>
        <v>1.6277216866054833</v>
      </c>
      <c r="AW96">
        <f t="shared" si="82"/>
        <v>1.6829688182303275</v>
      </c>
      <c r="AX96">
        <f t="shared" si="83"/>
        <v>1.3527913443999751</v>
      </c>
      <c r="AY96">
        <f t="shared" si="84"/>
        <v>1.4285553811895235</v>
      </c>
      <c r="AZ96">
        <f t="shared" si="85"/>
        <v>1.5683032812893387</v>
      </c>
      <c r="BA96">
        <f t="shared" si="86"/>
        <v>1.6998363854645497</v>
      </c>
      <c r="BB96">
        <f t="shared" si="87"/>
        <v>1.9323164859057007</v>
      </c>
      <c r="BC96">
        <f t="shared" si="88"/>
        <v>1.979783309067924</v>
      </c>
      <c r="BD96">
        <f t="shared" si="89"/>
        <v>1.7508900993085783</v>
      </c>
      <c r="BE96">
        <f t="shared" si="90"/>
        <v>1.6833135682916389</v>
      </c>
      <c r="BF96">
        <f t="shared" si="91"/>
        <v>1.7250070444399752</v>
      </c>
      <c r="BG96">
        <f t="shared" si="92"/>
        <v>1.6537900277551016</v>
      </c>
      <c r="BH96">
        <f t="shared" si="93"/>
        <v>1.7399349347774535</v>
      </c>
      <c r="BI96">
        <f t="shared" si="94"/>
        <v>1.7658111320880423</v>
      </c>
      <c r="BJ96">
        <f t="shared" si="95"/>
        <v>1.7909591386690484</v>
      </c>
      <c r="BK96">
        <f t="shared" si="69"/>
        <v>1.7682294823610825</v>
      </c>
      <c r="BL96">
        <f t="shared" si="70"/>
        <v>1.7287129504830843</v>
      </c>
      <c r="BM96">
        <f t="shared" si="71"/>
        <v>1.7658251910823572</v>
      </c>
      <c r="BN96">
        <f t="shared" si="97"/>
        <v>1.6455910731239063</v>
      </c>
      <c r="BO96">
        <f t="shared" si="98"/>
        <v>1.6289754069006601</v>
      </c>
      <c r="BP96">
        <f t="shared" si="99"/>
        <v>1.5159497041370591</v>
      </c>
      <c r="BQ96">
        <f t="shared" si="96"/>
        <v>1.2927342362526035</v>
      </c>
      <c r="BR96">
        <f t="shared" si="96"/>
        <v>1.2761852778430016</v>
      </c>
      <c r="BS96">
        <f t="shared" si="96"/>
        <v>1.2644056496647789</v>
      </c>
      <c r="BT96">
        <f t="shared" si="6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9D51-CEF0-4D7E-AE31-809E0D2E47F9}">
  <dimension ref="A1:BT96"/>
  <sheetViews>
    <sheetView topLeftCell="AW1" workbookViewId="0">
      <selection activeCell="AM2" sqref="AM2:BT96"/>
    </sheetView>
  </sheetViews>
  <sheetFormatPr defaultRowHeight="14.25" x14ac:dyDescent="0.45"/>
  <cols>
    <col min="1" max="1" width="49.1328125" bestFit="1" customWidth="1"/>
    <col min="2" max="2" width="13.1328125" bestFit="1" customWidth="1"/>
    <col min="37" max="37" width="13.1328125" bestFit="1" customWidth="1"/>
  </cols>
  <sheetData>
    <row r="1" spans="1:72" x14ac:dyDescent="0.45">
      <c r="A1" t="s">
        <v>521</v>
      </c>
      <c r="B1" t="s">
        <v>348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 t="str">
        <f>B1</f>
        <v>Country Code</v>
      </c>
      <c r="AL1" s="2">
        <v>1990</v>
      </c>
      <c r="AM1" s="2">
        <v>1991</v>
      </c>
      <c r="AN1" s="2">
        <v>1992</v>
      </c>
      <c r="AO1" s="2">
        <v>1993</v>
      </c>
      <c r="AP1" s="2">
        <v>1994</v>
      </c>
      <c r="AQ1" s="2">
        <v>1995</v>
      </c>
      <c r="AR1" s="2">
        <v>1996</v>
      </c>
      <c r="AS1" s="2">
        <v>1997</v>
      </c>
      <c r="AT1" s="2">
        <v>1998</v>
      </c>
      <c r="AU1" s="2">
        <v>1999</v>
      </c>
      <c r="AV1" s="2">
        <v>2000</v>
      </c>
      <c r="AW1" s="2">
        <v>2001</v>
      </c>
      <c r="AX1" s="2">
        <v>2002</v>
      </c>
      <c r="AY1" s="2">
        <v>2003</v>
      </c>
      <c r="AZ1" s="2">
        <v>2004</v>
      </c>
      <c r="BA1" s="2">
        <v>2005</v>
      </c>
      <c r="BB1" s="2">
        <v>2006</v>
      </c>
      <c r="BC1" s="2">
        <v>2007</v>
      </c>
      <c r="BD1" s="2">
        <v>2008</v>
      </c>
      <c r="BE1" s="2">
        <v>2009</v>
      </c>
      <c r="BF1" s="2">
        <v>2010</v>
      </c>
      <c r="BG1" s="2">
        <v>2011</v>
      </c>
      <c r="BH1" s="2">
        <v>2012</v>
      </c>
      <c r="BI1" s="2">
        <v>2013</v>
      </c>
      <c r="BJ1" s="2">
        <v>2014</v>
      </c>
      <c r="BK1" s="2">
        <v>2015</v>
      </c>
      <c r="BL1" s="2">
        <v>2016</v>
      </c>
      <c r="BM1" s="2">
        <v>2017</v>
      </c>
      <c r="BN1" s="2">
        <v>2018</v>
      </c>
      <c r="BO1" s="2">
        <v>2019</v>
      </c>
      <c r="BP1" s="2">
        <v>2020</v>
      </c>
      <c r="BQ1" s="2">
        <v>2021</v>
      </c>
      <c r="BR1" s="2">
        <v>2022</v>
      </c>
      <c r="BS1" s="2">
        <v>2023</v>
      </c>
      <c r="BT1" t="s">
        <v>543</v>
      </c>
    </row>
    <row r="2" spans="1:72" x14ac:dyDescent="0.45">
      <c r="A2" t="s">
        <v>386</v>
      </c>
      <c r="B2" t="s">
        <v>9</v>
      </c>
      <c r="C2">
        <f>VLOOKUP($B2,'GDP per capita'!$B$2:$BP$267,MATCH('GDP per capita norm'!C$1,'GDP per capita'!$B$1:$BP$1,0),FALSE)</f>
        <v>12187.536361189792</v>
      </c>
      <c r="D2">
        <f>VLOOKUP($B2,'GDP per capita'!$B$2:$BP$267,MATCH('GDP per capita norm'!D$1,'GDP per capita'!$B$1:$BP$1,0),FALSE)</f>
        <v>13233.990516968333</v>
      </c>
      <c r="E2">
        <f>VLOOKUP($B2,'GDP per capita'!$B$2:$BP$267,MATCH('GDP per capita norm'!E$1,'GDP per capita'!$B$1:$BP$1,0),FALSE)</f>
        <v>13892.60514277364</v>
      </c>
      <c r="F2">
        <f>VLOOKUP($B2,'GDP per capita'!$B$2:$BP$267,MATCH('GDP per capita norm'!F$1,'GDP per capita'!$B$1:$BP$1,0),FALSE)</f>
        <v>14700.959808152096</v>
      </c>
      <c r="G2">
        <f>VLOOKUP($B2,'GDP per capita'!$B$2:$BP$267,MATCH('GDP per capita norm'!G$1,'GDP per capita'!$B$1:$BP$1,0),FALSE)</f>
        <v>16055.287787433748</v>
      </c>
      <c r="H2">
        <f>VLOOKUP($B2,'GDP per capita'!$B$2:$BP$267,MATCH('GDP per capita norm'!H$1,'GDP per capita'!$B$1:$BP$1,0),FALSE)</f>
        <v>16548.717386898719</v>
      </c>
      <c r="I2">
        <f>VLOOKUP($B2,'GDP per capita'!$B$2:$BP$267,MATCH('GDP per capita norm'!I$1,'GDP per capita'!$B$1:$BP$1,0),FALSE)</f>
        <v>16620.9545555513</v>
      </c>
      <c r="J2">
        <f>VLOOKUP($B2,'GDP per capita'!$B$2:$BP$267,MATCH('GDP per capita norm'!J$1,'GDP per capita'!$B$1:$BP$1,0),FALSE)</f>
        <v>17750.009564419815</v>
      </c>
      <c r="K2">
        <f>VLOOKUP($B2,'GDP per capita'!$B$2:$BP$267,MATCH('GDP per capita norm'!K$1,'GDP per capita'!$B$1:$BP$1,0),FALSE)</f>
        <v>18828.087059407131</v>
      </c>
      <c r="L2">
        <f>VLOOKUP($B2,'GDP per capita'!$B$2:$BP$267,MATCH('GDP per capita norm'!L$1,'GDP per capita'!$B$1:$BP$1,0),FALSE)</f>
        <v>19216.197235447202</v>
      </c>
      <c r="M2">
        <f>VLOOKUP($B2,'GDP per capita'!$B$2:$BP$267,MATCH('GDP per capita norm'!M$1,'GDP per capita'!$B$1:$BP$1,0),FALSE)</f>
        <v>20681.023026962517</v>
      </c>
      <c r="N2">
        <f>VLOOKUP($B2,'GDP per capita'!$B$2:$BP$267,MATCH('GDP per capita norm'!N$1,'GDP per capita'!$B$1:$BP$1,0),FALSE)</f>
        <v>20740.132582817216</v>
      </c>
      <c r="O2">
        <f>VLOOKUP($B2,'GDP per capita'!$B$2:$BP$267,MATCH('GDP per capita norm'!O$1,'GDP per capita'!$B$1:$BP$1,0),FALSE)</f>
        <v>21307.248250526689</v>
      </c>
      <c r="P2">
        <f>VLOOKUP($B2,'GDP per capita'!$B$2:$BP$267,MATCH('GDP per capita norm'!P$1,'GDP per capita'!$B$1:$BP$1,0),FALSE)</f>
        <v>21949.485996086842</v>
      </c>
      <c r="Q2">
        <f>VLOOKUP($B2,'GDP per capita'!$B$2:$BP$267,MATCH('GDP per capita norm'!Q$1,'GDP per capita'!$B$1:$BP$1,0),FALSE)</f>
        <v>23700.63198991973</v>
      </c>
      <c r="R2">
        <f>VLOOKUP($B2,'GDP per capita'!$B$2:$BP$267,MATCH('GDP per capita norm'!R$1,'GDP per capita'!$B$1:$BP$1,0),FALSE)</f>
        <v>24171.837132542161</v>
      </c>
      <c r="S2">
        <f>VLOOKUP($B2,'GDP per capita'!$B$2:$BP$267,MATCH('GDP per capita norm'!S$1,'GDP per capita'!$B$1:$BP$1,0),FALSE)</f>
        <v>24845.658483619995</v>
      </c>
      <c r="T2">
        <f>VLOOKUP($B2,'GDP per capita'!$B$2:$BP$267,MATCH('GDP per capita norm'!T$1,'GDP per capita'!$B$1:$BP$1,0),FALSE)</f>
        <v>26736.308944404624</v>
      </c>
      <c r="U2">
        <f>VLOOKUP($B2,'GDP per capita'!$B$2:$BP$267,MATCH('GDP per capita norm'!U$1,'GDP per capita'!$B$1:$BP$1,0),FALSE)</f>
        <v>28171.909400850072</v>
      </c>
      <c r="V2">
        <f>VLOOKUP($B2,'GDP per capita'!$B$2:$BP$267,MATCH('GDP per capita norm'!V$1,'GDP per capita'!$B$1:$BP$1,0),FALSE)</f>
        <v>25134.7712303589</v>
      </c>
      <c r="W2">
        <f>VLOOKUP($B2,'GDP per capita'!$B$2:$BP$267,MATCH('GDP per capita norm'!W$1,'GDP per capita'!$B$1:$BP$1,0),FALSE)</f>
        <v>24093.140151062573</v>
      </c>
      <c r="X2">
        <f>VLOOKUP($B2,'GDP per capita'!$B$2:$BP$267,MATCH('GDP per capita norm'!X$1,'GDP per capita'!$B$1:$BP$1,0),FALSE)</f>
        <v>25712.384301518599</v>
      </c>
      <c r="Y2">
        <f>VLOOKUP($B2,'GDP per capita'!$B$2:$BP$267,MATCH('GDP per capita norm'!Y$1,'GDP per capita'!$B$1:$BP$1,0),FALSE)</f>
        <v>25119.665544983844</v>
      </c>
      <c r="Z2">
        <f>VLOOKUP($B2,'GDP per capita'!$B$2:$BP$267,MATCH('GDP per capita norm'!Z$1,'GDP per capita'!$B$1:$BP$1,0),FALSE)</f>
        <v>25813.576727422675</v>
      </c>
      <c r="AA2">
        <f>VLOOKUP($B2,'GDP per capita'!$B$2:$BP$267,MATCH('GDP per capita norm'!AA$1,'GDP per capita'!$B$1:$BP$1,0),FALSE)</f>
        <v>26129.839061769275</v>
      </c>
      <c r="AB2">
        <f>VLOOKUP($B2,'GDP per capita'!$B$2:$BP$267,MATCH('GDP per capita norm'!AB$1,'GDP per capita'!$B$1:$BP$1,0),FALSE)</f>
        <v>27458.225331027304</v>
      </c>
      <c r="AC2">
        <f>VLOOKUP($B2,'GDP per capita'!$B$2:$BP$267,MATCH('GDP per capita norm'!AC$1,'GDP per capita'!$B$1:$BP$1,0),FALSE)</f>
        <v>27441.52966172824</v>
      </c>
      <c r="AD2">
        <f>VLOOKUP($B2,'GDP per capita'!$B$2:$BP$267,MATCH('GDP per capita norm'!AD$1,'GDP per capita'!$B$1:$BP$1,0),FALSE)</f>
        <v>28440.051963758953</v>
      </c>
      <c r="AE2">
        <f>VLOOKUP($B2,'GDP per capita'!$B$2:$BP$267,MATCH('GDP per capita norm'!AE$1,'GDP per capita'!$B$1:$BP$1,0),FALSE)</f>
        <v>30082.127644818556</v>
      </c>
      <c r="AF2">
        <f>VLOOKUP($B2,'GDP per capita'!$B$2:$BP$267,MATCH('GDP per capita norm'!AF$1,'GDP per capita'!$B$1:$BP$1,0),FALSE)</f>
        <v>31096.205073867608</v>
      </c>
      <c r="AG2">
        <f>VLOOKUP($B2,'GDP per capita'!$B$2:$BP$267,MATCH('GDP per capita norm'!AG$1,'GDP per capita'!$B$1:$BP$1,0),FALSE)</f>
        <v>22855.93232007607</v>
      </c>
      <c r="AH2">
        <f>VLOOKUP($B2,'GDP per capita'!$B$2:$BP$267,MATCH('GDP per capita norm'!AH$1,'GDP per capita'!$B$1:$BP$1,0),FALSE)</f>
        <v>27200.061079396888</v>
      </c>
      <c r="AI2">
        <f>VLOOKUP($B2,'GDP per capita'!$B$2:$BP$267,MATCH('GDP per capita norm'!AI$1,'GDP per capita'!$B$1:$BP$1,0),FALSE)</f>
        <v>30559.533534658058</v>
      </c>
      <c r="AJ2">
        <f>VLOOKUP($B2,'GDP per capita'!$B$2:$BP$267,MATCH('GDP per capita norm'!AJ$1,'GDP per capita'!$B$1:$BP$1,0),FALSE)</f>
        <v>33984.790619804095</v>
      </c>
      <c r="AK2" t="str">
        <f t="shared" ref="AK2:AK65" si="0">B2</f>
        <v>ABW</v>
      </c>
      <c r="AL2">
        <f>C2/$C2</f>
        <v>1</v>
      </c>
      <c r="AM2">
        <f t="shared" ref="AM2:BS2" si="1">D2/$C2</f>
        <v>1.0858626489198333</v>
      </c>
      <c r="AN2">
        <f t="shared" si="1"/>
        <v>1.1399026621174646</v>
      </c>
      <c r="AO2">
        <f t="shared" si="1"/>
        <v>1.2062290008804482</v>
      </c>
      <c r="AP2">
        <f t="shared" si="1"/>
        <v>1.3173530163619034</v>
      </c>
      <c r="AQ2">
        <f t="shared" si="1"/>
        <v>1.3578394268095684</v>
      </c>
      <c r="AR2">
        <f t="shared" si="1"/>
        <v>1.3637665614257664</v>
      </c>
      <c r="AS2">
        <f t="shared" si="1"/>
        <v>1.4564066960196536</v>
      </c>
      <c r="AT2">
        <f t="shared" si="1"/>
        <v>1.544864072722985</v>
      </c>
      <c r="AU2">
        <f t="shared" si="1"/>
        <v>1.5767089152356994</v>
      </c>
      <c r="AV2">
        <f t="shared" si="1"/>
        <v>1.6968993908251659</v>
      </c>
      <c r="AW2">
        <f t="shared" si="1"/>
        <v>1.7017493911946358</v>
      </c>
      <c r="AX2">
        <f t="shared" si="1"/>
        <v>1.7482818199728922</v>
      </c>
      <c r="AY2">
        <f t="shared" si="1"/>
        <v>1.8009780931594326</v>
      </c>
      <c r="AZ2">
        <f t="shared" si="1"/>
        <v>1.9446614383356791</v>
      </c>
      <c r="BA2">
        <f t="shared" si="1"/>
        <v>1.9833243090470187</v>
      </c>
      <c r="BB2">
        <f t="shared" si="1"/>
        <v>2.0386120498264892</v>
      </c>
      <c r="BC2">
        <f t="shared" si="1"/>
        <v>2.1937418812176186</v>
      </c>
      <c r="BD2">
        <f t="shared" si="1"/>
        <v>2.3115343877505223</v>
      </c>
      <c r="BE2">
        <f t="shared" si="1"/>
        <v>2.0623340505796164</v>
      </c>
      <c r="BF2">
        <f t="shared" si="1"/>
        <v>1.9768671400879014</v>
      </c>
      <c r="BG2">
        <f t="shared" si="1"/>
        <v>2.1097278021994317</v>
      </c>
      <c r="BH2">
        <f t="shared" si="1"/>
        <v>2.0610946134261683</v>
      </c>
      <c r="BI2">
        <f t="shared" si="1"/>
        <v>2.1180307457070562</v>
      </c>
      <c r="BJ2">
        <f t="shared" si="1"/>
        <v>2.1439803982843983</v>
      </c>
      <c r="BK2">
        <f t="shared" si="1"/>
        <v>2.2529758695502862</v>
      </c>
      <c r="BL2">
        <f t="shared" si="1"/>
        <v>2.2516059725666571</v>
      </c>
      <c r="BM2">
        <f t="shared" si="1"/>
        <v>2.3335357631689995</v>
      </c>
      <c r="BN2">
        <f t="shared" si="1"/>
        <v>2.4682697760486376</v>
      </c>
      <c r="BO2">
        <f t="shared" si="1"/>
        <v>2.5514758809574443</v>
      </c>
      <c r="BP2">
        <f t="shared" si="1"/>
        <v>1.8753529542573435</v>
      </c>
      <c r="BQ2">
        <f t="shared" si="1"/>
        <v>2.231793224922245</v>
      </c>
      <c r="BR2">
        <f t="shared" si="1"/>
        <v>2.5074414245008843</v>
      </c>
      <c r="BS2">
        <f t="shared" si="1"/>
        <v>2.788487321196913</v>
      </c>
      <c r="BT2">
        <f>IF(MAX(AM2:BS2)&gt;10,1,0)</f>
        <v>0</v>
      </c>
    </row>
    <row r="3" spans="1:72" x14ac:dyDescent="0.45">
      <c r="A3" t="s">
        <v>395</v>
      </c>
      <c r="B3" t="s">
        <v>370</v>
      </c>
      <c r="C3">
        <f>VLOOKUP($B3,'GDP per capita'!$B$2:$BP$267,MATCH('GDP per capita norm'!C$1,'GDP per capita'!$B$1:$BP$1,0),FALSE)</f>
        <v>822.81763829676004</v>
      </c>
      <c r="D3">
        <f>VLOOKUP($B3,'GDP per capita'!$B$2:$BP$267,MATCH('GDP per capita norm'!D$1,'GDP per capita'!$B$1:$BP$1,0),FALSE)</f>
        <v>862.84827432085081</v>
      </c>
      <c r="E3">
        <f>VLOOKUP($B3,'GDP per capita'!$B$2:$BP$267,MATCH('GDP per capita norm'!E$1,'GDP per capita'!$B$1:$BP$1,0),FALSE)</f>
        <v>733.17834610169234</v>
      </c>
      <c r="F3">
        <f>VLOOKUP($B3,'GDP per capita'!$B$2:$BP$267,MATCH('GDP per capita norm'!F$1,'GDP per capita'!$B$1:$BP$1,0),FALSE)</f>
        <v>709.66389841571277</v>
      </c>
      <c r="G3">
        <f>VLOOKUP($B3,'GDP per capita'!$B$2:$BP$267,MATCH('GDP per capita norm'!G$1,'GDP per capita'!$B$1:$BP$1,0),FALSE)</f>
        <v>701.04156980560902</v>
      </c>
      <c r="H3">
        <f>VLOOKUP($B3,'GDP per capita'!$B$2:$BP$267,MATCH('GDP per capita norm'!H$1,'GDP per capita'!$B$1:$BP$1,0),FALSE)</f>
        <v>766.82060414465161</v>
      </c>
      <c r="I3">
        <f>VLOOKUP($B3,'GDP per capita'!$B$2:$BP$267,MATCH('GDP per capita norm'!I$1,'GDP per capita'!$B$1:$BP$1,0),FALSE)</f>
        <v>747.06973633861105</v>
      </c>
      <c r="J3">
        <f>VLOOKUP($B3,'GDP per capita'!$B$2:$BP$267,MATCH('GDP per capita norm'!J$1,'GDP per capita'!$B$1:$BP$1,0),FALSE)</f>
        <v>767.68418779028048</v>
      </c>
      <c r="K3">
        <f>VLOOKUP($B3,'GDP per capita'!$B$2:$BP$267,MATCH('GDP per capita norm'!K$1,'GDP per capita'!$B$1:$BP$1,0),FALSE)</f>
        <v>697.35269261416113</v>
      </c>
      <c r="L3">
        <f>VLOOKUP($B3,'GDP per capita'!$B$2:$BP$267,MATCH('GDP per capita norm'!L$1,'GDP per capita'!$B$1:$BP$1,0),FALSE)</f>
        <v>670.69782777051785</v>
      </c>
      <c r="M3">
        <f>VLOOKUP($B3,'GDP per capita'!$B$2:$BP$267,MATCH('GDP per capita norm'!M$1,'GDP per capita'!$B$1:$BP$1,0),FALSE)</f>
        <v>707.1203763275056</v>
      </c>
      <c r="N3">
        <f>VLOOKUP($B3,'GDP per capita'!$B$2:$BP$267,MATCH('GDP per capita norm'!N$1,'GDP per capita'!$B$1:$BP$1,0),FALSE)</f>
        <v>626.169148423877</v>
      </c>
      <c r="O3">
        <f>VLOOKUP($B3,'GDP per capita'!$B$2:$BP$267,MATCH('GDP per capita norm'!O$1,'GDP per capita'!$B$1:$BP$1,0),FALSE)</f>
        <v>625.99881495431885</v>
      </c>
      <c r="P3">
        <f>VLOOKUP($B3,'GDP per capita'!$B$2:$BP$267,MATCH('GDP per capita norm'!P$1,'GDP per capita'!$B$1:$BP$1,0),FALSE)</f>
        <v>809.96813943443578</v>
      </c>
      <c r="Q3">
        <f>VLOOKUP($B3,'GDP per capita'!$B$2:$BP$267,MATCH('GDP per capita norm'!Q$1,'GDP per capita'!$B$1:$BP$1,0),FALSE)</f>
        <v>981.74463052650253</v>
      </c>
      <c r="R3">
        <f>VLOOKUP($B3,'GDP per capita'!$B$2:$BP$267,MATCH('GDP per capita norm'!R$1,'GDP per capita'!$B$1:$BP$1,0),FALSE)</f>
        <v>1115.7139555664889</v>
      </c>
      <c r="S3">
        <f>VLOOKUP($B3,'GDP per capita'!$B$2:$BP$267,MATCH('GDP per capita norm'!S$1,'GDP per capita'!$B$1:$BP$1,0),FALSE)</f>
        <v>1220.0024682059031</v>
      </c>
      <c r="T3">
        <f>VLOOKUP($B3,'GDP per capita'!$B$2:$BP$267,MATCH('GDP per capita norm'!T$1,'GDP per capita'!$B$1:$BP$1,0),FALSE)</f>
        <v>1362.3106507680079</v>
      </c>
      <c r="U3">
        <f>VLOOKUP($B3,'GDP per capita'!$B$2:$BP$267,MATCH('GDP per capita norm'!U$1,'GDP per capita'!$B$1:$BP$1,0),FALSE)</f>
        <v>1421.1186121106894</v>
      </c>
      <c r="V3">
        <f>VLOOKUP($B3,'GDP per capita'!$B$2:$BP$267,MATCH('GDP per capita norm'!V$1,'GDP per capita'!$B$1:$BP$1,0),FALSE)</f>
        <v>1386.5902064907282</v>
      </c>
      <c r="W3">
        <f>VLOOKUP($B3,'GDP per capita'!$B$2:$BP$267,MATCH('GDP per capita norm'!W$1,'GDP per capita'!$B$1:$BP$1,0),FALSE)</f>
        <v>1601.7277480802475</v>
      </c>
      <c r="X3">
        <f>VLOOKUP($B3,'GDP per capita'!$B$2:$BP$267,MATCH('GDP per capita norm'!X$1,'GDP per capita'!$B$1:$BP$1,0),FALSE)</f>
        <v>1735.5851400539379</v>
      </c>
      <c r="Y3">
        <f>VLOOKUP($B3,'GDP per capita'!$B$2:$BP$267,MATCH('GDP per capita norm'!Y$1,'GDP per capita'!$B$1:$BP$1,0),FALSE)</f>
        <v>1702.9692575800343</v>
      </c>
      <c r="Z3">
        <f>VLOOKUP($B3,'GDP per capita'!$B$2:$BP$267,MATCH('GDP per capita norm'!Z$1,'GDP per capita'!$B$1:$BP$1,0),FALSE)</f>
        <v>1673.140475806857</v>
      </c>
      <c r="AA3">
        <f>VLOOKUP($B3,'GDP per capita'!$B$2:$BP$267,MATCH('GDP per capita norm'!AA$1,'GDP per capita'!$B$1:$BP$1,0),FALSE)</f>
        <v>1656.1076421503503</v>
      </c>
      <c r="AB3">
        <f>VLOOKUP($B3,'GDP per capita'!$B$2:$BP$267,MATCH('GDP per capita norm'!AB$1,'GDP per capita'!$B$1:$BP$1,0),FALSE)</f>
        <v>1479.5641234811662</v>
      </c>
      <c r="AC3">
        <f>VLOOKUP($B3,'GDP per capita'!$B$2:$BP$267,MATCH('GDP per capita norm'!AC$1,'GDP per capita'!$B$1:$BP$1,0),FALSE)</f>
        <v>1329.7778237558293</v>
      </c>
      <c r="AD3">
        <f>VLOOKUP($B3,'GDP per capita'!$B$2:$BP$267,MATCH('GDP per capita norm'!AD$1,'GDP per capita'!$B$1:$BP$1,0),FALSE)</f>
        <v>1520.1712983928733</v>
      </c>
      <c r="AE3">
        <f>VLOOKUP($B3,'GDP per capita'!$B$2:$BP$267,MATCH('GDP per capita norm'!AE$1,'GDP per capita'!$B$1:$BP$1,0),FALSE)</f>
        <v>1538.9241877356419</v>
      </c>
      <c r="AF3">
        <f>VLOOKUP($B3,'GDP per capita'!$B$2:$BP$267,MATCH('GDP per capita norm'!AF$1,'GDP per capita'!$B$1:$BP$1,0),FALSE)</f>
        <v>1493.7804449003668</v>
      </c>
      <c r="AG3">
        <f>VLOOKUP($B3,'GDP per capita'!$B$2:$BP$267,MATCH('GDP per capita norm'!AG$1,'GDP per capita'!$B$1:$BP$1,0),FALSE)</f>
        <v>1344.0809619200359</v>
      </c>
      <c r="AH3">
        <f>VLOOKUP($B3,'GDP per capita'!$B$2:$BP$267,MATCH('GDP per capita norm'!AH$1,'GDP per capita'!$B$1:$BP$1,0),FALSE)</f>
        <v>1522.5900880497154</v>
      </c>
      <c r="AI3">
        <f>VLOOKUP($B3,'GDP per capita'!$B$2:$BP$267,MATCH('GDP per capita norm'!AI$1,'GDP per capita'!$B$1:$BP$1,0),FALSE)</f>
        <v>1628.0245257095944</v>
      </c>
      <c r="AJ3">
        <f>VLOOKUP($B3,'GDP per capita'!$B$2:$BP$267,MATCH('GDP per capita norm'!AJ$1,'GDP per capita'!$B$1:$BP$1,0),FALSE)</f>
        <v>1659.5152901537599</v>
      </c>
      <c r="AK3" t="str">
        <f t="shared" si="0"/>
        <v>AFE</v>
      </c>
      <c r="AL3">
        <f t="shared" ref="AL3:AL66" si="2">C3/$C3</f>
        <v>1</v>
      </c>
      <c r="AM3">
        <f t="shared" ref="AM3:AM66" si="3">D3/$C3</f>
        <v>1.0486506780614895</v>
      </c>
      <c r="AN3">
        <f t="shared" ref="AN3:AN66" si="4">E3/$C3</f>
        <v>0.89105812998780409</v>
      </c>
      <c r="AO3">
        <f t="shared" ref="AO3:AO66" si="5">F3/$C3</f>
        <v>0.86248017225873219</v>
      </c>
      <c r="AP3">
        <f t="shared" ref="AP3:AP66" si="6">G3/$C3</f>
        <v>0.85200114481839673</v>
      </c>
      <c r="AQ3">
        <f t="shared" ref="AQ3:AQ66" si="7">H3/$C3</f>
        <v>0.93194478150951798</v>
      </c>
      <c r="AR3">
        <f t="shared" ref="AR3:AR66" si="8">I3/$C3</f>
        <v>0.9079408383673595</v>
      </c>
      <c r="AS3">
        <f t="shared" ref="AS3:AS66" si="9">J3/$C3</f>
        <v>0.93299432591089526</v>
      </c>
      <c r="AT3">
        <f t="shared" ref="AT3:AT66" si="10">K3/$C3</f>
        <v>0.84751791910743124</v>
      </c>
      <c r="AU3">
        <f t="shared" ref="AU3:AU66" si="11">L3/$C3</f>
        <v>0.81512329895949776</v>
      </c>
      <c r="AV3">
        <f t="shared" ref="AV3:AV66" si="12">M3/$C3</f>
        <v>0.85938893798053617</v>
      </c>
      <c r="AW3">
        <f t="shared" ref="AW3:AW66" si="13">N3/$C3</f>
        <v>0.76100598635689531</v>
      </c>
      <c r="AX3">
        <f t="shared" ref="AX3:AX66" si="14">O3/$C3</f>
        <v>0.76079897393806728</v>
      </c>
      <c r="AY3">
        <f t="shared" ref="AY3:AY66" si="15">P3/$C3</f>
        <v>0.98438353984617677</v>
      </c>
      <c r="AZ3">
        <f t="shared" ref="AZ3:AZ66" si="16">Q3/$C3</f>
        <v>1.1931497148733015</v>
      </c>
      <c r="BA3">
        <f t="shared" ref="BA3:BA66" si="17">R3/$C3</f>
        <v>1.3559674752184785</v>
      </c>
      <c r="BB3">
        <f t="shared" ref="BB3:BB66" si="18">S3/$C3</f>
        <v>1.4827130720378325</v>
      </c>
      <c r="BC3">
        <f t="shared" ref="BC3:BC66" si="19">T3/$C3</f>
        <v>1.6556653471697609</v>
      </c>
      <c r="BD3">
        <f t="shared" ref="BD3:BD66" si="20">U3/$C3</f>
        <v>1.7271367870193179</v>
      </c>
      <c r="BE3">
        <f t="shared" ref="BE3:BE66" si="21">V3/$C3</f>
        <v>1.6851731683353099</v>
      </c>
      <c r="BF3">
        <f t="shared" ref="BF3:BF66" si="22">W3/$C3</f>
        <v>1.9466375944441814</v>
      </c>
      <c r="BG3">
        <f t="shared" ref="BG3:BG66" si="23">X3/$C3</f>
        <v>2.1093193184903218</v>
      </c>
      <c r="BH3">
        <f t="shared" ref="BH3:BH66" si="24">Y3/$C3</f>
        <v>2.0696800582753623</v>
      </c>
      <c r="BI3">
        <f t="shared" ref="BI3:BI66" si="25">Z3/$C3</f>
        <v>2.0334280622256382</v>
      </c>
      <c r="BJ3">
        <f t="shared" ref="BJ3:BJ66" si="26">AA3/$C3</f>
        <v>2.0127274441740313</v>
      </c>
      <c r="BK3">
        <f t="shared" ref="BK3:BK66" si="27">AB3/$C3</f>
        <v>1.7981677283241975</v>
      </c>
      <c r="BL3">
        <f t="shared" ref="BL3:BL66" si="28">AC3/$C3</f>
        <v>1.6161270272578034</v>
      </c>
      <c r="BM3">
        <f t="shared" ref="BM3:BM66" si="29">AD3/$C3</f>
        <v>1.8475190949231979</v>
      </c>
      <c r="BN3">
        <f t="shared" ref="BN3:BN66" si="30">AE3/$C3</f>
        <v>1.8703101587871025</v>
      </c>
      <c r="BO3">
        <f t="shared" ref="BO3:BO66" si="31">AF3/$C3</f>
        <v>1.815445337307676</v>
      </c>
      <c r="BP3">
        <f t="shared" ref="BP3:BP66" si="32">AG3/$C3</f>
        <v>1.633510147767731</v>
      </c>
      <c r="BQ3">
        <f t="shared" ref="BQ3:BQ66" si="33">AH3/$C3</f>
        <v>1.8504587373716133</v>
      </c>
      <c r="BR3">
        <f t="shared" ref="BR3:BR66" si="34">AI3/$C3</f>
        <v>1.9785970182647274</v>
      </c>
      <c r="BS3">
        <f t="shared" ref="BS3:BS66" si="35">AJ3/$C3</f>
        <v>2.0168688818934069</v>
      </c>
      <c r="BT3">
        <f>IF(MAX(AM3:BS3)&gt;10,1,0)</f>
        <v>0</v>
      </c>
    </row>
    <row r="4" spans="1:72" x14ac:dyDescent="0.45">
      <c r="A4" t="s">
        <v>514</v>
      </c>
      <c r="B4" t="s">
        <v>128</v>
      </c>
      <c r="C4">
        <f>VLOOKUP($B4,'GDP per capita'!$B$2:$BP$267,MATCH('GDP per capita norm'!C$1,'GDP per capita'!$B$1:$BP$1,0),FALSE)</f>
        <v>590.32143846879035</v>
      </c>
      <c r="D4">
        <f>VLOOKUP($B4,'GDP per capita'!$B$2:$BP$267,MATCH('GDP per capita norm'!D$1,'GDP per capita'!$B$1:$BP$1,0),FALSE)</f>
        <v>603.87890777678228</v>
      </c>
      <c r="E4">
        <f>VLOOKUP($B4,'GDP per capita'!$B$2:$BP$267,MATCH('GDP per capita norm'!E$1,'GDP per capita'!$B$1:$BP$1,0),FALSE)</f>
        <v>563.31008044986527</v>
      </c>
      <c r="F4">
        <f>VLOOKUP($B4,'GDP per capita'!$B$2:$BP$267,MATCH('GDP per capita norm'!F$1,'GDP per capita'!$B$1:$BP$1,0),FALSE)</f>
        <v>570.88864065899236</v>
      </c>
      <c r="G4">
        <f>VLOOKUP($B4,'GDP per capita'!$B$2:$BP$267,MATCH('GDP per capita norm'!G$1,'GDP per capita'!$B$1:$BP$1,0),FALSE)</f>
        <v>577.54874130228768</v>
      </c>
      <c r="H4">
        <f>VLOOKUP($B4,'GDP per capita'!$B$2:$BP$267,MATCH('GDP per capita norm'!H$1,'GDP per capita'!$B$1:$BP$1,0),FALSE)</f>
        <v>863.95057137544825</v>
      </c>
      <c r="I4">
        <f>VLOOKUP($B4,'GDP per capita'!$B$2:$BP$267,MATCH('GDP per capita norm'!I$1,'GDP per capita'!$B$1:$BP$1,0),FALSE)</f>
        <v>1065.6834972202441</v>
      </c>
      <c r="J4">
        <f>VLOOKUP($B4,'GDP per capita'!$B$2:$BP$267,MATCH('GDP per capita norm'!J$1,'GDP per capita'!$B$1:$BP$1,0),FALSE)</f>
        <v>1088.9968067967427</v>
      </c>
      <c r="K4">
        <f>VLOOKUP($B4,'GDP per capita'!$B$2:$BP$267,MATCH('GDP per capita norm'!K$1,'GDP per capita'!$B$1:$BP$1,0),FALSE)</f>
        <v>1137.7444961642484</v>
      </c>
      <c r="L4">
        <f>VLOOKUP($B4,'GDP per capita'!$B$2:$BP$267,MATCH('GDP per capita norm'!L$1,'GDP per capita'!$B$1:$BP$1,0),FALSE)</f>
        <v>521.36473434978598</v>
      </c>
      <c r="M4">
        <f>VLOOKUP($B4,'GDP per capita'!$B$2:$BP$267,MATCH('GDP per capita norm'!M$1,'GDP per capita'!$B$1:$BP$1,0),FALSE)</f>
        <v>516.93231625579074</v>
      </c>
      <c r="N4">
        <f>VLOOKUP($B4,'GDP per capita'!$B$2:$BP$267,MATCH('GDP per capita norm'!N$1,'GDP per capita'!$B$1:$BP$1,0),FALSE)</f>
        <v>530.65316727122263</v>
      </c>
      <c r="O4">
        <f>VLOOKUP($B4,'GDP per capita'!$B$2:$BP$267,MATCH('GDP per capita norm'!O$1,'GDP per capita'!$B$1:$BP$1,0),FALSE)</f>
        <v>616.79603306247463</v>
      </c>
      <c r="P4">
        <f>VLOOKUP($B4,'GDP per capita'!$B$2:$BP$267,MATCH('GDP per capita norm'!P$1,'GDP per capita'!$B$1:$BP$1,0),FALSE)</f>
        <v>694.50093859717231</v>
      </c>
      <c r="Q4">
        <f>VLOOKUP($B4,'GDP per capita'!$B$2:$BP$267,MATCH('GDP per capita norm'!Q$1,'GDP per capita'!$B$1:$BP$1,0),FALSE)</f>
        <v>834.86129094692058</v>
      </c>
      <c r="R4">
        <f>VLOOKUP($B4,'GDP per capita'!$B$2:$BP$267,MATCH('GDP per capita norm'!R$1,'GDP per capita'!$B$1:$BP$1,0),FALSE)</f>
        <v>989.69973883197497</v>
      </c>
      <c r="S4">
        <f>VLOOKUP($B4,'GDP per capita'!$B$2:$BP$267,MATCH('GDP per capita norm'!S$1,'GDP per capita'!$B$1:$BP$1,0),FALSE)</f>
        <v>1222.5504977556775</v>
      </c>
      <c r="T4">
        <f>VLOOKUP($B4,'GDP per capita'!$B$2:$BP$267,MATCH('GDP per capita norm'!T$1,'GDP per capita'!$B$1:$BP$1,0),FALSE)</f>
        <v>1393.7484867956885</v>
      </c>
      <c r="U4">
        <f>VLOOKUP($B4,'GDP per capita'!$B$2:$BP$267,MATCH('GDP per capita norm'!U$1,'GDP per capita'!$B$1:$BP$1,0),FALSE)</f>
        <v>1652.1898500705272</v>
      </c>
      <c r="V4">
        <f>VLOOKUP($B4,'GDP per capita'!$B$2:$BP$267,MATCH('GDP per capita norm'!V$1,'GDP per capita'!$B$1:$BP$1,0),FALSE)</f>
        <v>1439.0478032150818</v>
      </c>
      <c r="W4">
        <f>VLOOKUP($B4,'GDP per capita'!$B$2:$BP$267,MATCH('GDP per capita norm'!W$1,'GDP per capita'!$B$1:$BP$1,0),FALSE)</f>
        <v>1647.1498469851874</v>
      </c>
      <c r="X4">
        <f>VLOOKUP($B4,'GDP per capita'!$B$2:$BP$267,MATCH('GDP per capita norm'!X$1,'GDP per capita'!$B$1:$BP$1,0),FALSE)</f>
        <v>1824.7228266640263</v>
      </c>
      <c r="Y4">
        <f>VLOOKUP($B4,'GDP per capita'!$B$2:$BP$267,MATCH('GDP per capita norm'!Y$1,'GDP per capita'!$B$1:$BP$1,0),FALSE)</f>
        <v>1920.1199116872749</v>
      </c>
      <c r="Z4">
        <f>VLOOKUP($B4,'GDP per capita'!$B$2:$BP$267,MATCH('GDP per capita norm'!Z$1,'GDP per capita'!$B$1:$BP$1,0),FALSE)</f>
        <v>2113.3169859177797</v>
      </c>
      <c r="AA4">
        <f>VLOOKUP($B4,'GDP per capita'!$B$2:$BP$267,MATCH('GDP per capita norm'!AA$1,'GDP per capita'!$B$1:$BP$1,0),FALSE)</f>
        <v>2204.9956996997953</v>
      </c>
      <c r="AB4">
        <f>VLOOKUP($B4,'GDP per capita'!$B$2:$BP$267,MATCH('GDP per capita norm'!AB$1,'GDP per capita'!$B$1:$BP$1,0),FALSE)</f>
        <v>1845.7678042110811</v>
      </c>
      <c r="AC4">
        <f>VLOOKUP($B4,'GDP per capita'!$B$2:$BP$267,MATCH('GDP per capita norm'!AC$1,'GDP per capita'!$B$1:$BP$1,0),FALSE)</f>
        <v>1616.8431980024861</v>
      </c>
      <c r="AD4">
        <f>VLOOKUP($B4,'GDP per capita'!$B$2:$BP$267,MATCH('GDP per capita norm'!AD$1,'GDP per capita'!$B$1:$BP$1,0),FALSE)</f>
        <v>1560.1629986448197</v>
      </c>
      <c r="AE4">
        <f>VLOOKUP($B4,'GDP per capita'!$B$2:$BP$267,MATCH('GDP per capita norm'!AE$1,'GDP per capita'!$B$1:$BP$1,0),FALSE)</f>
        <v>1703.896392228045</v>
      </c>
      <c r="AF4">
        <f>VLOOKUP($B4,'GDP per capita'!$B$2:$BP$267,MATCH('GDP per capita norm'!AF$1,'GDP per capita'!$B$1:$BP$1,0),FALSE)</f>
        <v>1783.6543649119078</v>
      </c>
      <c r="AG4">
        <f>VLOOKUP($B4,'GDP per capita'!$B$2:$BP$267,MATCH('GDP per capita norm'!AG$1,'GDP per capita'!$B$1:$BP$1,0),FALSE)</f>
        <v>1664.2491764355304</v>
      </c>
      <c r="AH4">
        <f>VLOOKUP($B4,'GDP per capita'!$B$2:$BP$267,MATCH('GDP per capita norm'!AH$1,'GDP per capita'!$B$1:$BP$1,0),FALSE)</f>
        <v>1747.8405491154463</v>
      </c>
      <c r="AI4">
        <f>VLOOKUP($B4,'GDP per capita'!$B$2:$BP$267,MATCH('GDP per capita norm'!AI$1,'GDP per capita'!$B$1:$BP$1,0),FALSE)</f>
        <v>1777.2350121666864</v>
      </c>
      <c r="AJ4">
        <f>VLOOKUP($B4,'GDP per capita'!$B$2:$BP$267,MATCH('GDP per capita norm'!AJ$1,'GDP per capita'!$B$1:$BP$1,0),FALSE)</f>
        <v>1568.7243104511829</v>
      </c>
      <c r="AK4" t="str">
        <f t="shared" si="0"/>
        <v>AFW</v>
      </c>
      <c r="AL4">
        <f t="shared" si="2"/>
        <v>1</v>
      </c>
      <c r="AM4">
        <f t="shared" si="3"/>
        <v>1.0229662492745615</v>
      </c>
      <c r="AN4">
        <f t="shared" si="4"/>
        <v>0.95424296618976145</v>
      </c>
      <c r="AO4">
        <f t="shared" si="5"/>
        <v>0.96708098919767527</v>
      </c>
      <c r="AP4">
        <f t="shared" si="6"/>
        <v>0.97836314872854147</v>
      </c>
      <c r="AQ4">
        <f t="shared" si="7"/>
        <v>1.4635256575068878</v>
      </c>
      <c r="AR4">
        <f t="shared" si="8"/>
        <v>1.8052596903552667</v>
      </c>
      <c r="AS4">
        <f t="shared" si="9"/>
        <v>1.8447522583991616</v>
      </c>
      <c r="AT4">
        <f t="shared" si="10"/>
        <v>1.9273304712012416</v>
      </c>
      <c r="AU4">
        <f t="shared" si="11"/>
        <v>0.88318787083547523</v>
      </c>
      <c r="AV4">
        <f t="shared" si="12"/>
        <v>0.87567938849830607</v>
      </c>
      <c r="AW4">
        <f t="shared" si="13"/>
        <v>0.8989224051351774</v>
      </c>
      <c r="AX4">
        <f t="shared" si="14"/>
        <v>1.0448477606748547</v>
      </c>
      <c r="AY4">
        <f t="shared" si="15"/>
        <v>1.1764792761018619</v>
      </c>
      <c r="AZ4">
        <f t="shared" si="16"/>
        <v>1.4142486390337301</v>
      </c>
      <c r="BA4">
        <f t="shared" si="17"/>
        <v>1.6765437850251805</v>
      </c>
      <c r="BB4">
        <f t="shared" si="18"/>
        <v>2.0709911890152579</v>
      </c>
      <c r="BC4">
        <f t="shared" si="19"/>
        <v>2.3609992725503468</v>
      </c>
      <c r="BD4">
        <f t="shared" si="20"/>
        <v>2.7987969645081368</v>
      </c>
      <c r="BE4">
        <f t="shared" si="21"/>
        <v>2.4377359679630923</v>
      </c>
      <c r="BF4">
        <f t="shared" si="22"/>
        <v>2.7902592378444857</v>
      </c>
      <c r="BG4">
        <f t="shared" si="23"/>
        <v>3.0910665067443546</v>
      </c>
      <c r="BH4">
        <f t="shared" si="24"/>
        <v>3.2526684388556042</v>
      </c>
      <c r="BI4">
        <f t="shared" si="25"/>
        <v>3.5799428043803094</v>
      </c>
      <c r="BJ4">
        <f t="shared" si="26"/>
        <v>3.7352458440595342</v>
      </c>
      <c r="BK4">
        <f t="shared" si="27"/>
        <v>3.1267165376862129</v>
      </c>
      <c r="BL4">
        <f t="shared" si="28"/>
        <v>2.7389200063550918</v>
      </c>
      <c r="BM4">
        <f t="shared" si="29"/>
        <v>2.642904182324227</v>
      </c>
      <c r="BN4">
        <f t="shared" si="30"/>
        <v>2.8863874512972276</v>
      </c>
      <c r="BO4">
        <f t="shared" si="31"/>
        <v>3.02149684676615</v>
      </c>
      <c r="BP4">
        <f t="shared" si="32"/>
        <v>2.8192253711001172</v>
      </c>
      <c r="BQ4">
        <f t="shared" si="33"/>
        <v>2.9608285168316018</v>
      </c>
      <c r="BR4">
        <f t="shared" si="34"/>
        <v>3.0106225123325703</v>
      </c>
      <c r="BS4">
        <f t="shared" si="35"/>
        <v>2.6574069790184649</v>
      </c>
      <c r="BT4">
        <f t="shared" ref="BT4:BT67" si="36">IF(MAX(AM4:BS4)&gt;10,1,0)</f>
        <v>0</v>
      </c>
    </row>
    <row r="5" spans="1:72" x14ac:dyDescent="0.45">
      <c r="A5" t="s">
        <v>82</v>
      </c>
      <c r="B5" t="s">
        <v>456</v>
      </c>
      <c r="C5">
        <f>VLOOKUP($B5,'GDP per capita'!$B$2:$BP$267,MATCH('GDP per capita norm'!C$1,'GDP per capita'!$B$1:$BP$1,0),FALSE)</f>
        <v>2875.2571416131486</v>
      </c>
      <c r="D5">
        <f>VLOOKUP($B5,'GDP per capita'!$B$2:$BP$267,MATCH('GDP per capita norm'!D$1,'GDP per capita'!$B$1:$BP$1,0),FALSE)</f>
        <v>2048.8097549046388</v>
      </c>
      <c r="E5">
        <f>VLOOKUP($B5,'GDP per capita'!$B$2:$BP$267,MATCH('GDP per capita norm'!E$1,'GDP per capita'!$B$1:$BP$1,0),FALSE)</f>
        <v>1996.377564469406</v>
      </c>
      <c r="F5">
        <f>VLOOKUP($B5,'GDP per capita'!$B$2:$BP$267,MATCH('GDP per capita norm'!F$1,'GDP per capita'!$B$1:$BP$1,0),FALSE)</f>
        <v>1987.8577336485441</v>
      </c>
      <c r="G5">
        <f>VLOOKUP($B5,'GDP per capita'!$B$2:$BP$267,MATCH('GDP per capita norm'!G$1,'GDP per capita'!$B$1:$BP$1,0),FALSE)</f>
        <v>2018.6857995611733</v>
      </c>
      <c r="H5">
        <f>VLOOKUP($B5,'GDP per capita'!$B$2:$BP$267,MATCH('GDP per capita norm'!H$1,'GDP per capita'!$B$1:$BP$1,0),FALSE)</f>
        <v>2081.0207119686797</v>
      </c>
      <c r="I5">
        <f>VLOOKUP($B5,'GDP per capita'!$B$2:$BP$267,MATCH('GDP per capita norm'!I$1,'GDP per capita'!$B$1:$BP$1,0),FALSE)</f>
        <v>2193.8733089197353</v>
      </c>
      <c r="J5">
        <f>VLOOKUP($B5,'GDP per capita'!$B$2:$BP$267,MATCH('GDP per capita norm'!J$1,'GDP per capita'!$B$1:$BP$1,0),FALSE)</f>
        <v>2305.6160606318008</v>
      </c>
      <c r="K5">
        <f>VLOOKUP($B5,'GDP per capita'!$B$2:$BP$267,MATCH('GDP per capita norm'!K$1,'GDP per capita'!$B$1:$BP$1,0),FALSE)</f>
        <v>2192.6118880100103</v>
      </c>
      <c r="L5">
        <f>VLOOKUP($B5,'GDP per capita'!$B$2:$BP$267,MATCH('GDP per capita norm'!L$1,'GDP per capita'!$B$1:$BP$1,0),FALSE)</f>
        <v>2378.950491115083</v>
      </c>
      <c r="M5">
        <f>VLOOKUP($B5,'GDP per capita'!$B$2:$BP$267,MATCH('GDP per capita norm'!M$1,'GDP per capita'!$B$1:$BP$1,0),FALSE)</f>
        <v>2664.1657957148855</v>
      </c>
      <c r="N5">
        <f>VLOOKUP($B5,'GDP per capita'!$B$2:$BP$267,MATCH('GDP per capita norm'!N$1,'GDP per capita'!$B$1:$BP$1,0),FALSE)</f>
        <v>2536.7119647190043</v>
      </c>
      <c r="O5">
        <f>VLOOKUP($B5,'GDP per capita'!$B$2:$BP$267,MATCH('GDP per capita norm'!O$1,'GDP per capita'!$B$1:$BP$1,0),FALSE)</f>
        <v>2483.1072342494117</v>
      </c>
      <c r="P5">
        <f>VLOOKUP($B5,'GDP per capita'!$B$2:$BP$267,MATCH('GDP per capita norm'!P$1,'GDP per capita'!$B$1:$BP$1,0),FALSE)</f>
        <v>2696.6723047480091</v>
      </c>
      <c r="Q5">
        <f>VLOOKUP($B5,'GDP per capita'!$B$2:$BP$267,MATCH('GDP per capita norm'!Q$1,'GDP per capita'!$B$1:$BP$1,0),FALSE)</f>
        <v>3133.7368766472255</v>
      </c>
      <c r="R5">
        <f>VLOOKUP($B5,'GDP per capita'!$B$2:$BP$267,MATCH('GDP per capita norm'!R$1,'GDP per capita'!$B$1:$BP$1,0),FALSE)</f>
        <v>3750.5085544900217</v>
      </c>
      <c r="S5">
        <f>VLOOKUP($B5,'GDP per capita'!$B$2:$BP$267,MATCH('GDP per capita norm'!S$1,'GDP per capita'!$B$1:$BP$1,0),FALSE)</f>
        <v>4355.0876218687908</v>
      </c>
      <c r="T5">
        <f>VLOOKUP($B5,'GDP per capita'!$B$2:$BP$267,MATCH('GDP per capita norm'!T$1,'GDP per capita'!$B$1:$BP$1,0),FALSE)</f>
        <v>4940.7022651171965</v>
      </c>
      <c r="U5">
        <f>VLOOKUP($B5,'GDP per capita'!$B$2:$BP$267,MATCH('GDP per capita norm'!U$1,'GDP per capita'!$B$1:$BP$1,0),FALSE)</f>
        <v>6091.9320644567269</v>
      </c>
      <c r="V5">
        <f>VLOOKUP($B5,'GDP per capita'!$B$2:$BP$267,MATCH('GDP per capita norm'!V$1,'GDP per capita'!$B$1:$BP$1,0),FALSE)</f>
        <v>5134.4500605515877</v>
      </c>
      <c r="W5">
        <f>VLOOKUP($B5,'GDP per capita'!$B$2:$BP$267,MATCH('GDP per capita norm'!W$1,'GDP per capita'!$B$1:$BP$1,0),FALSE)</f>
        <v>5928.3047900538577</v>
      </c>
      <c r="X5">
        <f>VLOOKUP($B5,'GDP per capita'!$B$2:$BP$267,MATCH('GDP per capita norm'!X$1,'GDP per capita'!$B$1:$BP$1,0),FALSE)</f>
        <v>6883.3740235851346</v>
      </c>
      <c r="Y5">
        <f>VLOOKUP($B5,'GDP per capita'!$B$2:$BP$267,MATCH('GDP per capita norm'!Y$1,'GDP per capita'!$B$1:$BP$1,0),FALSE)</f>
        <v>7336.1977081546511</v>
      </c>
      <c r="Z5">
        <f>VLOOKUP($B5,'GDP per capita'!$B$2:$BP$267,MATCH('GDP per capita norm'!Z$1,'GDP per capita'!$B$1:$BP$1,0),FALSE)</f>
        <v>7311.2967550809371</v>
      </c>
      <c r="AA5">
        <f>VLOOKUP($B5,'GDP per capita'!$B$2:$BP$267,MATCH('GDP per capita norm'!AA$1,'GDP per capita'!$B$1:$BP$1,0),FALSE)</f>
        <v>7259.9367293377909</v>
      </c>
      <c r="AB5">
        <f>VLOOKUP($B5,'GDP per capita'!$B$2:$BP$267,MATCH('GDP per capita norm'!AB$1,'GDP per capita'!$B$1:$BP$1,0),FALSE)</f>
        <v>6203.7026364043541</v>
      </c>
      <c r="AC5">
        <f>VLOOKUP($B5,'GDP per capita'!$B$2:$BP$267,MATCH('GDP per capita norm'!AC$1,'GDP per capita'!$B$1:$BP$1,0),FALSE)</f>
        <v>5957.0598365932537</v>
      </c>
      <c r="AD5">
        <f>VLOOKUP($B5,'GDP per capita'!$B$2:$BP$267,MATCH('GDP per capita norm'!AD$1,'GDP per capita'!$B$1:$BP$1,0),FALSE)</f>
        <v>6005.3901286395385</v>
      </c>
      <c r="AE5">
        <f>VLOOKUP($B5,'GDP per capita'!$B$2:$BP$267,MATCH('GDP per capita norm'!AE$1,'GDP per capita'!$B$1:$BP$1,0),FALSE)</f>
        <v>6576.5166308391244</v>
      </c>
      <c r="AF5">
        <f>VLOOKUP($B5,'GDP per capita'!$B$2:$BP$267,MATCH('GDP per capita norm'!AF$1,'GDP per capita'!$B$1:$BP$1,0),FALSE)</f>
        <v>6525.211843123845</v>
      </c>
      <c r="AG5">
        <f>VLOOKUP($B5,'GDP per capita'!$B$2:$BP$267,MATCH('GDP per capita norm'!AG$1,'GDP per capita'!$B$1:$BP$1,0),FALSE)</f>
        <v>5648.3411178939541</v>
      </c>
      <c r="AH5">
        <f>VLOOKUP($B5,'GDP per capita'!$B$2:$BP$267,MATCH('GDP per capita norm'!AH$1,'GDP per capita'!$B$1:$BP$1,0),FALSE)</f>
        <v>6445.8072609341079</v>
      </c>
      <c r="AI5">
        <f>VLOOKUP($B5,'GDP per capita'!$B$2:$BP$267,MATCH('GDP per capita norm'!AI$1,'GDP per capita'!$B$1:$BP$1,0),FALSE)</f>
        <v>7658.4064697331523</v>
      </c>
      <c r="AJ5">
        <f>VLOOKUP($B5,'GDP per capita'!$B$2:$BP$267,MATCH('GDP per capita norm'!AJ$1,'GDP per capita'!$B$1:$BP$1,0),FALSE)</f>
        <v>7292.2104078061775</v>
      </c>
      <c r="AK5" t="str">
        <f t="shared" si="0"/>
        <v>ARB</v>
      </c>
      <c r="AL5">
        <f t="shared" si="2"/>
        <v>1</v>
      </c>
      <c r="AM5">
        <f t="shared" si="3"/>
        <v>0.71256574768654057</v>
      </c>
      <c r="AN5">
        <f t="shared" si="4"/>
        <v>0.69433009506389687</v>
      </c>
      <c r="AO5">
        <f t="shared" si="5"/>
        <v>0.69136694067413618</v>
      </c>
      <c r="AP5">
        <f t="shared" si="6"/>
        <v>0.70208878724099077</v>
      </c>
      <c r="AQ5">
        <f t="shared" si="7"/>
        <v>0.72376855685371277</v>
      </c>
      <c r="AR5">
        <f t="shared" si="8"/>
        <v>0.76301812355081178</v>
      </c>
      <c r="AS5">
        <f t="shared" si="9"/>
        <v>0.80188169164523715</v>
      </c>
      <c r="AT5">
        <f t="shared" si="10"/>
        <v>0.7625794076907696</v>
      </c>
      <c r="AU5">
        <f t="shared" si="11"/>
        <v>0.8273870384268952</v>
      </c>
      <c r="AV5">
        <f t="shared" si="12"/>
        <v>0.92658348957970715</v>
      </c>
      <c r="AW5">
        <f t="shared" si="13"/>
        <v>0.88225568698032852</v>
      </c>
      <c r="AX5">
        <f t="shared" si="14"/>
        <v>0.8636122308199109</v>
      </c>
      <c r="AY5">
        <f t="shared" si="15"/>
        <v>0.93788909023804901</v>
      </c>
      <c r="AZ5">
        <f t="shared" si="16"/>
        <v>1.0898979542709901</v>
      </c>
      <c r="BA5">
        <f t="shared" si="17"/>
        <v>1.304408047617549</v>
      </c>
      <c r="BB5">
        <f t="shared" si="18"/>
        <v>1.5146776122518875</v>
      </c>
      <c r="BC5">
        <f t="shared" si="19"/>
        <v>1.7183514453755049</v>
      </c>
      <c r="BD5">
        <f t="shared" si="20"/>
        <v>2.1187433903872956</v>
      </c>
      <c r="BE5">
        <f t="shared" si="21"/>
        <v>1.7857359560094614</v>
      </c>
      <c r="BF5">
        <f t="shared" si="22"/>
        <v>2.0618346457624348</v>
      </c>
      <c r="BG5">
        <f t="shared" si="23"/>
        <v>2.394002930716399</v>
      </c>
      <c r="BH5">
        <f t="shared" si="24"/>
        <v>2.5514927350249841</v>
      </c>
      <c r="BI5">
        <f t="shared" si="25"/>
        <v>2.5428323085492699</v>
      </c>
      <c r="BJ5">
        <f t="shared" si="26"/>
        <v>2.5249695494242439</v>
      </c>
      <c r="BK5">
        <f t="shared" si="27"/>
        <v>2.1576166342199912</v>
      </c>
      <c r="BL5">
        <f t="shared" si="28"/>
        <v>2.0718355065978811</v>
      </c>
      <c r="BM5">
        <f t="shared" si="29"/>
        <v>2.0886445395524675</v>
      </c>
      <c r="BN5">
        <f t="shared" si="30"/>
        <v>2.2872794699500867</v>
      </c>
      <c r="BO5">
        <f t="shared" si="31"/>
        <v>2.2694359223338569</v>
      </c>
      <c r="BP5">
        <f t="shared" si="32"/>
        <v>1.9644646860089114</v>
      </c>
      <c r="BQ5">
        <f t="shared" si="33"/>
        <v>2.2418194072609867</v>
      </c>
      <c r="BR5">
        <f t="shared" si="34"/>
        <v>2.6635553248070334</v>
      </c>
      <c r="BS5">
        <f t="shared" si="35"/>
        <v>2.5361941727809847</v>
      </c>
      <c r="BT5">
        <f t="shared" si="36"/>
        <v>0</v>
      </c>
    </row>
    <row r="6" spans="1:72" x14ac:dyDescent="0.45">
      <c r="A6" t="s">
        <v>227</v>
      </c>
      <c r="B6" t="s">
        <v>360</v>
      </c>
      <c r="C6">
        <f>VLOOKUP($B6,'GDP per capita'!$B$2:$BP$267,MATCH('GDP per capita norm'!C$1,'GDP per capita'!$B$1:$BP$1,0),FALSE)</f>
        <v>4315.3332935867211</v>
      </c>
      <c r="D6">
        <f>VLOOKUP($B6,'GDP per capita'!$B$2:$BP$267,MATCH('GDP per capita norm'!D$1,'GDP per capita'!$B$1:$BP$1,0),FALSE)</f>
        <v>5709.2478407950448</v>
      </c>
      <c r="E6">
        <f>VLOOKUP($B6,'GDP per capita'!$B$2:$BP$267,MATCH('GDP per capita norm'!E$1,'GDP per capita'!$B$1:$BP$1,0),FALSE)</f>
        <v>6789.996111364947</v>
      </c>
      <c r="F6">
        <f>VLOOKUP($B6,'GDP per capita'!$B$2:$BP$267,MATCH('GDP per capita norm'!F$1,'GDP per capita'!$B$1:$BP$1,0),FALSE)</f>
        <v>6931.855963758755</v>
      </c>
      <c r="G6">
        <f>VLOOKUP($B6,'GDP per capita'!$B$2:$BP$267,MATCH('GDP per capita norm'!G$1,'GDP per capita'!$B$1:$BP$1,0),FALSE)</f>
        <v>7437.5624232759419</v>
      </c>
      <c r="H6">
        <f>VLOOKUP($B6,'GDP per capita'!$B$2:$BP$267,MATCH('GDP per capita norm'!H$1,'GDP per capita'!$B$1:$BP$1,0),FALSE)</f>
        <v>7357.6162773787983</v>
      </c>
      <c r="I6">
        <f>VLOOKUP($B6,'GDP per capita'!$B$2:$BP$267,MATCH('GDP per capita norm'!I$1,'GDP per capita'!$B$1:$BP$1,0),FALSE)</f>
        <v>7663.2127128746852</v>
      </c>
      <c r="J6">
        <f>VLOOKUP($B6,'GDP per capita'!$B$2:$BP$267,MATCH('GDP per capita norm'!J$1,'GDP per capita'!$B$1:$BP$1,0),FALSE)</f>
        <v>8146.7871002143083</v>
      </c>
      <c r="K6">
        <f>VLOOKUP($B6,'GDP per capita'!$B$2:$BP$267,MATCH('GDP per capita norm'!K$1,'GDP per capita'!$B$1:$BP$1,0),FALSE)</f>
        <v>8218.9921276468231</v>
      </c>
      <c r="L6">
        <f>VLOOKUP($B6,'GDP per capita'!$B$2:$BP$267,MATCH('GDP per capita norm'!L$1,'GDP per capita'!$B$1:$BP$1,0),FALSE)</f>
        <v>7705.5428825285135</v>
      </c>
      <c r="M6">
        <f>VLOOKUP($B6,'GDP per capita'!$B$2:$BP$267,MATCH('GDP per capita norm'!M$1,'GDP per capita'!$B$1:$BP$1,0),FALSE)</f>
        <v>7637.0148920362844</v>
      </c>
      <c r="N6">
        <f>VLOOKUP($B6,'GDP per capita'!$B$2:$BP$267,MATCH('GDP per capita norm'!N$1,'GDP per capita'!$B$1:$BP$1,0),FALSE)</f>
        <v>7141.4750766282632</v>
      </c>
      <c r="O6">
        <f>VLOOKUP($B6,'GDP per capita'!$B$2:$BP$267,MATCH('GDP per capita norm'!O$1,'GDP per capita'!$B$1:$BP$1,0),FALSE)</f>
        <v>2569.6996351912362</v>
      </c>
      <c r="P6">
        <f>VLOOKUP($B6,'GDP per capita'!$B$2:$BP$267,MATCH('GDP per capita norm'!P$1,'GDP per capita'!$B$1:$BP$1,0),FALSE)</f>
        <v>3320.4777513390268</v>
      </c>
      <c r="Q6">
        <f>VLOOKUP($B6,'GDP per capita'!$B$2:$BP$267,MATCH('GDP per capita norm'!Q$1,'GDP per capita'!$B$1:$BP$1,0),FALSE)</f>
        <v>4242.0209908942152</v>
      </c>
      <c r="R6">
        <f>VLOOKUP($B6,'GDP per capita'!$B$2:$BP$267,MATCH('GDP per capita norm'!R$1,'GDP per capita'!$B$1:$BP$1,0),FALSE)</f>
        <v>5067.6534229327563</v>
      </c>
      <c r="S6">
        <f>VLOOKUP($B6,'GDP per capita'!$B$2:$BP$267,MATCH('GDP per capita norm'!S$1,'GDP per capita'!$B$1:$BP$1,0),FALSE)</f>
        <v>5869.3802897020441</v>
      </c>
      <c r="T6">
        <f>VLOOKUP($B6,'GDP per capita'!$B$2:$BP$267,MATCH('GDP per capita norm'!T$1,'GDP per capita'!$B$1:$BP$1,0),FALSE)</f>
        <v>7185.2515514702673</v>
      </c>
      <c r="U6">
        <f>VLOOKUP($B6,'GDP per capita'!$B$2:$BP$267,MATCH('GDP per capita norm'!U$1,'GDP per capita'!$B$1:$BP$1,0),FALSE)</f>
        <v>8944.1102657357005</v>
      </c>
      <c r="V6">
        <f>VLOOKUP($B6,'GDP per capita'!$B$2:$BP$267,MATCH('GDP per capita norm'!V$1,'GDP per capita'!$B$1:$BP$1,0),FALSE)</f>
        <v>8150.2352702822072</v>
      </c>
      <c r="W6">
        <f>VLOOKUP($B6,'GDP per capita'!$B$2:$BP$267,MATCH('GDP per capita norm'!W$1,'GDP per capita'!$B$1:$BP$1,0),FALSE)</f>
        <v>10260.13131082542</v>
      </c>
      <c r="X6">
        <f>VLOOKUP($B6,'GDP per capita'!$B$2:$BP$267,MATCH('GDP per capita norm'!X$1,'GDP per capita'!$B$1:$BP$1,0),FALSE)</f>
        <v>12704.283181968423</v>
      </c>
      <c r="Y6">
        <f>VLOOKUP($B6,'GDP per capita'!$B$2:$BP$267,MATCH('GDP per capita norm'!Y$1,'GDP per capita'!$B$1:$BP$1,0),FALSE)</f>
        <v>12949.717486654019</v>
      </c>
      <c r="Z6">
        <f>VLOOKUP($B6,'GDP per capita'!$B$2:$BP$267,MATCH('GDP per capita norm'!Z$1,'GDP per capita'!$B$1:$BP$1,0),FALSE)</f>
        <v>12963.67577332604</v>
      </c>
      <c r="AA6">
        <f>VLOOKUP($B6,'GDP per capita'!$B$2:$BP$267,MATCH('GDP per capita norm'!AA$1,'GDP per capita'!$B$1:$BP$1,0),FALSE)</f>
        <v>12233.144411918582</v>
      </c>
      <c r="AB6">
        <f>VLOOKUP($B6,'GDP per capita'!$B$2:$BP$267,MATCH('GDP per capita norm'!AB$1,'GDP per capita'!$B$1:$BP$1,0),FALSE)</f>
        <v>13679.626498095417</v>
      </c>
      <c r="AC6">
        <f>VLOOKUP($B6,'GDP per capita'!$B$2:$BP$267,MATCH('GDP per capita norm'!AC$1,'GDP per capita'!$B$1:$BP$1,0),FALSE)</f>
        <v>12699.962313775635</v>
      </c>
      <c r="AD6">
        <f>VLOOKUP($B6,'GDP per capita'!$B$2:$BP$267,MATCH('GDP per capita norm'!AD$1,'GDP per capita'!$B$1:$BP$1,0),FALSE)</f>
        <v>14532.500930851062</v>
      </c>
      <c r="AE6">
        <f>VLOOKUP($B6,'GDP per capita'!$B$2:$BP$267,MATCH('GDP per capita norm'!AE$1,'GDP per capita'!$B$1:$BP$1,0),FALSE)</f>
        <v>11752.799892297908</v>
      </c>
      <c r="AF6">
        <f>VLOOKUP($B6,'GDP per capita'!$B$2:$BP$267,MATCH('GDP per capita norm'!AF$1,'GDP per capita'!$B$1:$BP$1,0),FALSE)</f>
        <v>9955.9747868042759</v>
      </c>
      <c r="AG6">
        <f>VLOOKUP($B6,'GDP per capita'!$B$2:$BP$267,MATCH('GDP per capita norm'!AG$1,'GDP per capita'!$B$1:$BP$1,0),FALSE)</f>
        <v>8535.5993800438901</v>
      </c>
      <c r="AH6">
        <f>VLOOKUP($B6,'GDP per capita'!$B$2:$BP$267,MATCH('GDP per capita norm'!AH$1,'GDP per capita'!$B$1:$BP$1,0),FALSE)</f>
        <v>10738.017922338438</v>
      </c>
      <c r="AI6">
        <f>VLOOKUP($B6,'GDP per capita'!$B$2:$BP$267,MATCH('GDP per capita norm'!AI$1,'GDP per capita'!$B$1:$BP$1,0),FALSE)</f>
        <v>13935.681111004897</v>
      </c>
      <c r="AJ6">
        <f>VLOOKUP($B6,'GDP per capita'!$B$2:$BP$267,MATCH('GDP per capita norm'!AJ$1,'GDP per capita'!$B$1:$BP$1,0),FALSE)</f>
        <v>14187.482725296491</v>
      </c>
      <c r="AK6" t="str">
        <f t="shared" si="0"/>
        <v>ARG</v>
      </c>
      <c r="AL6">
        <f t="shared" si="2"/>
        <v>1</v>
      </c>
      <c r="AM6">
        <f t="shared" si="3"/>
        <v>1.3230143426650045</v>
      </c>
      <c r="AN6">
        <f t="shared" si="4"/>
        <v>1.5734580968417833</v>
      </c>
      <c r="AO6">
        <f t="shared" si="5"/>
        <v>1.6063315373717733</v>
      </c>
      <c r="AP6">
        <f t="shared" si="6"/>
        <v>1.7235198111648422</v>
      </c>
      <c r="AQ6">
        <f t="shared" si="7"/>
        <v>1.7049937459786475</v>
      </c>
      <c r="AR6">
        <f t="shared" si="8"/>
        <v>1.7758101614685129</v>
      </c>
      <c r="AS6">
        <f t="shared" si="9"/>
        <v>1.8878697300905456</v>
      </c>
      <c r="AT6">
        <f t="shared" si="10"/>
        <v>1.9046019318743159</v>
      </c>
      <c r="AU6">
        <f t="shared" si="11"/>
        <v>1.7856194083502632</v>
      </c>
      <c r="AV6">
        <f t="shared" si="12"/>
        <v>1.7697392929964681</v>
      </c>
      <c r="AW6">
        <f t="shared" si="13"/>
        <v>1.6549069540565136</v>
      </c>
      <c r="AX6">
        <f t="shared" si="14"/>
        <v>0.59548115067038343</v>
      </c>
      <c r="AY6">
        <f t="shared" si="15"/>
        <v>0.76946032332515091</v>
      </c>
      <c r="AZ6">
        <f t="shared" si="16"/>
        <v>0.98301120731474911</v>
      </c>
      <c r="BA6">
        <f t="shared" si="17"/>
        <v>1.1743365061660715</v>
      </c>
      <c r="BB6">
        <f t="shared" si="18"/>
        <v>1.3601221250800921</v>
      </c>
      <c r="BC6">
        <f t="shared" si="19"/>
        <v>1.6650513558590494</v>
      </c>
      <c r="BD6">
        <f t="shared" si="20"/>
        <v>2.0726348713384635</v>
      </c>
      <c r="BE6">
        <f t="shared" si="21"/>
        <v>1.8886687807856619</v>
      </c>
      <c r="BF6">
        <f t="shared" si="22"/>
        <v>2.3775988116777964</v>
      </c>
      <c r="BG6">
        <f t="shared" si="23"/>
        <v>2.9439865515947585</v>
      </c>
      <c r="BH6">
        <f t="shared" si="24"/>
        <v>3.0008614875470641</v>
      </c>
      <c r="BI6">
        <f t="shared" si="25"/>
        <v>3.004096066598644</v>
      </c>
      <c r="BJ6">
        <f t="shared" si="26"/>
        <v>2.83480871109052</v>
      </c>
      <c r="BK6">
        <f t="shared" si="27"/>
        <v>3.1700046247703604</v>
      </c>
      <c r="BL6">
        <f t="shared" si="28"/>
        <v>2.9429852689825422</v>
      </c>
      <c r="BM6">
        <f t="shared" si="29"/>
        <v>3.367642761788225</v>
      </c>
      <c r="BN6">
        <f t="shared" si="30"/>
        <v>2.7234976055648952</v>
      </c>
      <c r="BO6">
        <f t="shared" si="31"/>
        <v>2.3071160694819226</v>
      </c>
      <c r="BP6">
        <f t="shared" si="32"/>
        <v>1.9779699039073442</v>
      </c>
      <c r="BQ6">
        <f t="shared" si="33"/>
        <v>2.4883403417059022</v>
      </c>
      <c r="BR6">
        <f t="shared" si="34"/>
        <v>3.2293406239827545</v>
      </c>
      <c r="BS6">
        <f t="shared" si="35"/>
        <v>3.2876910681224487</v>
      </c>
      <c r="BT6">
        <f t="shared" si="36"/>
        <v>0</v>
      </c>
    </row>
    <row r="7" spans="1:72" x14ac:dyDescent="0.45">
      <c r="A7" t="s">
        <v>297</v>
      </c>
      <c r="B7" t="s">
        <v>359</v>
      </c>
      <c r="C7">
        <f>VLOOKUP($B7,'GDP per capita'!$B$2:$BP$267,MATCH('GDP per capita norm'!C$1,'GDP per capita'!$B$1:$BP$1,0),FALSE)</f>
        <v>7590.3433322644933</v>
      </c>
      <c r="D7">
        <f>VLOOKUP($B7,'GDP per capita'!$B$2:$BP$267,MATCH('GDP per capita norm'!D$1,'GDP per capita'!$B$1:$BP$1,0),FALSE)</f>
        <v>7956.0068690331991</v>
      </c>
      <c r="E7">
        <f>VLOOKUP($B7,'GDP per capita'!$B$2:$BP$267,MATCH('GDP per capita norm'!E$1,'GDP per capita'!$B$1:$BP$1,0),FALSE)</f>
        <v>8153.2778042311602</v>
      </c>
      <c r="F7">
        <f>VLOOKUP($B7,'GDP per capita'!$B$2:$BP$267,MATCH('GDP per capita norm'!F$1,'GDP per capita'!$B$1:$BP$1,0),FALSE)</f>
        <v>8624.1684073571487</v>
      </c>
      <c r="G7">
        <f>VLOOKUP($B7,'GDP per capita'!$B$2:$BP$267,MATCH('GDP per capita norm'!G$1,'GDP per capita'!$B$1:$BP$1,0),FALSE)</f>
        <v>9351.0442656950145</v>
      </c>
      <c r="H7">
        <f>VLOOKUP($B7,'GDP per capita'!$B$2:$BP$267,MATCH('GDP per capita norm'!H$1,'GDP per capita'!$B$1:$BP$1,0),FALSE)</f>
        <v>9033.9323764069686</v>
      </c>
      <c r="I7">
        <f>VLOOKUP($B7,'GDP per capita'!$B$2:$BP$267,MATCH('GDP per capita norm'!I$1,'GDP per capita'!$B$1:$BP$1,0),FALSE)</f>
        <v>9755.6615398366812</v>
      </c>
      <c r="J7">
        <f>VLOOKUP($B7,'GDP per capita'!$B$2:$BP$267,MATCH('GDP per capita norm'!J$1,'GDP per capita'!$B$1:$BP$1,0),FALSE)</f>
        <v>10335.842154343836</v>
      </c>
      <c r="K7">
        <f>VLOOKUP($B7,'GDP per capita'!$B$2:$BP$267,MATCH('GDP per capita norm'!K$1,'GDP per capita'!$B$1:$BP$1,0),FALSE)</f>
        <v>10906.52050713919</v>
      </c>
      <c r="L7">
        <f>VLOOKUP($B7,'GDP per capita'!$B$2:$BP$267,MATCH('GDP per capita norm'!L$1,'GDP per capita'!$B$1:$BP$1,0),FALSE)</f>
        <v>11341.93270728443</v>
      </c>
      <c r="M7">
        <f>VLOOKUP($B7,'GDP per capita'!$B$2:$BP$267,MATCH('GDP per capita norm'!M$1,'GDP per capita'!$B$1:$BP$1,0),FALSE)</f>
        <v>12021.463208188967</v>
      </c>
      <c r="N7">
        <f>VLOOKUP($B7,'GDP per capita'!$B$2:$BP$267,MATCH('GDP per capita norm'!N$1,'GDP per capita'!$B$1:$BP$1,0),FALSE)</f>
        <v>11535.774294585373</v>
      </c>
      <c r="O7">
        <f>VLOOKUP($B7,'GDP per capita'!$B$2:$BP$267,MATCH('GDP per capita norm'!O$1,'GDP per capita'!$B$1:$BP$1,0),FALSE)</f>
        <v>11657.348749725943</v>
      </c>
      <c r="P7">
        <f>VLOOKUP($B7,'GDP per capita'!$B$2:$BP$267,MATCH('GDP per capita norm'!P$1,'GDP per capita'!$B$1:$BP$1,0),FALSE)</f>
        <v>12171.37737604072</v>
      </c>
      <c r="Q7">
        <f>VLOOKUP($B7,'GDP per capita'!$B$2:$BP$267,MATCH('GDP per capita norm'!Q$1,'GDP per capita'!$B$1:$BP$1,0),FALSE)</f>
        <v>13036.007590054262</v>
      </c>
      <c r="R7">
        <f>VLOOKUP($B7,'GDP per capita'!$B$2:$BP$267,MATCH('GDP per capita norm'!R$1,'GDP per capita'!$B$1:$BP$1,0),FALSE)</f>
        <v>14366.29127651725</v>
      </c>
      <c r="S7">
        <f>VLOOKUP($B7,'GDP per capita'!$B$2:$BP$267,MATCH('GDP per capita norm'!S$1,'GDP per capita'!$B$1:$BP$1,0),FALSE)</f>
        <v>16172.251354128182</v>
      </c>
      <c r="T7">
        <f>VLOOKUP($B7,'GDP per capita'!$B$2:$BP$267,MATCH('GDP per capita norm'!T$1,'GDP per capita'!$B$1:$BP$1,0),FALSE)</f>
        <v>18203.515127778322</v>
      </c>
      <c r="U7">
        <f>VLOOKUP($B7,'GDP per capita'!$B$2:$BP$267,MATCH('GDP per capita norm'!U$1,'GDP per capita'!$B$1:$BP$1,0),FALSE)</f>
        <v>18785.468216189944</v>
      </c>
      <c r="V7">
        <f>VLOOKUP($B7,'GDP per capita'!$B$2:$BP$267,MATCH('GDP per capita norm'!V$1,'GDP per capita'!$B$1:$BP$1,0),FALSE)</f>
        <v>16471.367831067499</v>
      </c>
      <c r="W7">
        <f>VLOOKUP($B7,'GDP per capita'!$B$2:$BP$267,MATCH('GDP per capita norm'!W$1,'GDP per capita'!$B$1:$BP$1,0),FALSE)</f>
        <v>15216.309840079179</v>
      </c>
      <c r="X7">
        <f>VLOOKUP($B7,'GDP per capita'!$B$2:$BP$267,MATCH('GDP per capita norm'!X$1,'GDP per capita'!$B$1:$BP$1,0),FALSE)</f>
        <v>14841.970961370487</v>
      </c>
      <c r="Y7">
        <f>VLOOKUP($B7,'GDP per capita'!$B$2:$BP$267,MATCH('GDP per capita norm'!Y$1,'GDP per capita'!$B$1:$BP$1,0),FALSE)</f>
        <v>15208.656972351677</v>
      </c>
      <c r="Z7">
        <f>VLOOKUP($B7,'GDP per capita'!$B$2:$BP$267,MATCH('GDP per capita norm'!Z$1,'GDP per capita'!$B$1:$BP$1,0),FALSE)</f>
        <v>15050.712276593451</v>
      </c>
      <c r="AA7">
        <f>VLOOKUP($B7,'GDP per capita'!$B$2:$BP$267,MATCH('GDP per capita norm'!AA$1,'GDP per capita'!$B$1:$BP$1,0),FALSE)</f>
        <v>15533.483125439414</v>
      </c>
      <c r="AB7">
        <f>VLOOKUP($B7,'GDP per capita'!$B$2:$BP$267,MATCH('GDP per capita norm'!AB$1,'GDP per capita'!$B$1:$BP$1,0),FALSE)</f>
        <v>16080.65804958735</v>
      </c>
      <c r="AC7">
        <f>VLOOKUP($B7,'GDP per capita'!$B$2:$BP$267,MATCH('GDP per capita norm'!AC$1,'GDP per capita'!$B$1:$BP$1,0),FALSE)</f>
        <v>16557.84317478901</v>
      </c>
      <c r="AD7">
        <f>VLOOKUP($B7,'GDP per capita'!$B$2:$BP$267,MATCH('GDP per capita norm'!AD$1,'GDP per capita'!$B$1:$BP$1,0),FALSE)</f>
        <v>16924.789448775828</v>
      </c>
      <c r="AE7">
        <f>VLOOKUP($B7,'GDP per capita'!$B$2:$BP$267,MATCH('GDP per capita norm'!AE$1,'GDP per capita'!$B$1:$BP$1,0),FALSE)</f>
        <v>18273.427068491186</v>
      </c>
      <c r="AF7">
        <f>VLOOKUP($B7,'GDP per capita'!$B$2:$BP$267,MATCH('GDP per capita norm'!AF$1,'GDP per capita'!$B$1:$BP$1,0),FALSE)</f>
        <v>18884.372968038304</v>
      </c>
      <c r="AG7">
        <f>VLOOKUP($B7,'GDP per capita'!$B$2:$BP$267,MATCH('GDP per capita norm'!AG$1,'GDP per capita'!$B$1:$BP$1,0),FALSE)</f>
        <v>15360.454416047472</v>
      </c>
      <c r="AH7">
        <f>VLOOKUP($B7,'GDP per capita'!$B$2:$BP$267,MATCH('GDP per capita norm'!AH$1,'GDP per capita'!$B$1:$BP$1,0),FALSE)</f>
        <v>17340.379069255396</v>
      </c>
      <c r="AI7">
        <f>VLOOKUP($B7,'GDP per capita'!$B$2:$BP$267,MATCH('GDP per capita norm'!AI$1,'GDP per capita'!$B$1:$BP$1,0),FALSE)</f>
        <v>20117.765331035473</v>
      </c>
      <c r="AJ7">
        <f>VLOOKUP($B7,'GDP per capita'!$B$2:$BP$267,MATCH('GDP per capita norm'!AJ$1,'GDP per capita'!$B$1:$BP$1,0),FALSE)</f>
        <v>21787.101731591421</v>
      </c>
      <c r="AK7" t="str">
        <f t="shared" si="0"/>
        <v>ATG</v>
      </c>
      <c r="AL7">
        <f t="shared" si="2"/>
        <v>1</v>
      </c>
      <c r="AM7">
        <f t="shared" si="3"/>
        <v>1.0481748348871611</v>
      </c>
      <c r="AN7">
        <f t="shared" si="4"/>
        <v>1.07416455979979</v>
      </c>
      <c r="AO7">
        <f t="shared" si="5"/>
        <v>1.1362026761949153</v>
      </c>
      <c r="AP7">
        <f t="shared" si="6"/>
        <v>1.2319659146307991</v>
      </c>
      <c r="AQ7">
        <f t="shared" si="7"/>
        <v>1.1901875818984591</v>
      </c>
      <c r="AR7">
        <f t="shared" si="8"/>
        <v>1.2852727620854787</v>
      </c>
      <c r="AS7">
        <f t="shared" si="9"/>
        <v>1.3617094381500467</v>
      </c>
      <c r="AT7">
        <f t="shared" si="10"/>
        <v>1.4368942259539863</v>
      </c>
      <c r="AU7">
        <f t="shared" si="11"/>
        <v>1.4942581923893938</v>
      </c>
      <c r="AV7">
        <f t="shared" si="12"/>
        <v>1.583783852976582</v>
      </c>
      <c r="AW7">
        <f t="shared" si="13"/>
        <v>1.519796113246936</v>
      </c>
      <c r="AX7">
        <f t="shared" si="14"/>
        <v>1.5358131034960845</v>
      </c>
      <c r="AY7">
        <f t="shared" si="15"/>
        <v>1.6035344968261833</v>
      </c>
      <c r="AZ7">
        <f t="shared" si="16"/>
        <v>1.7174463682876802</v>
      </c>
      <c r="BA7">
        <f t="shared" si="17"/>
        <v>1.8927063833133921</v>
      </c>
      <c r="BB7">
        <f t="shared" si="18"/>
        <v>2.1306350248195391</v>
      </c>
      <c r="BC7">
        <f t="shared" si="19"/>
        <v>2.3982466050514621</v>
      </c>
      <c r="BD7">
        <f t="shared" si="20"/>
        <v>2.4749167980765781</v>
      </c>
      <c r="BE7">
        <f t="shared" si="21"/>
        <v>2.1700425277275901</v>
      </c>
      <c r="BF7">
        <f t="shared" si="22"/>
        <v>2.0046932232167638</v>
      </c>
      <c r="BG7">
        <f t="shared" si="23"/>
        <v>1.9553754437274649</v>
      </c>
      <c r="BH7">
        <f t="shared" si="24"/>
        <v>2.0036849858561463</v>
      </c>
      <c r="BI7">
        <f t="shared" si="25"/>
        <v>1.9828763492972643</v>
      </c>
      <c r="BJ7">
        <f t="shared" si="26"/>
        <v>2.0464796446572824</v>
      </c>
      <c r="BK7">
        <f t="shared" si="27"/>
        <v>2.118567941615082</v>
      </c>
      <c r="BL7">
        <f t="shared" si="28"/>
        <v>2.1814353382943961</v>
      </c>
      <c r="BM7">
        <f t="shared" si="29"/>
        <v>2.2297791691231059</v>
      </c>
      <c r="BN7">
        <f t="shared" si="30"/>
        <v>2.4074572477921778</v>
      </c>
      <c r="BO7">
        <f t="shared" si="31"/>
        <v>2.4879471377488223</v>
      </c>
      <c r="BP7">
        <f t="shared" si="32"/>
        <v>2.0236837444169806</v>
      </c>
      <c r="BQ7">
        <f t="shared" si="33"/>
        <v>2.2845315831164239</v>
      </c>
      <c r="BR7">
        <f t="shared" si="34"/>
        <v>2.6504420749349111</v>
      </c>
      <c r="BS7">
        <f t="shared" si="35"/>
        <v>2.8703710461923841</v>
      </c>
      <c r="BT7">
        <f t="shared" si="36"/>
        <v>0</v>
      </c>
    </row>
    <row r="8" spans="1:72" x14ac:dyDescent="0.45">
      <c r="A8" t="s">
        <v>313</v>
      </c>
      <c r="B8" t="s">
        <v>220</v>
      </c>
      <c r="C8">
        <f>VLOOKUP($B8,'GDP per capita'!$B$2:$BP$267,MATCH('GDP per capita norm'!C$1,'GDP per capita'!$B$1:$BP$1,0),FALSE)</f>
        <v>18249.301453816865</v>
      </c>
      <c r="D8">
        <f>VLOOKUP($B8,'GDP per capita'!$B$2:$BP$267,MATCH('GDP per capita norm'!D$1,'GDP per capita'!$B$1:$BP$1,0),FALSE)</f>
        <v>18859.907457698566</v>
      </c>
      <c r="E8">
        <f>VLOOKUP($B8,'GDP per capita'!$B$2:$BP$267,MATCH('GDP per capita norm'!E$1,'GDP per capita'!$B$1:$BP$1,0),FALSE)</f>
        <v>18624.187733586619</v>
      </c>
      <c r="F8">
        <f>VLOOKUP($B8,'GDP per capita'!$B$2:$BP$267,MATCH('GDP per capita norm'!F$1,'GDP per capita'!$B$1:$BP$1,0),FALSE)</f>
        <v>17699.876491570401</v>
      </c>
      <c r="G8">
        <f>VLOOKUP($B8,'GDP per capita'!$B$2:$BP$267,MATCH('GDP per capita norm'!G$1,'GDP per capita'!$B$1:$BP$1,0),FALSE)</f>
        <v>18129.635306445638</v>
      </c>
      <c r="H8">
        <f>VLOOKUP($B8,'GDP per capita'!$B$2:$BP$267,MATCH('GDP per capita norm'!H$1,'GDP per capita'!$B$1:$BP$1,0),FALSE)</f>
        <v>20448.121968587362</v>
      </c>
      <c r="I8">
        <f>VLOOKUP($B8,'GDP per capita'!$B$2:$BP$267,MATCH('GDP per capita norm'!I$1,'GDP per capita'!$B$1:$BP$1,0),FALSE)</f>
        <v>22021.783906522804</v>
      </c>
      <c r="J8">
        <f>VLOOKUP($B8,'GDP per capita'!$B$2:$BP$267,MATCH('GDP per capita norm'!J$1,'GDP per capita'!$B$1:$BP$1,0),FALSE)</f>
        <v>23646.623045732678</v>
      </c>
      <c r="K8">
        <f>VLOOKUP($B8,'GDP per capita'!$B$2:$BP$267,MATCH('GDP per capita norm'!K$1,'GDP per capita'!$B$1:$BP$1,0),FALSE)</f>
        <v>21479.114202009194</v>
      </c>
      <c r="L8">
        <f>VLOOKUP($B8,'GDP per capita'!$B$2:$BP$267,MATCH('GDP per capita norm'!L$1,'GDP per capita'!$B$1:$BP$1,0),FALSE)</f>
        <v>20712.669780556378</v>
      </c>
      <c r="M8">
        <f>VLOOKUP($B8,'GDP per capita'!$B$2:$BP$267,MATCH('GDP per capita norm'!M$1,'GDP per capita'!$B$1:$BP$1,0),FALSE)</f>
        <v>21870.415966959361</v>
      </c>
      <c r="N8">
        <f>VLOOKUP($B8,'GDP per capita'!$B$2:$BP$267,MATCH('GDP per capita norm'!N$1,'GDP per capita'!$B$1:$BP$1,0),FALSE)</f>
        <v>19695.729737914389</v>
      </c>
      <c r="O8">
        <f>VLOOKUP($B8,'GDP per capita'!$B$2:$BP$267,MATCH('GDP per capita norm'!O$1,'GDP per capita'!$B$1:$BP$1,0),FALSE)</f>
        <v>20301.843171325632</v>
      </c>
      <c r="P8">
        <f>VLOOKUP($B8,'GDP per capita'!$B$2:$BP$267,MATCH('GDP per capita norm'!P$1,'GDP per capita'!$B$1:$BP$1,0),FALSE)</f>
        <v>23718.133850186834</v>
      </c>
      <c r="Q8">
        <f>VLOOKUP($B8,'GDP per capita'!$B$2:$BP$267,MATCH('GDP per capita norm'!Q$1,'GDP per capita'!$B$1:$BP$1,0),FALSE)</f>
        <v>30836.730682468526</v>
      </c>
      <c r="R8">
        <f>VLOOKUP($B8,'GDP per capita'!$B$2:$BP$267,MATCH('GDP per capita norm'!R$1,'GDP per capita'!$B$1:$BP$1,0),FALSE)</f>
        <v>34479.767929838767</v>
      </c>
      <c r="S8">
        <f>VLOOKUP($B8,'GDP per capita'!$B$2:$BP$267,MATCH('GDP per capita norm'!S$1,'GDP per capita'!$B$1:$BP$1,0),FALSE)</f>
        <v>36595.707154842261</v>
      </c>
      <c r="T8">
        <f>VLOOKUP($B8,'GDP per capita'!$B$2:$BP$267,MATCH('GDP per capita norm'!T$1,'GDP per capita'!$B$1:$BP$1,0),FALSE)</f>
        <v>41051.612065228765</v>
      </c>
      <c r="U8">
        <f>VLOOKUP($B8,'GDP per capita'!$B$2:$BP$267,MATCH('GDP per capita norm'!U$1,'GDP per capita'!$B$1:$BP$1,0),FALSE)</f>
        <v>49701.281784333456</v>
      </c>
      <c r="V8">
        <f>VLOOKUP($B8,'GDP per capita'!$B$2:$BP$267,MATCH('GDP per capita norm'!V$1,'GDP per capita'!$B$1:$BP$1,0),FALSE)</f>
        <v>42816.56740028294</v>
      </c>
      <c r="W8">
        <f>VLOOKUP($B8,'GDP per capita'!$B$2:$BP$267,MATCH('GDP per capita norm'!W$1,'GDP per capita'!$B$1:$BP$1,0),FALSE)</f>
        <v>52144.665470546803</v>
      </c>
      <c r="X8">
        <f>VLOOKUP($B8,'GDP per capita'!$B$2:$BP$267,MATCH('GDP per capita norm'!X$1,'GDP per capita'!$B$1:$BP$1,0),FALSE)</f>
        <v>62605.600458306013</v>
      </c>
      <c r="Y8">
        <f>VLOOKUP($B8,'GDP per capita'!$B$2:$BP$267,MATCH('GDP per capita norm'!Y$1,'GDP per capita'!$B$1:$BP$1,0),FALSE)</f>
        <v>68072.873234080136</v>
      </c>
      <c r="Z8">
        <f>VLOOKUP($B8,'GDP per capita'!$B$2:$BP$267,MATCH('GDP per capita norm'!Z$1,'GDP per capita'!$B$1:$BP$1,0),FALSE)</f>
        <v>68190.701003565118</v>
      </c>
      <c r="AA8">
        <f>VLOOKUP($B8,'GDP per capita'!$B$2:$BP$267,MATCH('GDP per capita norm'!AA$1,'GDP per capita'!$B$1:$BP$1,0),FALSE)</f>
        <v>62544.087377372613</v>
      </c>
      <c r="AB8">
        <f>VLOOKUP($B8,'GDP per capita'!$B$2:$BP$267,MATCH('GDP per capita norm'!AB$1,'GDP per capita'!$B$1:$BP$1,0),FALSE)</f>
        <v>56739.02653465933</v>
      </c>
      <c r="AC8">
        <f>VLOOKUP($B8,'GDP per capita'!$B$2:$BP$267,MATCH('GDP per capita norm'!AC$1,'GDP per capita'!$B$1:$BP$1,0),FALSE)</f>
        <v>49888.041084273558</v>
      </c>
      <c r="AD8">
        <f>VLOOKUP($B8,'GDP per capita'!$B$2:$BP$267,MATCH('GDP per capita norm'!AD$1,'GDP per capita'!$B$1:$BP$1,0),FALSE)</f>
        <v>53901.714539215449</v>
      </c>
      <c r="AE8">
        <f>VLOOKUP($B8,'GDP per capita'!$B$2:$BP$267,MATCH('GDP per capita norm'!AE$1,'GDP per capita'!$B$1:$BP$1,0),FALSE)</f>
        <v>57196.422078377756</v>
      </c>
      <c r="AF8">
        <f>VLOOKUP($B8,'GDP per capita'!$B$2:$BP$267,MATCH('GDP per capita norm'!AF$1,'GDP per capita'!$B$1:$BP$1,0),FALSE)</f>
        <v>54972.701788543724</v>
      </c>
      <c r="AG8">
        <f>VLOOKUP($B8,'GDP per capita'!$B$2:$BP$267,MATCH('GDP per capita norm'!AG$1,'GDP per capita'!$B$1:$BP$1,0),FALSE)</f>
        <v>51791.540179984047</v>
      </c>
      <c r="AH8">
        <f>VLOOKUP($B8,'GDP per capita'!$B$2:$BP$267,MATCH('GDP per capita norm'!AH$1,'GDP per capita'!$B$1:$BP$1,0),FALSE)</f>
        <v>60607.778860516592</v>
      </c>
      <c r="AI8">
        <f>VLOOKUP($B8,'GDP per capita'!$B$2:$BP$267,MATCH('GDP per capita norm'!AI$1,'GDP per capita'!$B$1:$BP$1,0),FALSE)</f>
        <v>64997.013653647511</v>
      </c>
      <c r="AJ8">
        <f>VLOOKUP($B8,'GDP per capita'!$B$2:$BP$267,MATCH('GDP per capita norm'!AJ$1,'GDP per capita'!$B$1:$BP$1,0),FALSE)</f>
        <v>64820.911789002617</v>
      </c>
      <c r="AK8" t="str">
        <f t="shared" si="0"/>
        <v>AUS</v>
      </c>
      <c r="AL8">
        <f t="shared" si="2"/>
        <v>1</v>
      </c>
      <c r="AM8">
        <f t="shared" si="3"/>
        <v>1.0334591439254237</v>
      </c>
      <c r="AN8">
        <f t="shared" si="4"/>
        <v>1.020542500255063</v>
      </c>
      <c r="AO8">
        <f t="shared" si="5"/>
        <v>0.96989337024012223</v>
      </c>
      <c r="AP8">
        <f t="shared" si="6"/>
        <v>0.99344269983845335</v>
      </c>
      <c r="AQ8">
        <f t="shared" si="7"/>
        <v>1.1204879277343853</v>
      </c>
      <c r="AR8">
        <f t="shared" si="8"/>
        <v>1.2067192797627286</v>
      </c>
      <c r="AS8">
        <f t="shared" si="9"/>
        <v>1.2957549693381254</v>
      </c>
      <c r="AT8">
        <f t="shared" si="10"/>
        <v>1.1769828152801327</v>
      </c>
      <c r="AU8">
        <f t="shared" si="11"/>
        <v>1.1349842531218803</v>
      </c>
      <c r="AV8">
        <f t="shared" si="12"/>
        <v>1.1984248286054333</v>
      </c>
      <c r="AW8">
        <f t="shared" si="13"/>
        <v>1.0792593781059494</v>
      </c>
      <c r="AX8">
        <f t="shared" si="14"/>
        <v>1.1124723443635962</v>
      </c>
      <c r="AY8">
        <f t="shared" si="15"/>
        <v>1.2996735195705891</v>
      </c>
      <c r="AZ8">
        <f t="shared" si="16"/>
        <v>1.6897485506777568</v>
      </c>
      <c r="BA8">
        <f t="shared" si="17"/>
        <v>1.8893746709755446</v>
      </c>
      <c r="BB8">
        <f t="shared" si="18"/>
        <v>2.0053209843376347</v>
      </c>
      <c r="BC8">
        <f t="shared" si="19"/>
        <v>2.2494895034265965</v>
      </c>
      <c r="BD8">
        <f t="shared" si="20"/>
        <v>2.7234621505985572</v>
      </c>
      <c r="BE8">
        <f t="shared" si="21"/>
        <v>2.3462030866572046</v>
      </c>
      <c r="BF8">
        <f t="shared" si="22"/>
        <v>2.8573513130082402</v>
      </c>
      <c r="BG8">
        <f t="shared" si="23"/>
        <v>3.4305751711505632</v>
      </c>
      <c r="BH8">
        <f t="shared" si="24"/>
        <v>3.7301632287871822</v>
      </c>
      <c r="BI8">
        <f t="shared" si="25"/>
        <v>3.7366197920580104</v>
      </c>
      <c r="BJ8">
        <f t="shared" si="26"/>
        <v>3.4272044623544446</v>
      </c>
      <c r="BK8">
        <f t="shared" si="27"/>
        <v>3.1091067610586425</v>
      </c>
      <c r="BL8">
        <f t="shared" si="28"/>
        <v>2.7336959286098819</v>
      </c>
      <c r="BM8">
        <f t="shared" si="29"/>
        <v>2.9536316595801444</v>
      </c>
      <c r="BN8">
        <f t="shared" si="30"/>
        <v>3.1341704899293585</v>
      </c>
      <c r="BO8">
        <f t="shared" si="31"/>
        <v>3.012318138733256</v>
      </c>
      <c r="BP8">
        <f t="shared" si="32"/>
        <v>2.8380012413654212</v>
      </c>
      <c r="BQ8">
        <f t="shared" si="33"/>
        <v>3.3211013042825481</v>
      </c>
      <c r="BR8">
        <f t="shared" si="34"/>
        <v>3.561616526426183</v>
      </c>
      <c r="BS8">
        <f t="shared" si="35"/>
        <v>3.5519667398252794</v>
      </c>
      <c r="BT8">
        <f t="shared" si="36"/>
        <v>0</v>
      </c>
    </row>
    <row r="9" spans="1:72" x14ac:dyDescent="0.45">
      <c r="A9" t="s">
        <v>340</v>
      </c>
      <c r="B9" t="s">
        <v>242</v>
      </c>
      <c r="C9">
        <f>VLOOKUP($B9,'GDP per capita'!$B$2:$BP$267,MATCH('GDP per capita norm'!C$1,'GDP per capita'!$B$1:$BP$1,0),FALSE)</f>
        <v>371.10160433235654</v>
      </c>
      <c r="D9">
        <f>VLOOKUP($B9,'GDP per capita'!$B$2:$BP$267,MATCH('GDP per capita norm'!D$1,'GDP per capita'!$B$1:$BP$1,0),FALSE)</f>
        <v>364.68929601664473</v>
      </c>
      <c r="E9">
        <f>VLOOKUP($B9,'GDP per capita'!$B$2:$BP$267,MATCH('GDP per capita norm'!E$1,'GDP per capita'!$B$1:$BP$1,0),FALSE)</f>
        <v>301.77329696287023</v>
      </c>
      <c r="F9">
        <f>VLOOKUP($B9,'GDP per capita'!$B$2:$BP$267,MATCH('GDP per capita norm'!F$1,'GDP per capita'!$B$1:$BP$1,0),FALSE)</f>
        <v>387.31005481312235</v>
      </c>
      <c r="G9">
        <f>VLOOKUP($B9,'GDP per capita'!$B$2:$BP$267,MATCH('GDP per capita norm'!G$1,'GDP per capita'!$B$1:$BP$1,0),FALSE)</f>
        <v>262.12980744507377</v>
      </c>
      <c r="H9">
        <f>VLOOKUP($B9,'GDP per capita'!$B$2:$BP$267,MATCH('GDP per capita norm'!H$1,'GDP per capita'!$B$1:$BP$1,0),FALSE)</f>
        <v>348.43523891439366</v>
      </c>
      <c r="I9">
        <f>VLOOKUP($B9,'GDP per capita'!$B$2:$BP$267,MATCH('GDP per capita norm'!I$1,'GDP per capita'!$B$1:$BP$1,0),FALSE)</f>
        <v>369.39438413573578</v>
      </c>
      <c r="J9">
        <f>VLOOKUP($B9,'GDP per capita'!$B$2:$BP$267,MATCH('GDP per capita norm'!J$1,'GDP per capita'!$B$1:$BP$1,0),FALSE)</f>
        <v>344.55049149896274</v>
      </c>
      <c r="K9">
        <f>VLOOKUP($B9,'GDP per capita'!$B$2:$BP$267,MATCH('GDP per capita norm'!K$1,'GDP per capita'!$B$1:$BP$1,0),FALSE)</f>
        <v>361.60198305750504</v>
      </c>
      <c r="L9">
        <f>VLOOKUP($B9,'GDP per capita'!$B$2:$BP$267,MATCH('GDP per capita norm'!L$1,'GDP per capita'!$B$1:$BP$1,0),FALSE)</f>
        <v>525.13059724597417</v>
      </c>
      <c r="M9">
        <f>VLOOKUP($B9,'GDP per capita'!$B$2:$BP$267,MATCH('GDP per capita norm'!M$1,'GDP per capita'!$B$1:$BP$1,0),FALSE)</f>
        <v>487.42414138424249</v>
      </c>
      <c r="N9">
        <f>VLOOKUP($B9,'GDP per capita'!$B$2:$BP$267,MATCH('GDP per capita norm'!N$1,'GDP per capita'!$B$1:$BP$1,0),FALSE)</f>
        <v>492.40149950907198</v>
      </c>
      <c r="O9">
        <f>VLOOKUP($B9,'GDP per capita'!$B$2:$BP$267,MATCH('GDP per capita norm'!O$1,'GDP per capita'!$B$1:$BP$1,0),FALSE)</f>
        <v>546.46382965815872</v>
      </c>
      <c r="P9">
        <f>VLOOKUP($B9,'GDP per capita'!$B$2:$BP$267,MATCH('GDP per capita norm'!P$1,'GDP per capita'!$B$1:$BP$1,0),FALSE)</f>
        <v>676.00287808428152</v>
      </c>
      <c r="Q9">
        <f>VLOOKUP($B9,'GDP per capita'!$B$2:$BP$267,MATCH('GDP per capita norm'!Q$1,'GDP per capita'!$B$1:$BP$1,0),FALSE)</f>
        <v>758.6958037863709</v>
      </c>
      <c r="R9">
        <f>VLOOKUP($B9,'GDP per capita'!$B$2:$BP$267,MATCH('GDP per capita norm'!R$1,'GDP per capita'!$B$1:$BP$1,0),FALSE)</f>
        <v>779.43777775326771</v>
      </c>
      <c r="S9">
        <f>VLOOKUP($B9,'GDP per capita'!$B$2:$BP$267,MATCH('GDP per capita norm'!S$1,'GDP per capita'!$B$1:$BP$1,0),FALSE)</f>
        <v>809.14707250622087</v>
      </c>
      <c r="T9">
        <f>VLOOKUP($B9,'GDP per capita'!$B$2:$BP$267,MATCH('GDP per capita norm'!T$1,'GDP per capita'!$B$1:$BP$1,0),FALSE)</f>
        <v>912.33824718834228</v>
      </c>
      <c r="U9">
        <f>VLOOKUP($B9,'GDP per capita'!$B$2:$BP$267,MATCH('GDP per capita norm'!U$1,'GDP per capita'!$B$1:$BP$1,0),FALSE)</f>
        <v>1060.6025450209872</v>
      </c>
      <c r="V9">
        <f>VLOOKUP($B9,'GDP per capita'!$B$2:$BP$267,MATCH('GDP per capita norm'!V$1,'GDP per capita'!$B$1:$BP$1,0),FALSE)</f>
        <v>1024.1027785811184</v>
      </c>
      <c r="W9">
        <f>VLOOKUP($B9,'GDP per capita'!$B$2:$BP$267,MATCH('GDP per capita norm'!W$1,'GDP per capita'!$B$1:$BP$1,0),FALSE)</f>
        <v>973.24425449308933</v>
      </c>
      <c r="X9">
        <f>VLOOKUP($B9,'GDP per capita'!$B$2:$BP$267,MATCH('GDP per capita norm'!X$1,'GDP per capita'!$B$1:$BP$1,0),FALSE)</f>
        <v>1059.4135891578258</v>
      </c>
      <c r="Y9">
        <f>VLOOKUP($B9,'GDP per capita'!$B$2:$BP$267,MATCH('GDP per capita norm'!Y$1,'GDP per capita'!$B$1:$BP$1,0),FALSE)</f>
        <v>1071.5258356748373</v>
      </c>
      <c r="Z9">
        <f>VLOOKUP($B9,'GDP per capita'!$B$2:$BP$267,MATCH('GDP per capita norm'!Z$1,'GDP per capita'!$B$1:$BP$1,0),FALSE)</f>
        <v>1168.9269931420615</v>
      </c>
      <c r="AA9">
        <f>VLOOKUP($B9,'GDP per capita'!$B$2:$BP$267,MATCH('GDP per capita norm'!AA$1,'GDP per capita'!$B$1:$BP$1,0),FALSE)</f>
        <v>1204.399187005115</v>
      </c>
      <c r="AB9">
        <f>VLOOKUP($B9,'GDP per capita'!$B$2:$BP$267,MATCH('GDP per capita norm'!AB$1,'GDP per capita'!$B$1:$BP$1,0),FALSE)</f>
        <v>1002.4188688256406</v>
      </c>
      <c r="AC9">
        <f>VLOOKUP($B9,'GDP per capita'!$B$2:$BP$267,MATCH('GDP per capita norm'!AC$1,'GDP per capita'!$B$1:$BP$1,0),FALSE)</f>
        <v>1010.5338960918681</v>
      </c>
      <c r="AD9">
        <f>VLOOKUP($B9,'GDP per capita'!$B$2:$BP$267,MATCH('GDP per capita norm'!AD$1,'GDP per capita'!$B$1:$BP$1,0),FALSE)</f>
        <v>1054.9740814168729</v>
      </c>
      <c r="AE9">
        <f>VLOOKUP($B9,'GDP per capita'!$B$2:$BP$267,MATCH('GDP per capita norm'!AE$1,'GDP per capita'!$B$1:$BP$1,0),FALSE)</f>
        <v>1151.7409695215174</v>
      </c>
      <c r="AF9">
        <f>VLOOKUP($B9,'GDP per capita'!$B$2:$BP$267,MATCH('GDP per capita norm'!AF$1,'GDP per capita'!$B$1:$BP$1,0),FALSE)</f>
        <v>1130.8213530497737</v>
      </c>
      <c r="AG9">
        <f>VLOOKUP($B9,'GDP per capita'!$B$2:$BP$267,MATCH('GDP per capita norm'!AG$1,'GDP per capita'!$B$1:$BP$1,0),FALSE)</f>
        <v>1197.5013642806252</v>
      </c>
      <c r="AH9">
        <f>VLOOKUP($B9,'GDP per capita'!$B$2:$BP$267,MATCH('GDP per capita norm'!AH$1,'GDP per capita'!$B$1:$BP$1,0),FALSE)</f>
        <v>1318.834978434827</v>
      </c>
      <c r="AI9">
        <f>VLOOKUP($B9,'GDP per capita'!$B$2:$BP$267,MATCH('GDP per capita norm'!AI$1,'GDP per capita'!$B$1:$BP$1,0),FALSE)</f>
        <v>1264.7076597665466</v>
      </c>
      <c r="AJ9">
        <f>VLOOKUP($B9,'GDP per capita'!$B$2:$BP$267,MATCH('GDP per capita norm'!AJ$1,'GDP per capita'!$B$1:$BP$1,0),FALSE)</f>
        <v>1394.3733021762325</v>
      </c>
      <c r="AK9" t="str">
        <f t="shared" si="0"/>
        <v>BEN</v>
      </c>
      <c r="AL9">
        <f t="shared" si="2"/>
        <v>1</v>
      </c>
      <c r="AM9">
        <f t="shared" si="3"/>
        <v>0.9827208822574397</v>
      </c>
      <c r="AN9">
        <f t="shared" si="4"/>
        <v>0.81318240999196478</v>
      </c>
      <c r="AO9">
        <f t="shared" si="5"/>
        <v>1.0436765842333833</v>
      </c>
      <c r="AP9">
        <f t="shared" si="6"/>
        <v>0.70635589926017073</v>
      </c>
      <c r="AQ9">
        <f t="shared" si="7"/>
        <v>0.93892140278201819</v>
      </c>
      <c r="AR9">
        <f t="shared" si="8"/>
        <v>0.99539958820794594</v>
      </c>
      <c r="AS9">
        <f t="shared" si="9"/>
        <v>0.92845325236154252</v>
      </c>
      <c r="AT9">
        <f t="shared" si="10"/>
        <v>0.97440156236472719</v>
      </c>
      <c r="AU9">
        <f t="shared" si="11"/>
        <v>1.415058817087921</v>
      </c>
      <c r="AV9">
        <f t="shared" si="12"/>
        <v>1.3134519918370069</v>
      </c>
      <c r="AW9">
        <f t="shared" si="13"/>
        <v>1.3268643782743659</v>
      </c>
      <c r="AX9">
        <f t="shared" si="14"/>
        <v>1.4725450477135333</v>
      </c>
      <c r="AY9">
        <f t="shared" si="15"/>
        <v>1.821611305886075</v>
      </c>
      <c r="AZ9">
        <f t="shared" si="16"/>
        <v>2.0444422630598145</v>
      </c>
      <c r="BA9">
        <f t="shared" si="17"/>
        <v>2.1003352414914582</v>
      </c>
      <c r="BB9">
        <f t="shared" si="18"/>
        <v>2.1803922781793021</v>
      </c>
      <c r="BC9">
        <f t="shared" si="19"/>
        <v>2.4584594529838175</v>
      </c>
      <c r="BD9">
        <f t="shared" si="20"/>
        <v>2.8579842626363789</v>
      </c>
      <c r="BE9">
        <f t="shared" si="21"/>
        <v>2.7596290790053755</v>
      </c>
      <c r="BF9">
        <f t="shared" si="22"/>
        <v>2.6225816410684581</v>
      </c>
      <c r="BG9">
        <f t="shared" si="23"/>
        <v>2.8547804072790286</v>
      </c>
      <c r="BH9">
        <f t="shared" si="24"/>
        <v>2.8874190334008492</v>
      </c>
      <c r="BI9">
        <f t="shared" si="25"/>
        <v>3.149883965727017</v>
      </c>
      <c r="BJ9">
        <f t="shared" si="26"/>
        <v>3.2454701702837743</v>
      </c>
      <c r="BK9">
        <f t="shared" si="27"/>
        <v>2.7011978852235838</v>
      </c>
      <c r="BL9">
        <f t="shared" si="28"/>
        <v>2.7230652853412067</v>
      </c>
      <c r="BM9">
        <f t="shared" si="29"/>
        <v>2.8428173554109564</v>
      </c>
      <c r="BN9">
        <f t="shared" si="30"/>
        <v>3.1035731348927951</v>
      </c>
      <c r="BO9">
        <f t="shared" si="31"/>
        <v>3.0472014667902552</v>
      </c>
      <c r="BP9">
        <f t="shared" si="32"/>
        <v>3.22688274666727</v>
      </c>
      <c r="BQ9">
        <f t="shared" si="33"/>
        <v>3.5538379867894232</v>
      </c>
      <c r="BR9">
        <f t="shared" si="34"/>
        <v>3.4079821940998172</v>
      </c>
      <c r="BS9">
        <f t="shared" si="35"/>
        <v>3.7573895825237109</v>
      </c>
      <c r="BT9">
        <f t="shared" si="36"/>
        <v>0</v>
      </c>
    </row>
    <row r="10" spans="1:72" x14ac:dyDescent="0.45">
      <c r="A10" t="s">
        <v>462</v>
      </c>
      <c r="B10" t="s">
        <v>329</v>
      </c>
      <c r="C10">
        <f>VLOOKUP($B10,'GDP per capita'!$B$2:$BP$267,MATCH('GDP per capita norm'!C$1,'GDP per capita'!$B$1:$BP$1,0),FALSE)</f>
        <v>338.59375905512769</v>
      </c>
      <c r="D10">
        <f>VLOOKUP($B10,'GDP per capita'!$B$2:$BP$267,MATCH('GDP per capita norm'!D$1,'GDP per capita'!$B$1:$BP$1,0),FALSE)</f>
        <v>333.70605512636047</v>
      </c>
      <c r="E10">
        <f>VLOOKUP($B10,'GDP per capita'!$B$2:$BP$267,MATCH('GDP per capita norm'!E$1,'GDP per capita'!$B$1:$BP$1,0),FALSE)</f>
        <v>348.59244389454653</v>
      </c>
      <c r="F10">
        <f>VLOOKUP($B10,'GDP per capita'!$B$2:$BP$267,MATCH('GDP per capita norm'!F$1,'GDP per capita'!$B$1:$BP$1,0),FALSE)</f>
        <v>324.11157670743489</v>
      </c>
      <c r="G10">
        <f>VLOOKUP($B10,'GDP per capita'!$B$2:$BP$267,MATCH('GDP per capita norm'!G$1,'GDP per capita'!$B$1:$BP$1,0),FALSE)</f>
        <v>187.21142372606047</v>
      </c>
      <c r="H10">
        <f>VLOOKUP($B10,'GDP per capita'!$B$2:$BP$267,MATCH('GDP per capita norm'!H$1,'GDP per capita'!$B$1:$BP$1,0),FALSE)</f>
        <v>229.09229449681655</v>
      </c>
      <c r="I10">
        <f>VLOOKUP($B10,'GDP per capita'!$B$2:$BP$267,MATCH('GDP per capita norm'!I$1,'GDP per capita'!$B$1:$BP$1,0),FALSE)</f>
        <v>242.7331713526718</v>
      </c>
      <c r="J10">
        <f>VLOOKUP($B10,'GDP per capita'!$B$2:$BP$267,MATCH('GDP per capita norm'!J$1,'GDP per capita'!$B$1:$BP$1,0),FALSE)</f>
        <v>223.85395852561095</v>
      </c>
      <c r="K10">
        <f>VLOOKUP($B10,'GDP per capita'!$B$2:$BP$267,MATCH('GDP per capita norm'!K$1,'GDP per capita'!$B$1:$BP$1,0),FALSE)</f>
        <v>249.53173292492988</v>
      </c>
      <c r="L10">
        <f>VLOOKUP($B10,'GDP per capita'!$B$2:$BP$267,MATCH('GDP per capita norm'!L$1,'GDP per capita'!$B$1:$BP$1,0),FALSE)</f>
        <v>292.83695869731304</v>
      </c>
      <c r="M10">
        <f>VLOOKUP($B10,'GDP per capita'!$B$2:$BP$267,MATCH('GDP per capita norm'!M$1,'GDP per capita'!$B$1:$BP$1,0),FALSE)</f>
        <v>248.90852692175216</v>
      </c>
      <c r="N10">
        <f>VLOOKUP($B10,'GDP per capita'!$B$2:$BP$267,MATCH('GDP per capita norm'!N$1,'GDP per capita'!$B$1:$BP$1,0),FALSE)</f>
        <v>259.48522338043597</v>
      </c>
      <c r="O10">
        <f>VLOOKUP($B10,'GDP per capita'!$B$2:$BP$267,MATCH('GDP per capita norm'!O$1,'GDP per capita'!$B$1:$BP$1,0),FALSE)</f>
        <v>285.65408763753277</v>
      </c>
      <c r="P10">
        <f>VLOOKUP($B10,'GDP per capita'!$B$2:$BP$267,MATCH('GDP per capita norm'!P$1,'GDP per capita'!$B$1:$BP$1,0),FALSE)</f>
        <v>362.37389999695341</v>
      </c>
      <c r="Q10">
        <f>VLOOKUP($B10,'GDP per capita'!$B$2:$BP$267,MATCH('GDP per capita norm'!Q$1,'GDP per capita'!$B$1:$BP$1,0),FALSE)</f>
        <v>403.81283743461029</v>
      </c>
      <c r="R10">
        <f>VLOOKUP($B10,'GDP per capita'!$B$2:$BP$267,MATCH('GDP per capita norm'!R$1,'GDP per capita'!$B$1:$BP$1,0),FALSE)</f>
        <v>441.16414801601206</v>
      </c>
      <c r="S10">
        <f>VLOOKUP($B10,'GDP per capita'!$B$2:$BP$267,MATCH('GDP per capita norm'!S$1,'GDP per capita'!$B$1:$BP$1,0),FALSE)</f>
        <v>455.51365562002422</v>
      </c>
      <c r="T10">
        <f>VLOOKUP($B10,'GDP per capita'!$B$2:$BP$267,MATCH('GDP per capita norm'!T$1,'GDP per capita'!$B$1:$BP$1,0),FALSE)</f>
        <v>514.68445117723809</v>
      </c>
      <c r="U10">
        <f>VLOOKUP($B10,'GDP per capita'!$B$2:$BP$267,MATCH('GDP per capita norm'!U$1,'GDP per capita'!$B$1:$BP$1,0),FALSE)</f>
        <v>619.43753325626426</v>
      </c>
      <c r="V10">
        <f>VLOOKUP($B10,'GDP per capita'!$B$2:$BP$267,MATCH('GDP per capita norm'!V$1,'GDP per capita'!$B$1:$BP$1,0),FALSE)</f>
        <v>601.56952067185853</v>
      </c>
      <c r="W10">
        <f>VLOOKUP($B10,'GDP per capita'!$B$2:$BP$267,MATCH('GDP per capita norm'!W$1,'GDP per capita'!$B$1:$BP$1,0),FALSE)</f>
        <v>624.95725222476574</v>
      </c>
      <c r="X10">
        <f>VLOOKUP($B10,'GDP per capita'!$B$2:$BP$267,MATCH('GDP per capita norm'!X$1,'GDP per capita'!$B$1:$BP$1,0),FALSE)</f>
        <v>725.02476772547493</v>
      </c>
      <c r="Y10">
        <f>VLOOKUP($B10,'GDP per capita'!$B$2:$BP$267,MATCH('GDP per capita norm'!Y$1,'GDP per capita'!$B$1:$BP$1,0),FALSE)</f>
        <v>731.47013886783304</v>
      </c>
      <c r="Z10">
        <f>VLOOKUP($B10,'GDP per capita'!$B$2:$BP$267,MATCH('GDP per capita norm'!Z$1,'GDP per capita'!$B$1:$BP$1,0),FALSE)</f>
        <v>759.76206516849811</v>
      </c>
      <c r="AA10">
        <f>VLOOKUP($B10,'GDP per capita'!$B$2:$BP$267,MATCH('GDP per capita norm'!AA$1,'GDP per capita'!$B$1:$BP$1,0),FALSE)</f>
        <v>764.86167510622545</v>
      </c>
      <c r="AB10">
        <f>VLOOKUP($B10,'GDP per capita'!$B$2:$BP$267,MATCH('GDP per capita norm'!AB$1,'GDP per capita'!$B$1:$BP$1,0),FALSE)</f>
        <v>630.12475075231202</v>
      </c>
      <c r="AC10">
        <f>VLOOKUP($B10,'GDP per capita'!$B$2:$BP$267,MATCH('GDP per capita norm'!AC$1,'GDP per capita'!$B$1:$BP$1,0),FALSE)</f>
        <v>663.74236484288554</v>
      </c>
      <c r="AD10">
        <f>VLOOKUP($B10,'GDP per capita'!$B$2:$BP$267,MATCH('GDP per capita norm'!AD$1,'GDP per capita'!$B$1:$BP$1,0),FALSE)</f>
        <v>709.09153589469531</v>
      </c>
      <c r="AE10">
        <f>VLOOKUP($B10,'GDP per capita'!$B$2:$BP$267,MATCH('GDP per capita norm'!AE$1,'GDP per capita'!$B$1:$BP$1,0),FALSE)</f>
        <v>777.46561851404795</v>
      </c>
      <c r="AF10">
        <f>VLOOKUP($B10,'GDP per capita'!$B$2:$BP$267,MATCH('GDP per capita norm'!AF$1,'GDP per capita'!$B$1:$BP$1,0),FALSE)</f>
        <v>764.8530777749462</v>
      </c>
      <c r="AG10">
        <f>VLOOKUP($B10,'GDP per capita'!$B$2:$BP$267,MATCH('GDP per capita norm'!AG$1,'GDP per capita'!$B$1:$BP$1,0),FALSE)</f>
        <v>825.23703878247511</v>
      </c>
      <c r="AH10">
        <f>VLOOKUP($B10,'GDP per capita'!$B$2:$BP$267,MATCH('GDP per capita norm'!AH$1,'GDP per capita'!$B$1:$BP$1,0),FALSE)</f>
        <v>895.53528844299092</v>
      </c>
      <c r="AI10">
        <f>VLOOKUP($B10,'GDP per capita'!$B$2:$BP$267,MATCH('GDP per capita norm'!AI$1,'GDP per capita'!$B$1:$BP$1,0),FALSE)</f>
        <v>836.11830459368207</v>
      </c>
      <c r="AJ10">
        <f>VLOOKUP($B10,'GDP per capita'!$B$2:$BP$267,MATCH('GDP per capita norm'!AJ$1,'GDP per capita'!$B$1:$BP$1,0),FALSE)</f>
        <v>882.68981008616322</v>
      </c>
      <c r="AK10" t="str">
        <f t="shared" si="0"/>
        <v>BFA</v>
      </c>
      <c r="AL10">
        <f t="shared" si="2"/>
        <v>1</v>
      </c>
      <c r="AM10">
        <f t="shared" si="3"/>
        <v>0.98556469575101813</v>
      </c>
      <c r="AN10">
        <f t="shared" si="4"/>
        <v>1.0295300328846018</v>
      </c>
      <c r="AO10">
        <f t="shared" si="5"/>
        <v>0.95722844275657515</v>
      </c>
      <c r="AP10">
        <f t="shared" si="6"/>
        <v>0.55290866626865354</v>
      </c>
      <c r="AQ10">
        <f t="shared" si="7"/>
        <v>0.67659928268056824</v>
      </c>
      <c r="AR10">
        <f t="shared" si="8"/>
        <v>0.71688613526143441</v>
      </c>
      <c r="AS10">
        <f t="shared" si="9"/>
        <v>0.66112842466527699</v>
      </c>
      <c r="AT10">
        <f t="shared" si="10"/>
        <v>0.73696495062776013</v>
      </c>
      <c r="AU10">
        <f t="shared" si="11"/>
        <v>0.86486224528915545</v>
      </c>
      <c r="AV10">
        <f t="shared" si="12"/>
        <v>0.73512437918628748</v>
      </c>
      <c r="AW10">
        <f t="shared" si="13"/>
        <v>0.76636150679371573</v>
      </c>
      <c r="AX10">
        <f t="shared" si="14"/>
        <v>0.84364841346950037</v>
      </c>
      <c r="AY10">
        <f t="shared" si="15"/>
        <v>1.0702320710463951</v>
      </c>
      <c r="AZ10">
        <f t="shared" si="16"/>
        <v>1.1926174852173339</v>
      </c>
      <c r="BA10">
        <f t="shared" si="17"/>
        <v>1.3029305361301255</v>
      </c>
      <c r="BB10">
        <f t="shared" si="18"/>
        <v>1.3453102528858494</v>
      </c>
      <c r="BC10">
        <f t="shared" si="19"/>
        <v>1.5200647897749362</v>
      </c>
      <c r="BD10">
        <f t="shared" si="20"/>
        <v>1.8294416736588797</v>
      </c>
      <c r="BE10">
        <f t="shared" si="21"/>
        <v>1.7766704334733907</v>
      </c>
      <c r="BF10">
        <f t="shared" si="22"/>
        <v>1.845743565884846</v>
      </c>
      <c r="BG10">
        <f t="shared" si="23"/>
        <v>2.1412821362942811</v>
      </c>
      <c r="BH10">
        <f t="shared" si="24"/>
        <v>2.1603178419739852</v>
      </c>
      <c r="BI10">
        <f t="shared" si="25"/>
        <v>2.2438749824824695</v>
      </c>
      <c r="BJ10">
        <f t="shared" si="26"/>
        <v>2.2589361281809555</v>
      </c>
      <c r="BK10">
        <f t="shared" si="27"/>
        <v>1.861005213181496</v>
      </c>
      <c r="BL10">
        <f t="shared" si="28"/>
        <v>1.9602911958422105</v>
      </c>
      <c r="BM10">
        <f t="shared" si="29"/>
        <v>2.0942250615412128</v>
      </c>
      <c r="BN10">
        <f t="shared" si="30"/>
        <v>2.2961605101157989</v>
      </c>
      <c r="BO10">
        <f t="shared" si="31"/>
        <v>2.258910736894054</v>
      </c>
      <c r="BP10">
        <f t="shared" si="32"/>
        <v>2.4372482265631934</v>
      </c>
      <c r="BQ10">
        <f t="shared" si="33"/>
        <v>2.6448664941198325</v>
      </c>
      <c r="BR10">
        <f t="shared" si="34"/>
        <v>2.4693848667705378</v>
      </c>
      <c r="BS10">
        <f t="shared" si="35"/>
        <v>2.6069287648696715</v>
      </c>
      <c r="BT10">
        <f t="shared" si="36"/>
        <v>0</v>
      </c>
    </row>
    <row r="11" spans="1:72" x14ac:dyDescent="0.45">
      <c r="A11" t="s">
        <v>85</v>
      </c>
      <c r="B11" t="s">
        <v>110</v>
      </c>
      <c r="C11">
        <f>VLOOKUP($B11,'GDP per capita'!$B$2:$BP$267,MATCH('GDP per capita norm'!C$1,'GDP per capita'!$B$1:$BP$1,0),FALSE)</f>
        <v>283.05373705523363</v>
      </c>
      <c r="D11">
        <f>VLOOKUP($B11,'GDP per capita'!$B$2:$BP$267,MATCH('GDP per capita norm'!D$1,'GDP per capita'!$B$1:$BP$1,0),FALSE)</f>
        <v>272.06494849587779</v>
      </c>
      <c r="E11">
        <f>VLOOKUP($B11,'GDP per capita'!$B$2:$BP$267,MATCH('GDP per capita norm'!E$1,'GDP per capita'!$B$1:$BP$1,0),FALSE)</f>
        <v>273.46507252027158</v>
      </c>
      <c r="F11">
        <f>VLOOKUP($B11,'GDP per capita'!$B$2:$BP$267,MATCH('GDP per capita norm'!F$1,'GDP per capita'!$B$1:$BP$1,0),FALSE)</f>
        <v>280.75727445036586</v>
      </c>
      <c r="G11">
        <f>VLOOKUP($B11,'GDP per capita'!$B$2:$BP$267,MATCH('GDP per capita norm'!G$1,'GDP per capita'!$B$1:$BP$1,0),FALSE)</f>
        <v>280.60303179121615</v>
      </c>
      <c r="H11">
        <f>VLOOKUP($B11,'GDP per capita'!$B$2:$BP$267,MATCH('GDP per capita norm'!H$1,'GDP per capita'!$B$1:$BP$1,0),FALSE)</f>
        <v>309.45868082336716</v>
      </c>
      <c r="I11">
        <f>VLOOKUP($B11,'GDP per capita'!$B$2:$BP$267,MATCH('GDP per capita norm'!I$1,'GDP per capita'!$B$1:$BP$1,0),FALSE)</f>
        <v>371.9179376773447</v>
      </c>
      <c r="J11">
        <f>VLOOKUP($B11,'GDP per capita'!$B$2:$BP$267,MATCH('GDP per capita norm'!J$1,'GDP per capita'!$B$1:$BP$1,0),FALSE)</f>
        <v>379.28491770963484</v>
      </c>
      <c r="K11">
        <f>VLOOKUP($B11,'GDP per capita'!$B$2:$BP$267,MATCH('GDP per capita norm'!K$1,'GDP per capita'!$B$1:$BP$1,0),FALSE)</f>
        <v>385.61688175279579</v>
      </c>
      <c r="L11">
        <f>VLOOKUP($B11,'GDP per capita'!$B$2:$BP$267,MATCH('GDP per capita norm'!L$1,'GDP per capita'!$B$1:$BP$1,0),FALSE)</f>
        <v>388.09568426823495</v>
      </c>
      <c r="M11">
        <f>VLOOKUP($B11,'GDP per capita'!$B$2:$BP$267,MATCH('GDP per capita norm'!M$1,'GDP per capita'!$B$1:$BP$1,0),FALSE)</f>
        <v>396.67073024975122</v>
      </c>
      <c r="N11">
        <f>VLOOKUP($B11,'GDP per capita'!$B$2:$BP$267,MATCH('GDP per capita norm'!N$1,'GDP per capita'!$B$1:$BP$1,0),FALSE)</f>
        <v>394.65641001891026</v>
      </c>
      <c r="O11">
        <f>VLOOKUP($B11,'GDP per capita'!$B$2:$BP$267,MATCH('GDP per capita norm'!O$1,'GDP per capita'!$B$1:$BP$1,0),FALSE)</f>
        <v>393.88642232762766</v>
      </c>
      <c r="P11">
        <f>VLOOKUP($B11,'GDP per capita'!$B$2:$BP$267,MATCH('GDP per capita norm'!P$1,'GDP per capita'!$B$1:$BP$1,0),FALSE)</f>
        <v>426.74880754362039</v>
      </c>
      <c r="Q11">
        <f>VLOOKUP($B11,'GDP per capita'!$B$2:$BP$267,MATCH('GDP per capita norm'!Q$1,'GDP per capita'!$B$1:$BP$1,0),FALSE)</f>
        <v>455.61401690979829</v>
      </c>
      <c r="R11">
        <f>VLOOKUP($B11,'GDP per capita'!$B$2:$BP$267,MATCH('GDP per capita norm'!R$1,'GDP per capita'!$B$1:$BP$1,0),FALSE)</f>
        <v>480.08585075451964</v>
      </c>
      <c r="S11">
        <f>VLOOKUP($B11,'GDP per capita'!$B$2:$BP$267,MATCH('GDP per capita norm'!S$1,'GDP per capita'!$B$1:$BP$1,0),FALSE)</f>
        <v>490.38802653328941</v>
      </c>
      <c r="T11">
        <f>VLOOKUP($B11,'GDP per capita'!$B$2:$BP$267,MATCH('GDP per capita norm'!T$1,'GDP per capita'!$B$1:$BP$1,0),FALSE)</f>
        <v>537.95549279291072</v>
      </c>
      <c r="U11">
        <f>VLOOKUP($B11,'GDP per capita'!$B$2:$BP$267,MATCH('GDP per capita norm'!U$1,'GDP per capita'!$B$1:$BP$1,0),FALSE)</f>
        <v>613.06204104124015</v>
      </c>
      <c r="V11">
        <f>VLOOKUP($B11,'GDP per capita'!$B$2:$BP$267,MATCH('GDP per capita norm'!V$1,'GDP per capita'!$B$1:$BP$1,0),FALSE)</f>
        <v>679.2114774280559</v>
      </c>
      <c r="W11">
        <f>VLOOKUP($B11,'GDP per capita'!$B$2:$BP$267,MATCH('GDP per capita norm'!W$1,'GDP per capita'!$B$1:$BP$1,0),FALSE)</f>
        <v>757.38528036150819</v>
      </c>
      <c r="X11">
        <f>VLOOKUP($B11,'GDP per capita'!$B$2:$BP$267,MATCH('GDP per capita norm'!X$1,'GDP per capita'!$B$1:$BP$1,0),FALSE)</f>
        <v>837.33694469564728</v>
      </c>
      <c r="Y11">
        <f>VLOOKUP($B11,'GDP per capita'!$B$2:$BP$267,MATCH('GDP per capita norm'!Y$1,'GDP per capita'!$B$1:$BP$1,0),FALSE)</f>
        <v>859.68053637549735</v>
      </c>
      <c r="Z11">
        <f>VLOOKUP($B11,'GDP per capita'!$B$2:$BP$267,MATCH('GDP per capita norm'!Z$1,'GDP per capita'!$B$1:$BP$1,0),FALSE)</f>
        <v>958.26298979828289</v>
      </c>
      <c r="AA11">
        <f>VLOOKUP($B11,'GDP per capita'!$B$2:$BP$267,MATCH('GDP per capita norm'!AA$1,'GDP per capita'!$B$1:$BP$1,0),FALSE)</f>
        <v>1094.461997028377</v>
      </c>
      <c r="AB11">
        <f>VLOOKUP($B11,'GDP per capita'!$B$2:$BP$267,MATCH('GDP per capita norm'!AB$1,'GDP per capita'!$B$1:$BP$1,0),FALSE)</f>
        <v>1224.3864766816523</v>
      </c>
      <c r="AC11">
        <f>VLOOKUP($B11,'GDP per capita'!$B$2:$BP$267,MATCH('GDP per capita norm'!AC$1,'GDP per capita'!$B$1:$BP$1,0),FALSE)</f>
        <v>1649.2838085860055</v>
      </c>
      <c r="AD11">
        <f>VLOOKUP($B11,'GDP per capita'!$B$2:$BP$267,MATCH('GDP per capita norm'!AD$1,'GDP per capita'!$B$1:$BP$1,0),FALSE)</f>
        <v>1811.0822166864587</v>
      </c>
      <c r="AE11">
        <f>VLOOKUP($B11,'GDP per capita'!$B$2:$BP$267,MATCH('GDP per capita norm'!AE$1,'GDP per capita'!$B$1:$BP$1,0),FALSE)</f>
        <v>1965.2437273146677</v>
      </c>
      <c r="AF11">
        <f>VLOOKUP($B11,'GDP per capita'!$B$2:$BP$267,MATCH('GDP per capita norm'!AF$1,'GDP per capita'!$B$1:$BP$1,0),FALSE)</f>
        <v>2129.7989695460574</v>
      </c>
      <c r="AG11">
        <f>VLOOKUP($B11,'GDP per capita'!$B$2:$BP$267,MATCH('GDP per capita norm'!AG$1,'GDP per capita'!$B$1:$BP$1,0),FALSE)</f>
        <v>2248.8507882823269</v>
      </c>
      <c r="AH11">
        <f>VLOOKUP($B11,'GDP per capita'!$B$2:$BP$267,MATCH('GDP per capita norm'!AH$1,'GDP per capita'!$B$1:$BP$1,0),FALSE)</f>
        <v>2482.849178433572</v>
      </c>
      <c r="AI11">
        <f>VLOOKUP($B11,'GDP per capita'!$B$2:$BP$267,MATCH('GDP per capita norm'!AI$1,'GDP per capita'!$B$1:$BP$1,0),FALSE)</f>
        <v>2716.485926778355</v>
      </c>
      <c r="AJ11">
        <f>VLOOKUP($B11,'GDP per capita'!$B$2:$BP$267,MATCH('GDP per capita norm'!AJ$1,'GDP per capita'!$B$1:$BP$1,0),FALSE)</f>
        <v>2551.0177267414233</v>
      </c>
      <c r="AK11" t="str">
        <f t="shared" si="0"/>
        <v>BGD</v>
      </c>
      <c r="AL11">
        <f t="shared" si="2"/>
        <v>1</v>
      </c>
      <c r="AM11">
        <f t="shared" si="3"/>
        <v>0.96117773015937413</v>
      </c>
      <c r="AN11">
        <f t="shared" si="4"/>
        <v>0.96612422561624411</v>
      </c>
      <c r="AO11">
        <f t="shared" si="5"/>
        <v>0.99188683170637792</v>
      </c>
      <c r="AP11">
        <f t="shared" si="6"/>
        <v>0.99134190811429124</v>
      </c>
      <c r="AQ11">
        <f t="shared" si="7"/>
        <v>1.0932859747510806</v>
      </c>
      <c r="AR11">
        <f t="shared" si="8"/>
        <v>1.3139481624465201</v>
      </c>
      <c r="AS11">
        <f t="shared" si="9"/>
        <v>1.3399749519492237</v>
      </c>
      <c r="AT11">
        <f t="shared" si="10"/>
        <v>1.3623451354664451</v>
      </c>
      <c r="AU11">
        <f t="shared" si="11"/>
        <v>1.37110249207734</v>
      </c>
      <c r="AV11">
        <f t="shared" si="12"/>
        <v>1.4013972554347409</v>
      </c>
      <c r="AW11">
        <f t="shared" si="13"/>
        <v>1.394280867388439</v>
      </c>
      <c r="AX11">
        <f t="shared" si="14"/>
        <v>1.3915605793636519</v>
      </c>
      <c r="AY11">
        <f t="shared" si="15"/>
        <v>1.507660036512243</v>
      </c>
      <c r="AZ11">
        <f t="shared" si="16"/>
        <v>1.6096378788346191</v>
      </c>
      <c r="BA11">
        <f t="shared" si="17"/>
        <v>1.6960943732773901</v>
      </c>
      <c r="BB11">
        <f t="shared" si="18"/>
        <v>1.7324909101539177</v>
      </c>
      <c r="BC11">
        <f t="shared" si="19"/>
        <v>1.9005419196706699</v>
      </c>
      <c r="BD11">
        <f t="shared" si="20"/>
        <v>2.1658856986636796</v>
      </c>
      <c r="BE11">
        <f t="shared" si="21"/>
        <v>2.3995849144910535</v>
      </c>
      <c r="BF11">
        <f t="shared" si="22"/>
        <v>2.6757649916267172</v>
      </c>
      <c r="BG11">
        <f t="shared" si="23"/>
        <v>2.9582260718651234</v>
      </c>
      <c r="BH11">
        <f t="shared" si="24"/>
        <v>3.0371637036812689</v>
      </c>
      <c r="BI11">
        <f t="shared" si="25"/>
        <v>3.3854454626447574</v>
      </c>
      <c r="BJ11">
        <f t="shared" si="26"/>
        <v>3.8666226717748984</v>
      </c>
      <c r="BK11">
        <f t="shared" si="27"/>
        <v>4.3256326145686321</v>
      </c>
      <c r="BL11">
        <f t="shared" si="28"/>
        <v>5.8267515763770783</v>
      </c>
      <c r="BM11">
        <f t="shared" si="29"/>
        <v>6.3983688593132886</v>
      </c>
      <c r="BN11">
        <f t="shared" si="30"/>
        <v>6.9430057619454084</v>
      </c>
      <c r="BO11">
        <f t="shared" si="31"/>
        <v>7.5243626588489789</v>
      </c>
      <c r="BP11">
        <f t="shared" si="32"/>
        <v>7.9449605989250651</v>
      </c>
      <c r="BQ11">
        <f t="shared" si="33"/>
        <v>8.7716530587585275</v>
      </c>
      <c r="BR11">
        <f t="shared" si="34"/>
        <v>9.5970678749536322</v>
      </c>
      <c r="BS11">
        <f t="shared" si="35"/>
        <v>9.0124855911852215</v>
      </c>
      <c r="BT11">
        <f t="shared" si="36"/>
        <v>0</v>
      </c>
    </row>
    <row r="12" spans="1:72" x14ac:dyDescent="0.45">
      <c r="A12" t="s">
        <v>24</v>
      </c>
      <c r="B12" t="s">
        <v>49</v>
      </c>
      <c r="C12">
        <f>VLOOKUP($B12,'GDP per capita'!$B$2:$BP$267,MATCH('GDP per capita norm'!C$1,'GDP per capita'!$B$1:$BP$1,0),FALSE)</f>
        <v>9342.5389140168827</v>
      </c>
      <c r="D12">
        <f>VLOOKUP($B12,'GDP per capita'!$B$2:$BP$267,MATCH('GDP per capita norm'!D$1,'GDP per capita'!$B$1:$BP$1,0),FALSE)</f>
        <v>10434.132396278646</v>
      </c>
      <c r="E12">
        <f>VLOOKUP($B12,'GDP per capita'!$B$2:$BP$267,MATCH('GDP per capita norm'!E$1,'GDP per capita'!$B$1:$BP$1,0),FALSE)</f>
        <v>10460.158322280826</v>
      </c>
      <c r="F12">
        <f>VLOOKUP($B12,'GDP per capita'!$B$2:$BP$267,MATCH('GDP per capita norm'!F$1,'GDP per capita'!$B$1:$BP$1,0),FALSE)</f>
        <v>11151.871495741972</v>
      </c>
      <c r="G12">
        <f>VLOOKUP($B12,'GDP per capita'!$B$2:$BP$267,MATCH('GDP per capita norm'!G$1,'GDP per capita'!$B$1:$BP$1,0),FALSE)</f>
        <v>11629.359521961171</v>
      </c>
      <c r="H12">
        <f>VLOOKUP($B12,'GDP per capita'!$B$2:$BP$267,MATCH('GDP per capita norm'!H$1,'GDP per capita'!$B$1:$BP$1,0),FALSE)</f>
        <v>11900.931777833537</v>
      </c>
      <c r="I12">
        <f>VLOOKUP($B12,'GDP per capita'!$B$2:$BP$267,MATCH('GDP per capita norm'!I$1,'GDP per capita'!$B$1:$BP$1,0),FALSE)</f>
        <v>12091.780218823456</v>
      </c>
      <c r="J12">
        <f>VLOOKUP($B12,'GDP per capita'!$B$2:$BP$267,MATCH('GDP per capita norm'!J$1,'GDP per capita'!$B$1:$BP$1,0),FALSE)</f>
        <v>12254.666258312822</v>
      </c>
      <c r="K12">
        <f>VLOOKUP($B12,'GDP per capita'!$B$2:$BP$267,MATCH('GDP per capita norm'!K$1,'GDP per capita'!$B$1:$BP$1,0),FALSE)</f>
        <v>11625.034376834266</v>
      </c>
      <c r="L12">
        <f>VLOOKUP($B12,'GDP per capita'!$B$2:$BP$267,MATCH('GDP per capita norm'!L$1,'GDP per capita'!$B$1:$BP$1,0),FALSE)</f>
        <v>12123.353471536808</v>
      </c>
      <c r="M12">
        <f>VLOOKUP($B12,'GDP per capita'!$B$2:$BP$267,MATCH('GDP per capita norm'!M$1,'GDP per capita'!$B$1:$BP$1,0),FALSE)</f>
        <v>14214.483683934321</v>
      </c>
      <c r="N12">
        <f>VLOOKUP($B12,'GDP per capita'!$B$2:$BP$267,MATCH('GDP per capita norm'!N$1,'GDP per capita'!$B$1:$BP$1,0),FALSE)</f>
        <v>13573.233988759745</v>
      </c>
      <c r="O12">
        <f>VLOOKUP($B12,'GDP per capita'!$B$2:$BP$267,MATCH('GDP per capita norm'!O$1,'GDP per capita'!$B$1:$BP$1,0),FALSE)</f>
        <v>13501.470880142469</v>
      </c>
      <c r="P12">
        <f>VLOOKUP($B12,'GDP per capita'!$B$2:$BP$267,MATCH('GDP per capita norm'!P$1,'GDP per capita'!$B$1:$BP$1,0),FALSE)</f>
        <v>14486.026902982188</v>
      </c>
      <c r="Q12">
        <f>VLOOKUP($B12,'GDP per capita'!$B$2:$BP$267,MATCH('GDP per capita norm'!Q$1,'GDP per capita'!$B$1:$BP$1,0),FALSE)</f>
        <v>15963.949317161685</v>
      </c>
      <c r="R12">
        <f>VLOOKUP($B12,'GDP per capita'!$B$2:$BP$267,MATCH('GDP per capita norm'!R$1,'GDP per capita'!$B$1:$BP$1,0),FALSE)</f>
        <v>17966.165783762463</v>
      </c>
      <c r="S12">
        <f>VLOOKUP($B12,'GDP per capita'!$B$2:$BP$267,MATCH('GDP per capita norm'!S$1,'GDP per capita'!$B$1:$BP$1,0),FALSE)</f>
        <v>19267.282615071959</v>
      </c>
      <c r="T12">
        <f>VLOOKUP($B12,'GDP per capita'!$B$2:$BP$267,MATCH('GDP per capita norm'!T$1,'GDP per capita'!$B$1:$BP$1,0),FALSE)</f>
        <v>20908.404254807345</v>
      </c>
      <c r="U12">
        <f>VLOOKUP($B12,'GDP per capita'!$B$2:$BP$267,MATCH('GDP per capita norm'!U$1,'GDP per capita'!$B$1:$BP$1,0),FALSE)</f>
        <v>23299.499278039202</v>
      </c>
      <c r="V12">
        <f>VLOOKUP($B12,'GDP per capita'!$B$2:$BP$267,MATCH('GDP per capita norm'!V$1,'GDP per capita'!$B$1:$BP$1,0),FALSE)</f>
        <v>19465.314074503789</v>
      </c>
      <c r="W12">
        <f>VLOOKUP($B12,'GDP per capita'!$B$2:$BP$267,MATCH('GDP per capita norm'!W$1,'GDP per capita'!$B$1:$BP$1,0),FALSE)</f>
        <v>21819.329109809907</v>
      </c>
      <c r="X12">
        <f>VLOOKUP($B12,'GDP per capita'!$B$2:$BP$267,MATCH('GDP per capita norm'!X$1,'GDP per capita'!$B$1:$BP$1,0),FALSE)</f>
        <v>25032.786774333345</v>
      </c>
      <c r="Y12">
        <f>VLOOKUP($B12,'GDP per capita'!$B$2:$BP$267,MATCH('GDP per capita norm'!Y$1,'GDP per capita'!$B$1:$BP$1,0),FALSE)</f>
        <v>26438.673323042829</v>
      </c>
      <c r="Z12">
        <f>VLOOKUP($B12,'GDP per capita'!$B$2:$BP$267,MATCH('GDP per capita norm'!Z$1,'GDP per capita'!$B$1:$BP$1,0),FALSE)</f>
        <v>26989.760114846904</v>
      </c>
      <c r="AA12">
        <f>VLOOKUP($B12,'GDP per capita'!$B$2:$BP$267,MATCH('GDP per capita norm'!AA$1,'GDP per capita'!$B$1:$BP$1,0),FALSE)</f>
        <v>26451.796564745277</v>
      </c>
      <c r="AB12">
        <f>VLOOKUP($B12,'GDP per capita'!$B$2:$BP$267,MATCH('GDP per capita norm'!AB$1,'GDP per capita'!$B$1:$BP$1,0),FALSE)</f>
        <v>23734.055114301911</v>
      </c>
      <c r="AC12">
        <f>VLOOKUP($B12,'GDP per capita'!$B$2:$BP$267,MATCH('GDP per capita norm'!AC$1,'GDP per capita'!$B$1:$BP$1,0),FALSE)</f>
        <v>23800.001440631015</v>
      </c>
      <c r="AD12">
        <f>VLOOKUP($B12,'GDP per capita'!$B$2:$BP$267,MATCH('GDP per capita norm'!AD$1,'GDP per capita'!$B$1:$BP$1,0),FALSE)</f>
        <v>24784.769351460669</v>
      </c>
      <c r="AE12">
        <f>VLOOKUP($B12,'GDP per capita'!$B$2:$BP$267,MATCH('GDP per capita norm'!AE$1,'GDP per capita'!$B$1:$BP$1,0),FALSE)</f>
        <v>26324.406654955859</v>
      </c>
      <c r="AF12">
        <f>VLOOKUP($B12,'GDP per capita'!$B$2:$BP$267,MATCH('GDP per capita norm'!AF$1,'GDP per capita'!$B$1:$BP$1,0),FALSE)</f>
        <v>27259.743859932696</v>
      </c>
      <c r="AG12">
        <f>VLOOKUP($B12,'GDP per capita'!$B$2:$BP$267,MATCH('GDP per capita norm'!AG$1,'GDP per capita'!$B$1:$BP$1,0),FALSE)</f>
        <v>24342.844455471797</v>
      </c>
      <c r="AH12">
        <f>VLOOKUP($B12,'GDP per capita'!$B$2:$BP$267,MATCH('GDP per capita norm'!AH$1,'GDP per capita'!$B$1:$BP$1,0),FALSE)</f>
        <v>27147.80838822855</v>
      </c>
      <c r="AI12">
        <f>VLOOKUP($B12,'GDP per capita'!$B$2:$BP$267,MATCH('GDP per capita norm'!AI$1,'GDP per capita'!$B$1:$BP$1,0),FALSE)</f>
        <v>30616.261067749514</v>
      </c>
      <c r="AJ12">
        <f>VLOOKUP($B12,'GDP per capita'!$B$2:$BP$267,MATCH('GDP per capita norm'!AJ$1,'GDP per capita'!$B$1:$BP$1,0),FALSE)</f>
        <v>29218.860563413669</v>
      </c>
      <c r="AK12" t="str">
        <f t="shared" si="0"/>
        <v>BHR</v>
      </c>
      <c r="AL12">
        <f t="shared" si="2"/>
        <v>1</v>
      </c>
      <c r="AM12">
        <f t="shared" si="3"/>
        <v>1.1168412026225563</v>
      </c>
      <c r="AN12">
        <f t="shared" si="4"/>
        <v>1.1196269470804288</v>
      </c>
      <c r="AO12">
        <f t="shared" si="5"/>
        <v>1.1936660471395517</v>
      </c>
      <c r="AP12">
        <f t="shared" si="6"/>
        <v>1.2447750690674999</v>
      </c>
      <c r="AQ12">
        <f t="shared" si="7"/>
        <v>1.2738434260068452</v>
      </c>
      <c r="AR12">
        <f t="shared" si="8"/>
        <v>1.2942713249694691</v>
      </c>
      <c r="AS12">
        <f t="shared" si="9"/>
        <v>1.3117062043944809</v>
      </c>
      <c r="AT12">
        <f t="shared" si="10"/>
        <v>1.2443121172760532</v>
      </c>
      <c r="AU12">
        <f t="shared" si="11"/>
        <v>1.2976508402172977</v>
      </c>
      <c r="AV12">
        <f t="shared" si="12"/>
        <v>1.5214797406525027</v>
      </c>
      <c r="AW12">
        <f t="shared" si="13"/>
        <v>1.4528421142988688</v>
      </c>
      <c r="AX12">
        <f t="shared" si="14"/>
        <v>1.4451607859921054</v>
      </c>
      <c r="AY12">
        <f t="shared" si="15"/>
        <v>1.5505449895689898</v>
      </c>
      <c r="AZ12">
        <f t="shared" si="16"/>
        <v>1.7087377921659506</v>
      </c>
      <c r="BA12">
        <f t="shared" si="17"/>
        <v>1.9230496066553495</v>
      </c>
      <c r="BB12">
        <f t="shared" si="18"/>
        <v>2.0623176196959365</v>
      </c>
      <c r="BC12">
        <f t="shared" si="19"/>
        <v>2.2379788243041578</v>
      </c>
      <c r="BD12">
        <f t="shared" si="20"/>
        <v>2.4939151436749474</v>
      </c>
      <c r="BE12">
        <f t="shared" si="21"/>
        <v>2.0835143694504086</v>
      </c>
      <c r="BF12">
        <f t="shared" si="22"/>
        <v>2.3354817475872358</v>
      </c>
      <c r="BG12">
        <f t="shared" si="23"/>
        <v>2.6794415313353341</v>
      </c>
      <c r="BH12">
        <f t="shared" si="24"/>
        <v>2.8299238104725601</v>
      </c>
      <c r="BI12">
        <f t="shared" si="25"/>
        <v>2.8889106444452035</v>
      </c>
      <c r="BJ12">
        <f t="shared" si="26"/>
        <v>2.8313284866342787</v>
      </c>
      <c r="BK12">
        <f t="shared" si="27"/>
        <v>2.5404288205525178</v>
      </c>
      <c r="BL12">
        <f t="shared" si="28"/>
        <v>2.5474875362759453</v>
      </c>
      <c r="BM12">
        <f t="shared" si="29"/>
        <v>2.6528944197679882</v>
      </c>
      <c r="BN12">
        <f t="shared" si="30"/>
        <v>2.8176930165589771</v>
      </c>
      <c r="BO12">
        <f t="shared" si="31"/>
        <v>2.9178089715028226</v>
      </c>
      <c r="BP12">
        <f t="shared" si="32"/>
        <v>2.6055919787446129</v>
      </c>
      <c r="BQ12">
        <f t="shared" si="33"/>
        <v>2.9058277025207682</v>
      </c>
      <c r="BR12">
        <f t="shared" si="34"/>
        <v>3.277081460352822</v>
      </c>
      <c r="BS12">
        <f t="shared" si="35"/>
        <v>3.1275075043654099</v>
      </c>
      <c r="BT12">
        <f t="shared" si="36"/>
        <v>0</v>
      </c>
    </row>
    <row r="13" spans="1:72" x14ac:dyDescent="0.45">
      <c r="A13" t="s">
        <v>264</v>
      </c>
      <c r="B13" t="s">
        <v>214</v>
      </c>
      <c r="C13">
        <f>VLOOKUP($B13,'GDP per capita'!$B$2:$BP$267,MATCH('GDP per capita norm'!C$1,'GDP per capita'!$B$1:$BP$1,0),FALSE)</f>
        <v>11473.300838935294</v>
      </c>
      <c r="D13">
        <f>VLOOKUP($B13,'GDP per capita'!$B$2:$BP$267,MATCH('GDP per capita norm'!D$1,'GDP per capita'!$B$1:$BP$1,0),FALSE)</f>
        <v>11082.352857361673</v>
      </c>
      <c r="E13">
        <f>VLOOKUP($B13,'GDP per capita'!$B$2:$BP$267,MATCH('GDP per capita norm'!E$1,'GDP per capita'!$B$1:$BP$1,0),FALSE)</f>
        <v>10873.404750163503</v>
      </c>
      <c r="F13">
        <f>VLOOKUP($B13,'GDP per capita'!$B$2:$BP$267,MATCH('GDP per capita norm'!F$1,'GDP per capita'!$B$1:$BP$1,0),FALSE)</f>
        <v>10613.065878581308</v>
      </c>
      <c r="G13">
        <f>VLOOKUP($B13,'GDP per capita'!$B$2:$BP$267,MATCH('GDP per capita norm'!G$1,'GDP per capita'!$B$1:$BP$1,0),FALSE)</f>
        <v>10991.234667413131</v>
      </c>
      <c r="H13">
        <f>VLOOKUP($B13,'GDP per capita'!$B$2:$BP$267,MATCH('GDP per capita norm'!H$1,'GDP per capita'!$B$1:$BP$1,0),FALSE)</f>
        <v>11374.605670385225</v>
      </c>
      <c r="I13">
        <f>VLOOKUP($B13,'GDP per capita'!$B$2:$BP$267,MATCH('GDP per capita norm'!I$1,'GDP per capita'!$B$1:$BP$1,0),FALSE)</f>
        <v>11783.797197225958</v>
      </c>
      <c r="J13">
        <f>VLOOKUP($B13,'GDP per capita'!$B$2:$BP$267,MATCH('GDP per capita norm'!J$1,'GDP per capita'!$B$1:$BP$1,0),FALSE)</f>
        <v>20367.573270205594</v>
      </c>
      <c r="K13">
        <f>VLOOKUP($B13,'GDP per capita'!$B$2:$BP$267,MATCH('GDP per capita norm'!K$1,'GDP per capita'!$B$1:$BP$1,0),FALSE)</f>
        <v>21667.448821694023</v>
      </c>
      <c r="L13">
        <f>VLOOKUP($B13,'GDP per capita'!$B$2:$BP$267,MATCH('GDP per capita norm'!L$1,'GDP per capita'!$B$1:$BP$1,0),FALSE)</f>
        <v>24041.093318815823</v>
      </c>
      <c r="M13">
        <f>VLOOKUP($B13,'GDP per capita'!$B$2:$BP$267,MATCH('GDP per capita norm'!M$1,'GDP per capita'!$B$1:$BP$1,0),FALSE)</f>
        <v>24940.077508607777</v>
      </c>
      <c r="N13">
        <f>VLOOKUP($B13,'GDP per capita'!$B$2:$BP$267,MATCH('GDP per capita norm'!N$1,'GDP per capita'!$B$1:$BP$1,0),FALSE)</f>
        <v>25371.923766761429</v>
      </c>
      <c r="O13">
        <f>VLOOKUP($B13,'GDP per capita'!$B$2:$BP$267,MATCH('GDP per capita norm'!O$1,'GDP per capita'!$B$1:$BP$1,0),FALSE)</f>
        <v>26781.619593865158</v>
      </c>
      <c r="P13">
        <f>VLOOKUP($B13,'GDP per capita'!$B$2:$BP$267,MATCH('GDP per capita norm'!P$1,'GDP per capita'!$B$1:$BP$1,0),FALSE)</f>
        <v>26429.124778766334</v>
      </c>
      <c r="Q13">
        <f>VLOOKUP($B13,'GDP per capita'!$B$2:$BP$267,MATCH('GDP per capita norm'!Q$1,'GDP per capita'!$B$1:$BP$1,0),FALSE)</f>
        <v>26650.293423430317</v>
      </c>
      <c r="R13">
        <f>VLOOKUP($B13,'GDP per capita'!$B$2:$BP$267,MATCH('GDP per capita norm'!R$1,'GDP per capita'!$B$1:$BP$1,0),FALSE)</f>
        <v>28602.418186999483</v>
      </c>
      <c r="S13">
        <f>VLOOKUP($B13,'GDP per capita'!$B$2:$BP$267,MATCH('GDP per capita norm'!S$1,'GDP per capita'!$B$1:$BP$1,0),FALSE)</f>
        <v>29184.786508790814</v>
      </c>
      <c r="T13">
        <f>VLOOKUP($B13,'GDP per capita'!$B$2:$BP$267,MATCH('GDP per capita norm'!T$1,'GDP per capita'!$B$1:$BP$1,0),FALSE)</f>
        <v>30051.84895877555</v>
      </c>
      <c r="U13">
        <f>VLOOKUP($B13,'GDP per capita'!$B$2:$BP$267,MATCH('GDP per capita norm'!U$1,'GDP per capita'!$B$1:$BP$1,0),FALSE)</f>
        <v>29392.382441639675</v>
      </c>
      <c r="V13">
        <f>VLOOKUP($B13,'GDP per capita'!$B$2:$BP$267,MATCH('GDP per capita norm'!V$1,'GDP per capita'!$B$1:$BP$1,0),FALSE)</f>
        <v>27512.913095008407</v>
      </c>
      <c r="W13">
        <f>VLOOKUP($B13,'GDP per capita'!$B$2:$BP$267,MATCH('GDP per capita norm'!W$1,'GDP per capita'!$B$1:$BP$1,0),FALSE)</f>
        <v>27473.100430501963</v>
      </c>
      <c r="X13">
        <f>VLOOKUP($B13,'GDP per capita'!$B$2:$BP$267,MATCH('GDP per capita norm'!X$1,'GDP per capita'!$B$1:$BP$1,0),FALSE)</f>
        <v>27090.837680137949</v>
      </c>
      <c r="Y13">
        <f>VLOOKUP($B13,'GDP per capita'!$B$2:$BP$267,MATCH('GDP per capita norm'!Y$1,'GDP per capita'!$B$1:$BP$1,0),FALSE)</f>
        <v>28552.024268315094</v>
      </c>
      <c r="Z13">
        <f>VLOOKUP($B13,'GDP per capita'!$B$2:$BP$267,MATCH('GDP per capita norm'!Z$1,'GDP per capita'!$B$1:$BP$1,0),FALSE)</f>
        <v>27432.953426942127</v>
      </c>
      <c r="AA13">
        <f>VLOOKUP($B13,'GDP per capita'!$B$2:$BP$267,MATCH('GDP per capita norm'!AA$1,'GDP per capita'!$B$1:$BP$1,0),FALSE)</f>
        <v>28705.617084054848</v>
      </c>
      <c r="AB13">
        <f>VLOOKUP($B13,'GDP per capita'!$B$2:$BP$267,MATCH('GDP per capita norm'!AB$1,'GDP per capita'!$B$1:$BP$1,0),FALSE)</f>
        <v>30289.402251483083</v>
      </c>
      <c r="AC13">
        <f>VLOOKUP($B13,'GDP per capita'!$B$2:$BP$267,MATCH('GDP per capita norm'!AC$1,'GDP per capita'!$B$1:$BP$1,0),FALSE)</f>
        <v>30266.585922098671</v>
      </c>
      <c r="AD13">
        <f>VLOOKUP($B13,'GDP per capita'!$B$2:$BP$267,MATCH('GDP per capita norm'!AD$1,'GDP per capita'!$B$1:$BP$1,0),FALSE)</f>
        <v>31337.183246475535</v>
      </c>
      <c r="AE13">
        <f>VLOOKUP($B13,'GDP per capita'!$B$2:$BP$267,MATCH('GDP per capita norm'!AE$1,'GDP per capita'!$B$1:$BP$1,0),FALSE)</f>
        <v>32124.405105966893</v>
      </c>
      <c r="AF13">
        <f>VLOOKUP($B13,'GDP per capita'!$B$2:$BP$267,MATCH('GDP per capita norm'!AF$1,'GDP per capita'!$B$1:$BP$1,0),FALSE)</f>
        <v>32979.540127953376</v>
      </c>
      <c r="AG13">
        <f>VLOOKUP($B13,'GDP per capita'!$B$2:$BP$267,MATCH('GDP per capita norm'!AG$1,'GDP per capita'!$B$1:$BP$1,0),FALSE)</f>
        <v>25155.672543278863</v>
      </c>
      <c r="AH13">
        <f>VLOOKUP($B13,'GDP per capita'!$B$2:$BP$267,MATCH('GDP per capita norm'!AH$1,'GDP per capita'!$B$1:$BP$1,0),FALSE)</f>
        <v>28682.327000073165</v>
      </c>
      <c r="AI13">
        <f>VLOOKUP($B13,'GDP per capita'!$B$2:$BP$267,MATCH('GDP per capita norm'!AI$1,'GDP per capita'!$B$1:$BP$1,0),FALSE)</f>
        <v>33044.388209429038</v>
      </c>
      <c r="AJ13">
        <f>VLOOKUP($B13,'GDP per capita'!$B$2:$BP$267,MATCH('GDP per capita norm'!AJ$1,'GDP per capita'!$B$1:$BP$1,0),FALSE)</f>
        <v>35896.505107150013</v>
      </c>
      <c r="AK13" t="str">
        <f t="shared" si="0"/>
        <v>BHS</v>
      </c>
      <c r="AL13">
        <f t="shared" si="2"/>
        <v>1</v>
      </c>
      <c r="AM13">
        <f t="shared" si="3"/>
        <v>0.96592541352642669</v>
      </c>
      <c r="AN13">
        <f t="shared" si="4"/>
        <v>0.94771373145415916</v>
      </c>
      <c r="AO13">
        <f t="shared" si="5"/>
        <v>0.92502288814438383</v>
      </c>
      <c r="AP13">
        <f t="shared" si="6"/>
        <v>0.95798365454811019</v>
      </c>
      <c r="AQ13">
        <f t="shared" si="7"/>
        <v>0.99139784008668697</v>
      </c>
      <c r="AR13">
        <f t="shared" si="8"/>
        <v>1.0270625134518374</v>
      </c>
      <c r="AS13">
        <f t="shared" si="9"/>
        <v>1.7752147839693251</v>
      </c>
      <c r="AT13">
        <f t="shared" si="10"/>
        <v>1.8885104753955646</v>
      </c>
      <c r="AU13">
        <f t="shared" si="11"/>
        <v>2.0953946607266687</v>
      </c>
      <c r="AV13">
        <f t="shared" si="12"/>
        <v>2.1737491118486334</v>
      </c>
      <c r="AW13">
        <f t="shared" si="13"/>
        <v>2.2113883461209674</v>
      </c>
      <c r="AX13">
        <f t="shared" si="14"/>
        <v>2.3342558492827297</v>
      </c>
      <c r="AY13">
        <f t="shared" si="15"/>
        <v>2.3035327975605422</v>
      </c>
      <c r="AZ13">
        <f t="shared" si="16"/>
        <v>2.3228096079369802</v>
      </c>
      <c r="BA13">
        <f t="shared" si="17"/>
        <v>2.4929546072683424</v>
      </c>
      <c r="BB13">
        <f t="shared" si="18"/>
        <v>2.5437131753532158</v>
      </c>
      <c r="BC13">
        <f t="shared" si="19"/>
        <v>2.6192853635278963</v>
      </c>
      <c r="BD13">
        <f t="shared" si="20"/>
        <v>2.5618070034296463</v>
      </c>
      <c r="BE13">
        <f t="shared" si="21"/>
        <v>2.3979945685414075</v>
      </c>
      <c r="BF13">
        <f t="shared" si="22"/>
        <v>2.3945245414702669</v>
      </c>
      <c r="BG13">
        <f t="shared" si="23"/>
        <v>2.3612069499828383</v>
      </c>
      <c r="BH13">
        <f t="shared" si="24"/>
        <v>2.4885623299811148</v>
      </c>
      <c r="BI13">
        <f t="shared" si="25"/>
        <v>2.3910253737831795</v>
      </c>
      <c r="BJ13">
        <f t="shared" si="26"/>
        <v>2.5019493070939718</v>
      </c>
      <c r="BK13">
        <f t="shared" si="27"/>
        <v>2.6399902414041376</v>
      </c>
      <c r="BL13">
        <f t="shared" si="28"/>
        <v>2.638001595790751</v>
      </c>
      <c r="BM13">
        <f t="shared" si="29"/>
        <v>2.7313136547532193</v>
      </c>
      <c r="BN13">
        <f t="shared" si="30"/>
        <v>2.7999270268370293</v>
      </c>
      <c r="BO13">
        <f t="shared" si="31"/>
        <v>2.8744596337991455</v>
      </c>
      <c r="BP13">
        <f t="shared" si="32"/>
        <v>2.1925401326453211</v>
      </c>
      <c r="BQ13">
        <f t="shared" si="33"/>
        <v>2.4999193695625994</v>
      </c>
      <c r="BR13">
        <f t="shared" si="34"/>
        <v>2.8801117196623172</v>
      </c>
      <c r="BS13">
        <f t="shared" si="35"/>
        <v>3.1286990214126691</v>
      </c>
      <c r="BT13">
        <f t="shared" si="36"/>
        <v>0</v>
      </c>
    </row>
    <row r="14" spans="1:72" x14ac:dyDescent="0.45">
      <c r="A14" t="s">
        <v>123</v>
      </c>
      <c r="B14" t="s">
        <v>211</v>
      </c>
      <c r="C14">
        <f>VLOOKUP($B14,'GDP per capita'!$B$2:$BP$267,MATCH('GDP per capita norm'!C$1,'GDP per capita'!$B$1:$BP$1,0),FALSE)</f>
        <v>2988.649522602635</v>
      </c>
      <c r="D14">
        <f>VLOOKUP($B14,'GDP per capita'!$B$2:$BP$267,MATCH('GDP per capita norm'!D$1,'GDP per capita'!$B$1:$BP$1,0),FALSE)</f>
        <v>3192.3652694610778</v>
      </c>
      <c r="E14">
        <f>VLOOKUP($B14,'GDP per capita'!$B$2:$BP$267,MATCH('GDP per capita norm'!E$1,'GDP per capita'!$B$1:$BP$1,0),FALSE)</f>
        <v>3645.6124367090265</v>
      </c>
      <c r="F14">
        <f>VLOOKUP($B14,'GDP per capita'!$B$2:$BP$267,MATCH('GDP per capita norm'!F$1,'GDP per capita'!$B$1:$BP$1,0),FALSE)</f>
        <v>3862.7104904003036</v>
      </c>
      <c r="G14">
        <f>VLOOKUP($B14,'GDP per capita'!$B$2:$BP$267,MATCH('GDP per capita norm'!G$1,'GDP per capita'!$B$1:$BP$1,0),FALSE)</f>
        <v>3879.013747068012</v>
      </c>
      <c r="H14">
        <f>VLOOKUP($B14,'GDP per capita'!$B$2:$BP$267,MATCH('GDP per capita norm'!H$1,'GDP per capita'!$B$1:$BP$1,0),FALSE)</f>
        <v>4012.0795900972835</v>
      </c>
      <c r="I14">
        <f>VLOOKUP($B14,'GDP per capita'!$B$2:$BP$267,MATCH('GDP per capita norm'!I$1,'GDP per capita'!$B$1:$BP$1,0),FALSE)</f>
        <v>4045.6944510484523</v>
      </c>
      <c r="J14">
        <f>VLOOKUP($B14,'GDP per capita'!$B$2:$BP$267,MATCH('GDP per capita norm'!J$1,'GDP per capita'!$B$1:$BP$1,0),FALSE)</f>
        <v>4016.6294160389248</v>
      </c>
      <c r="K14">
        <f>VLOOKUP($B14,'GDP per capita'!$B$2:$BP$267,MATCH('GDP per capita norm'!K$1,'GDP per capita'!$B$1:$BP$1,0),FALSE)</f>
        <v>4127.9371860747069</v>
      </c>
      <c r="L14">
        <f>VLOOKUP($B14,'GDP per capita'!$B$2:$BP$267,MATCH('GDP per capita norm'!L$1,'GDP per capita'!$B$1:$BP$1,0),FALSE)</f>
        <v>4291.8316821062481</v>
      </c>
      <c r="M14">
        <f>VLOOKUP($B14,'GDP per capita'!$B$2:$BP$267,MATCH('GDP per capita norm'!M$1,'GDP per capita'!$B$1:$BP$1,0),FALSE)</f>
        <v>4729.6708042807486</v>
      </c>
      <c r="N14">
        <f>VLOOKUP($B14,'GDP per capita'!$B$2:$BP$267,MATCH('GDP per capita norm'!N$1,'GDP per capita'!$B$1:$BP$1,0),FALSE)</f>
        <v>4721.8162566078454</v>
      </c>
      <c r="O14">
        <f>VLOOKUP($B14,'GDP per capita'!$B$2:$BP$267,MATCH('GDP per capita norm'!O$1,'GDP per capita'!$B$1:$BP$1,0),FALSE)</f>
        <v>4861.7431418426695</v>
      </c>
      <c r="P14">
        <f>VLOOKUP($B14,'GDP per capita'!$B$2:$BP$267,MATCH('GDP per capita norm'!P$1,'GDP per capita'!$B$1:$BP$1,0),FALSE)</f>
        <v>4962.0896201379937</v>
      </c>
      <c r="Q14">
        <f>VLOOKUP($B14,'GDP per capita'!$B$2:$BP$267,MATCH('GDP per capita norm'!Q$1,'GDP per capita'!$B$1:$BP$1,0),FALSE)</f>
        <v>5156.0981714319369</v>
      </c>
      <c r="R14">
        <f>VLOOKUP($B14,'GDP per capita'!$B$2:$BP$267,MATCH('GDP per capita norm'!R$1,'GDP per capita'!$B$1:$BP$1,0),FALSE)</f>
        <v>5272.7441720796051</v>
      </c>
      <c r="S14">
        <f>VLOOKUP($B14,'GDP per capita'!$B$2:$BP$267,MATCH('GDP per capita norm'!S$1,'GDP per capita'!$B$1:$BP$1,0),FALSE)</f>
        <v>5527.167758564392</v>
      </c>
      <c r="T14">
        <f>VLOOKUP($B14,'GDP per capita'!$B$2:$BP$267,MATCH('GDP per capita norm'!T$1,'GDP per capita'!$B$1:$BP$1,0),FALSE)</f>
        <v>5765.2819993245521</v>
      </c>
      <c r="U14">
        <f>VLOOKUP($B14,'GDP per capita'!$B$2:$BP$267,MATCH('GDP per capita norm'!U$1,'GDP per capita'!$B$1:$BP$1,0),FALSE)</f>
        <v>5713.2812679679719</v>
      </c>
      <c r="V14">
        <f>VLOOKUP($B14,'GDP per capita'!$B$2:$BP$267,MATCH('GDP per capita norm'!V$1,'GDP per capita'!$B$1:$BP$1,0),FALSE)</f>
        <v>5401.229631430454</v>
      </c>
      <c r="W14">
        <f>VLOOKUP($B14,'GDP per capita'!$B$2:$BP$267,MATCH('GDP per capita norm'!W$1,'GDP per capita'!$B$1:$BP$1,0),FALSE)</f>
        <v>5451.138971724773</v>
      </c>
      <c r="X14">
        <f>VLOOKUP($B14,'GDP per capita'!$B$2:$BP$267,MATCH('GDP per capita norm'!X$1,'GDP per capita'!$B$1:$BP$1,0),FALSE)</f>
        <v>5582.2217062126865</v>
      </c>
      <c r="Y14">
        <f>VLOOKUP($B14,'GDP per capita'!$B$2:$BP$267,MATCH('GDP per capita norm'!Y$1,'GDP per capita'!$B$1:$BP$1,0),FALSE)</f>
        <v>5709.6891876536265</v>
      </c>
      <c r="Z14">
        <f>VLOOKUP($B14,'GDP per capita'!$B$2:$BP$267,MATCH('GDP per capita norm'!Z$1,'GDP per capita'!$B$1:$BP$1,0),FALSE)</f>
        <v>5950.2029991774652</v>
      </c>
      <c r="AA14">
        <f>VLOOKUP($B14,'GDP per capita'!$B$2:$BP$267,MATCH('GDP per capita norm'!AA$1,'GDP per capita'!$B$1:$BP$1,0),FALSE)</f>
        <v>6128.142885393052</v>
      </c>
      <c r="AB14">
        <f>VLOOKUP($B14,'GDP per capita'!$B$2:$BP$267,MATCH('GDP per capita norm'!AB$1,'GDP per capita'!$B$1:$BP$1,0),FALSE)</f>
        <v>6154.4959349821656</v>
      </c>
      <c r="AC14">
        <f>VLOOKUP($B14,'GDP per capita'!$B$2:$BP$267,MATCH('GDP per capita norm'!AC$1,'GDP per capita'!$B$1:$BP$1,0),FALSE)</f>
        <v>6142.4987318517706</v>
      </c>
      <c r="AD14">
        <f>VLOOKUP($B14,'GDP per capita'!$B$2:$BP$267,MATCH('GDP per capita norm'!AD$1,'GDP per capita'!$B$1:$BP$1,0),FALSE)</f>
        <v>6072.5826764058074</v>
      </c>
      <c r="AE14">
        <f>VLOOKUP($B14,'GDP per capita'!$B$2:$BP$267,MATCH('GDP per capita norm'!AE$1,'GDP per capita'!$B$1:$BP$1,0),FALSE)</f>
        <v>6031.281395801444</v>
      </c>
      <c r="AF14">
        <f>VLOOKUP($B14,'GDP per capita'!$B$2:$BP$267,MATCH('GDP per capita norm'!AF$1,'GDP per capita'!$B$1:$BP$1,0),FALSE)</f>
        <v>6190.0479227844462</v>
      </c>
      <c r="AG14">
        <f>VLOOKUP($B14,'GDP per capita'!$B$2:$BP$267,MATCH('GDP per capita norm'!AG$1,'GDP per capita'!$B$1:$BP$1,0),FALSE)</f>
        <v>5227.1936378616829</v>
      </c>
      <c r="AH14">
        <f>VLOOKUP($B14,'GDP per capita'!$B$2:$BP$267,MATCH('GDP per capita norm'!AH$1,'GDP per capita'!$B$1:$BP$1,0),FALSE)</f>
        <v>6122.6115858007925</v>
      </c>
      <c r="AI14">
        <f>VLOOKUP($B14,'GDP per capita'!$B$2:$BP$267,MATCH('GDP per capita norm'!AI$1,'GDP per capita'!$B$1:$BP$1,0),FALSE)</f>
        <v>7068.4547826972212</v>
      </c>
      <c r="AJ14">
        <f>VLOOKUP($B14,'GDP per capita'!$B$2:$BP$267,MATCH('GDP per capita norm'!AJ$1,'GDP per capita'!$B$1:$BP$1,0),FALSE)</f>
        <v>7459.9981513283683</v>
      </c>
      <c r="AK14" t="str">
        <f t="shared" si="0"/>
        <v>BLZ</v>
      </c>
      <c r="AL14">
        <f t="shared" si="2"/>
        <v>1</v>
      </c>
      <c r="AM14">
        <f t="shared" si="3"/>
        <v>1.0681631436934227</v>
      </c>
      <c r="AN14">
        <f t="shared" si="4"/>
        <v>1.2198193227870633</v>
      </c>
      <c r="AO14">
        <f t="shared" si="5"/>
        <v>1.2924601768080526</v>
      </c>
      <c r="AP14">
        <f t="shared" si="6"/>
        <v>1.2979152348683602</v>
      </c>
      <c r="AQ14">
        <f t="shared" si="7"/>
        <v>1.3424389710986937</v>
      </c>
      <c r="AR14">
        <f t="shared" si="8"/>
        <v>1.3536864796128054</v>
      </c>
      <c r="AS14">
        <f t="shared" si="9"/>
        <v>1.3439613396157217</v>
      </c>
      <c r="AT14">
        <f t="shared" si="10"/>
        <v>1.3812048401312493</v>
      </c>
      <c r="AU14">
        <f t="shared" si="11"/>
        <v>1.4360438216819582</v>
      </c>
      <c r="AV14">
        <f t="shared" si="12"/>
        <v>1.5825444798766377</v>
      </c>
      <c r="AW14">
        <f t="shared" si="13"/>
        <v>1.5799163538238836</v>
      </c>
      <c r="AX14">
        <f t="shared" si="14"/>
        <v>1.6267357898857508</v>
      </c>
      <c r="AY14">
        <f t="shared" si="15"/>
        <v>1.6603116499979591</v>
      </c>
      <c r="AZ14">
        <f t="shared" si="16"/>
        <v>1.7252267729746382</v>
      </c>
      <c r="BA14">
        <f t="shared" si="17"/>
        <v>1.764256441647895</v>
      </c>
      <c r="BB14">
        <f t="shared" si="18"/>
        <v>1.8493863923365341</v>
      </c>
      <c r="BC14">
        <f t="shared" si="19"/>
        <v>1.9290592475707606</v>
      </c>
      <c r="BD14">
        <f t="shared" si="20"/>
        <v>1.9116598399241604</v>
      </c>
      <c r="BE14">
        <f t="shared" si="21"/>
        <v>1.8072475847642544</v>
      </c>
      <c r="BF14">
        <f t="shared" si="22"/>
        <v>1.8239472144521329</v>
      </c>
      <c r="BG14">
        <f t="shared" si="23"/>
        <v>1.8678074039780568</v>
      </c>
      <c r="BH14">
        <f t="shared" si="24"/>
        <v>1.9104579324113595</v>
      </c>
      <c r="BI14">
        <f t="shared" si="25"/>
        <v>1.9909336823127362</v>
      </c>
      <c r="BJ14">
        <f t="shared" si="26"/>
        <v>2.0504722414076912</v>
      </c>
      <c r="BK14">
        <f t="shared" si="27"/>
        <v>2.0592899530161657</v>
      </c>
      <c r="BL14">
        <f t="shared" si="28"/>
        <v>2.0552756974001549</v>
      </c>
      <c r="BM14">
        <f t="shared" si="29"/>
        <v>2.031881835083011</v>
      </c>
      <c r="BN14">
        <f t="shared" si="30"/>
        <v>2.0180624560317009</v>
      </c>
      <c r="BO14">
        <f t="shared" si="31"/>
        <v>2.0711856227939052</v>
      </c>
      <c r="BP14">
        <f t="shared" si="32"/>
        <v>1.7490152653662898</v>
      </c>
      <c r="BQ14">
        <f t="shared" si="33"/>
        <v>2.0486214725067455</v>
      </c>
      <c r="BR14">
        <f t="shared" si="34"/>
        <v>2.3650999320059882</v>
      </c>
      <c r="BS14">
        <f t="shared" si="35"/>
        <v>2.496110064063954</v>
      </c>
      <c r="BT14">
        <f t="shared" si="36"/>
        <v>0</v>
      </c>
    </row>
    <row r="15" spans="1:72" x14ac:dyDescent="0.45">
      <c r="A15" t="s">
        <v>230</v>
      </c>
      <c r="B15" t="s">
        <v>281</v>
      </c>
      <c r="C15">
        <f>VLOOKUP($B15,'GDP per capita'!$B$2:$BP$267,MATCH('GDP per capita norm'!C$1,'GDP per capita'!$B$1:$BP$1,0),FALSE)</f>
        <v>7781.4057330612522</v>
      </c>
      <c r="D15">
        <f>VLOOKUP($B15,'GDP per capita'!$B$2:$BP$267,MATCH('GDP per capita norm'!D$1,'GDP per capita'!$B$1:$BP$1,0),FALSE)</f>
        <v>7790.2622943915894</v>
      </c>
      <c r="E15">
        <f>VLOOKUP($B15,'GDP per capita'!$B$2:$BP$267,MATCH('GDP per capita norm'!E$1,'GDP per capita'!$B$1:$BP$1,0),FALSE)</f>
        <v>7519.2014354489811</v>
      </c>
      <c r="F15">
        <f>VLOOKUP($B15,'GDP per capita'!$B$2:$BP$267,MATCH('GDP per capita norm'!F$1,'GDP per capita'!$B$1:$BP$1,0),FALSE)</f>
        <v>7904.7076242638932</v>
      </c>
      <c r="G15">
        <f>VLOOKUP($B15,'GDP per capita'!$B$2:$BP$267,MATCH('GDP per capita norm'!G$1,'GDP per capita'!$B$1:$BP$1,0),FALSE)</f>
        <v>8223.1668118171856</v>
      </c>
      <c r="H15">
        <f>VLOOKUP($B15,'GDP per capita'!$B$2:$BP$267,MATCH('GDP per capita norm'!H$1,'GDP per capita'!$B$1:$BP$1,0),FALSE)</f>
        <v>8460.4738086910402</v>
      </c>
      <c r="I15">
        <f>VLOOKUP($B15,'GDP per capita'!$B$2:$BP$267,MATCH('GDP per capita norm'!I$1,'GDP per capita'!$B$1:$BP$1,0),FALSE)</f>
        <v>9011.7788483872155</v>
      </c>
      <c r="J15">
        <f>VLOOKUP($B15,'GDP per capita'!$B$2:$BP$267,MATCH('GDP per capita norm'!J$1,'GDP per capita'!$B$1:$BP$1,0),FALSE)</f>
        <v>9521.5712737712256</v>
      </c>
      <c r="K15">
        <f>VLOOKUP($B15,'GDP per capita'!$B$2:$BP$267,MATCH('GDP per capita norm'!K$1,'GDP per capita'!$B$1:$BP$1,0),FALSE)</f>
        <v>10734.363724288351</v>
      </c>
      <c r="L15">
        <f>VLOOKUP($B15,'GDP per capita'!$B$2:$BP$267,MATCH('GDP per capita norm'!L$1,'GDP per capita'!$B$1:$BP$1,0),FALSE)</f>
        <v>11244.308766839195</v>
      </c>
      <c r="M15">
        <f>VLOOKUP($B15,'GDP per capita'!$B$2:$BP$267,MATCH('GDP per capita norm'!M$1,'GDP per capita'!$B$1:$BP$1,0),FALSE)</f>
        <v>11674.673647176442</v>
      </c>
      <c r="N15">
        <f>VLOOKUP($B15,'GDP per capita'!$B$2:$BP$267,MATCH('GDP per capita norm'!N$1,'GDP per capita'!$B$1:$BP$1,0),FALSE)</f>
        <v>11639.516052205392</v>
      </c>
      <c r="O15">
        <f>VLOOKUP($B15,'GDP per capita'!$B$2:$BP$267,MATCH('GDP per capita norm'!O$1,'GDP per capita'!$B$1:$BP$1,0),FALSE)</f>
        <v>11760.452473613277</v>
      </c>
      <c r="P15">
        <f>VLOOKUP($B15,'GDP per capita'!$B$2:$BP$267,MATCH('GDP per capita norm'!P$1,'GDP per capita'!$B$1:$BP$1,0),FALSE)</f>
        <v>12075.958702064896</v>
      </c>
      <c r="Q15">
        <f>VLOOKUP($B15,'GDP per capita'!$B$2:$BP$267,MATCH('GDP per capita norm'!Q$1,'GDP per capita'!$B$1:$BP$1,0),FALSE)</f>
        <v>12886.366527246744</v>
      </c>
      <c r="R15">
        <f>VLOOKUP($B15,'GDP per capita'!$B$2:$BP$267,MATCH('GDP per capita norm'!R$1,'GDP per capita'!$B$1:$BP$1,0),FALSE)</f>
        <v>14214.420221357172</v>
      </c>
      <c r="S15">
        <f>VLOOKUP($B15,'GDP per capita'!$B$2:$BP$267,MATCH('GDP per capita norm'!S$1,'GDP per capita'!$B$1:$BP$1,0),FALSE)</f>
        <v>15619.600595551145</v>
      </c>
      <c r="T15">
        <f>VLOOKUP($B15,'GDP per capita'!$B$2:$BP$267,MATCH('GDP per capita norm'!T$1,'GDP per capita'!$B$1:$BP$1,0),FALSE)</f>
        <v>17235.439643478516</v>
      </c>
      <c r="U15">
        <f>VLOOKUP($B15,'GDP per capita'!$B$2:$BP$267,MATCH('GDP per capita norm'!U$1,'GDP per capita'!$B$1:$BP$1,0),FALSE)</f>
        <v>17565.692997059192</v>
      </c>
      <c r="V15">
        <f>VLOOKUP($B15,'GDP per capita'!$B$2:$BP$267,MATCH('GDP per capita norm'!V$1,'GDP per capita'!$B$1:$BP$1,0),FALSE)</f>
        <v>16294.909949183395</v>
      </c>
      <c r="W15">
        <f>VLOOKUP($B15,'GDP per capita'!$B$2:$BP$267,MATCH('GDP per capita norm'!W$1,'GDP per capita'!$B$1:$BP$1,0),FALSE)</f>
        <v>18860.383370330943</v>
      </c>
      <c r="X15">
        <f>VLOOKUP($B15,'GDP per capita'!$B$2:$BP$267,MATCH('GDP per capita norm'!X$1,'GDP per capita'!$B$1:$BP$1,0),FALSE)</f>
        <v>19345.995313954205</v>
      </c>
      <c r="Y15">
        <f>VLOOKUP($B15,'GDP per capita'!$B$2:$BP$267,MATCH('GDP per capita norm'!Y$1,'GDP per capita'!$B$1:$BP$1,0),FALSE)</f>
        <v>19034.07080285118</v>
      </c>
      <c r="Z15">
        <f>VLOOKUP($B15,'GDP per capita'!$B$2:$BP$267,MATCH('GDP per capita norm'!Z$1,'GDP per capita'!$B$1:$BP$1,0),FALSE)</f>
        <v>19308.00911169935</v>
      </c>
      <c r="AA15">
        <f>VLOOKUP($B15,'GDP per capita'!$B$2:$BP$267,MATCH('GDP per capita norm'!AA$1,'GDP per capita'!$B$1:$BP$1,0),FALSE)</f>
        <v>19277.942359923549</v>
      </c>
      <c r="AB15">
        <f>VLOOKUP($B15,'GDP per capita'!$B$2:$BP$267,MATCH('GDP per capita norm'!AB$1,'GDP per capita'!$B$1:$BP$1,0),FALSE)</f>
        <v>18954.291372450625</v>
      </c>
      <c r="AC15">
        <f>VLOOKUP($B15,'GDP per capita'!$B$2:$BP$267,MATCH('GDP per capita norm'!AC$1,'GDP per capita'!$B$1:$BP$1,0),FALSE)</f>
        <v>19065.806980021316</v>
      </c>
      <c r="AD15">
        <f>VLOOKUP($B15,'GDP per capita'!$B$2:$BP$267,MATCH('GDP per capita norm'!AD$1,'GDP per capita'!$B$1:$BP$1,0),FALSE)</f>
        <v>19692.760671161541</v>
      </c>
      <c r="AE15">
        <f>VLOOKUP($B15,'GDP per capita'!$B$2:$BP$267,MATCH('GDP per capita norm'!AE$1,'GDP per capita'!$B$1:$BP$1,0),FALSE)</f>
        <v>20055.915870771005</v>
      </c>
      <c r="AF15">
        <f>VLOOKUP($B15,'GDP per capita'!$B$2:$BP$267,MATCH('GDP per capita norm'!AF$1,'GDP per capita'!$B$1:$BP$1,0),FALSE)</f>
        <v>20583.726578641355</v>
      </c>
      <c r="AG15">
        <f>VLOOKUP($B15,'GDP per capita'!$B$2:$BP$267,MATCH('GDP per capita norm'!AG$1,'GDP per capita'!$B$1:$BP$1,0),FALSE)</f>
        <v>18347.110913105524</v>
      </c>
      <c r="AH15">
        <f>VLOOKUP($B15,'GDP per capita'!$B$2:$BP$267,MATCH('GDP per capita norm'!AH$1,'GDP per capita'!$B$1:$BP$1,0),FALSE)</f>
        <v>18696.785895295714</v>
      </c>
      <c r="AI15">
        <f>VLOOKUP($B15,'GDP per capita'!$B$2:$BP$267,MATCH('GDP per capita norm'!AI$1,'GDP per capita'!$B$1:$BP$1,0),FALSE)</f>
        <v>22164.026027387557</v>
      </c>
      <c r="AJ15">
        <f>VLOOKUP($B15,'GDP per capita'!$B$2:$BP$267,MATCH('GDP per capita norm'!AJ$1,'GDP per capita'!$B$1:$BP$1,0),FALSE)</f>
        <v>23804.024991499489</v>
      </c>
      <c r="AK15" t="str">
        <f t="shared" si="0"/>
        <v>BRB</v>
      </c>
      <c r="AL15">
        <f t="shared" si="2"/>
        <v>1</v>
      </c>
      <c r="AM15">
        <f t="shared" si="3"/>
        <v>1.0011381698415631</v>
      </c>
      <c r="AN15">
        <f t="shared" si="4"/>
        <v>0.96630373654746848</v>
      </c>
      <c r="AO15">
        <f t="shared" si="5"/>
        <v>1.0158457090444162</v>
      </c>
      <c r="AP15">
        <f t="shared" si="6"/>
        <v>1.0567713718973681</v>
      </c>
      <c r="AQ15">
        <f t="shared" si="7"/>
        <v>1.08726804627917</v>
      </c>
      <c r="AR15">
        <f t="shared" si="8"/>
        <v>1.1581170751832686</v>
      </c>
      <c r="AS15">
        <f t="shared" si="9"/>
        <v>1.2236312564086518</v>
      </c>
      <c r="AT15">
        <f t="shared" si="10"/>
        <v>1.3794890142639287</v>
      </c>
      <c r="AU15">
        <f t="shared" si="11"/>
        <v>1.4450228085479377</v>
      </c>
      <c r="AV15">
        <f t="shared" si="12"/>
        <v>1.5003296380721629</v>
      </c>
      <c r="AW15">
        <f t="shared" si="13"/>
        <v>1.4958114833611607</v>
      </c>
      <c r="AX15">
        <f t="shared" si="14"/>
        <v>1.5113532023713978</v>
      </c>
      <c r="AY15">
        <f t="shared" si="15"/>
        <v>1.5518993760673807</v>
      </c>
      <c r="AZ15">
        <f t="shared" si="16"/>
        <v>1.6560460884973247</v>
      </c>
      <c r="BA15">
        <f t="shared" si="17"/>
        <v>1.826716239838728</v>
      </c>
      <c r="BB15">
        <f t="shared" si="18"/>
        <v>2.007298055309898</v>
      </c>
      <c r="BC15">
        <f t="shared" si="19"/>
        <v>2.2149519296043683</v>
      </c>
      <c r="BD15">
        <f t="shared" si="20"/>
        <v>2.2573932782385246</v>
      </c>
      <c r="BE15">
        <f t="shared" si="21"/>
        <v>2.0940830626464297</v>
      </c>
      <c r="BF15">
        <f t="shared" si="22"/>
        <v>2.4237758597007577</v>
      </c>
      <c r="BG15">
        <f t="shared" si="23"/>
        <v>2.4861825713261418</v>
      </c>
      <c r="BH15">
        <f t="shared" si="24"/>
        <v>2.446096689442649</v>
      </c>
      <c r="BI15">
        <f t="shared" si="25"/>
        <v>2.4813009080948492</v>
      </c>
      <c r="BJ15">
        <f t="shared" si="26"/>
        <v>2.4774369851987514</v>
      </c>
      <c r="BK15">
        <f t="shared" si="27"/>
        <v>2.4358441164324036</v>
      </c>
      <c r="BL15">
        <f t="shared" si="28"/>
        <v>2.4501751526739515</v>
      </c>
      <c r="BM15">
        <f t="shared" si="29"/>
        <v>2.5307459020536496</v>
      </c>
      <c r="BN15">
        <f t="shared" si="30"/>
        <v>2.577415515754232</v>
      </c>
      <c r="BO15">
        <f t="shared" si="31"/>
        <v>2.6452452532048594</v>
      </c>
      <c r="BP15">
        <f t="shared" si="32"/>
        <v>2.3578144544183353</v>
      </c>
      <c r="BQ15">
        <f t="shared" si="33"/>
        <v>2.402751705370886</v>
      </c>
      <c r="BR15">
        <f t="shared" si="34"/>
        <v>2.84833188086031</v>
      </c>
      <c r="BS15">
        <f t="shared" si="35"/>
        <v>3.0590905818420602</v>
      </c>
      <c r="BT15">
        <f t="shared" si="36"/>
        <v>0</v>
      </c>
    </row>
    <row r="16" spans="1:72" x14ac:dyDescent="0.45">
      <c r="A16" t="s">
        <v>38</v>
      </c>
      <c r="B16" t="s">
        <v>353</v>
      </c>
      <c r="C16">
        <f>VLOOKUP($B16,'GDP per capita'!$B$2:$BP$267,MATCH('GDP per capita norm'!C$1,'GDP per capita'!$B$1:$BP$1,0),FALSE)</f>
        <v>501.65620063639415</v>
      </c>
      <c r="D16">
        <f>VLOOKUP($B16,'GDP per capita'!$B$2:$BP$267,MATCH('GDP per capita norm'!D$1,'GDP per capita'!$B$1:$BP$1,0),FALSE)</f>
        <v>464.82828362636383</v>
      </c>
      <c r="E16">
        <f>VLOOKUP($B16,'GDP per capita'!$B$2:$BP$267,MATCH('GDP per capita norm'!E$1,'GDP per capita'!$B$1:$BP$1,0),FALSE)</f>
        <v>461.58730349089564</v>
      </c>
      <c r="F16">
        <f>VLOOKUP($B16,'GDP per capita'!$B$2:$BP$267,MATCH('GDP per capita norm'!F$1,'GDP per capita'!$B$1:$BP$1,0),FALSE)</f>
        <v>404.9545469415263</v>
      </c>
      <c r="G16">
        <f>VLOOKUP($B16,'GDP per capita'!$B$2:$BP$267,MATCH('GDP per capita norm'!G$1,'GDP per capita'!$B$1:$BP$1,0),FALSE)</f>
        <v>261.26039740945924</v>
      </c>
      <c r="H16">
        <f>VLOOKUP($B16,'GDP per capita'!$B$2:$BP$267,MATCH('GDP per capita norm'!H$1,'GDP per capita'!$B$1:$BP$1,0),FALSE)</f>
        <v>333.14586323389517</v>
      </c>
      <c r="I16">
        <f>VLOOKUP($B16,'GDP per capita'!$B$2:$BP$267,MATCH('GDP per capita norm'!I$1,'GDP per capita'!$B$1:$BP$1,0),FALSE)</f>
        <v>293.30657532865797</v>
      </c>
      <c r="J16">
        <f>VLOOKUP($B16,'GDP per capita'!$B$2:$BP$267,MATCH('GDP per capita norm'!J$1,'GDP per capita'!$B$1:$BP$1,0),FALSE)</f>
        <v>265.52128238960034</v>
      </c>
      <c r="K16">
        <f>VLOOKUP($B16,'GDP per capita'!$B$2:$BP$267,MATCH('GDP per capita norm'!K$1,'GDP per capita'!$B$1:$BP$1,0),FALSE)</f>
        <v>266.57054460038404</v>
      </c>
      <c r="L16">
        <f>VLOOKUP($B16,'GDP per capita'!$B$2:$BP$267,MATCH('GDP per capita norm'!L$1,'GDP per capita'!$B$1:$BP$1,0),FALSE)</f>
        <v>267.99595401108269</v>
      </c>
      <c r="M16">
        <f>VLOOKUP($B16,'GDP per capita'!$B$2:$BP$267,MATCH('GDP per capita norm'!M$1,'GDP per capita'!$B$1:$BP$1,0),FALSE)</f>
        <v>239.1541337260706</v>
      </c>
      <c r="N16">
        <f>VLOOKUP($B16,'GDP per capita'!$B$2:$BP$267,MATCH('GDP per capita norm'!N$1,'GDP per capita'!$B$1:$BP$1,0),FALSE)</f>
        <v>237.95170254473459</v>
      </c>
      <c r="O16">
        <f>VLOOKUP($B16,'GDP per capita'!$B$2:$BP$267,MATCH('GDP per capita norm'!O$1,'GDP per capita'!$B$1:$BP$1,0),FALSE)</f>
        <v>248.63929097840338</v>
      </c>
      <c r="P16">
        <f>VLOOKUP($B16,'GDP per capita'!$B$2:$BP$267,MATCH('GDP per capita norm'!P$1,'GDP per capita'!$B$1:$BP$1,0),FALSE)</f>
        <v>278.40399215094101</v>
      </c>
      <c r="Q16">
        <f>VLOOKUP($B16,'GDP per capita'!$B$2:$BP$267,MATCH('GDP per capita norm'!Q$1,'GDP per capita'!$B$1:$BP$1,0),FALSE)</f>
        <v>303.46132115278198</v>
      </c>
      <c r="R16">
        <f>VLOOKUP($B16,'GDP per capita'!$B$2:$BP$267,MATCH('GDP per capita norm'!R$1,'GDP per capita'!$B$1:$BP$1,0),FALSE)</f>
        <v>311.95002313868673</v>
      </c>
      <c r="S16">
        <f>VLOOKUP($B16,'GDP per capita'!$B$2:$BP$267,MATCH('GDP per capita norm'!S$1,'GDP per capita'!$B$1:$BP$1,0),FALSE)</f>
        <v>333.94251990303104</v>
      </c>
      <c r="T16">
        <f>VLOOKUP($B16,'GDP per capita'!$B$2:$BP$267,MATCH('GDP per capita norm'!T$1,'GDP per capita'!$B$1:$BP$1,0),FALSE)</f>
        <v>380.88704883947543</v>
      </c>
      <c r="U16">
        <f>VLOOKUP($B16,'GDP per capita'!$B$2:$BP$267,MATCH('GDP per capita norm'!U$1,'GDP per capita'!$B$1:$BP$1,0),FALSE)</f>
        <v>437.24827472489</v>
      </c>
      <c r="V16">
        <f>VLOOKUP($B16,'GDP per capita'!$B$2:$BP$267,MATCH('GDP per capita norm'!V$1,'GDP per capita'!$B$1:$BP$1,0),FALSE)</f>
        <v>456.47167389840394</v>
      </c>
      <c r="W16">
        <f>VLOOKUP($B16,'GDP per capita'!$B$2:$BP$267,MATCH('GDP per capita norm'!W$1,'GDP per capita'!$B$1:$BP$1,0),FALSE)</f>
        <v>476.87378695072772</v>
      </c>
      <c r="X16">
        <f>VLOOKUP($B16,'GDP per capita'!$B$2:$BP$267,MATCH('GDP per capita norm'!X$1,'GDP per capita'!$B$1:$BP$1,0),FALSE)</f>
        <v>534.05728147163552</v>
      </c>
      <c r="Y16">
        <f>VLOOKUP($B16,'GDP per capita'!$B$2:$BP$267,MATCH('GDP per capita norm'!Y$1,'GDP per capita'!$B$1:$BP$1,0),FALSE)</f>
        <v>544.39584914278532</v>
      </c>
      <c r="Z16">
        <f>VLOOKUP($B16,'GDP per capita'!$B$2:$BP$267,MATCH('GDP per capita norm'!Z$1,'GDP per capita'!$B$1:$BP$1,0),FALSE)</f>
        <v>364.36696260838005</v>
      </c>
      <c r="AA16">
        <f>VLOOKUP($B16,'GDP per capita'!$B$2:$BP$267,MATCH('GDP per capita norm'!AA$1,'GDP per capita'!$B$1:$BP$1,0),FALSE)</f>
        <v>409.8504859646996</v>
      </c>
      <c r="AB16">
        <f>VLOOKUP($B16,'GDP per capita'!$B$2:$BP$267,MATCH('GDP per capita norm'!AB$1,'GDP per capita'!$B$1:$BP$1,0),FALSE)</f>
        <v>366.3228539381206</v>
      </c>
      <c r="AC16">
        <f>VLOOKUP($B16,'GDP per capita'!$B$2:$BP$267,MATCH('GDP per capita norm'!AC$1,'GDP per capita'!$B$1:$BP$1,0),FALSE)</f>
        <v>387.17620344431776</v>
      </c>
      <c r="AD16">
        <f>VLOOKUP($B16,'GDP per capita'!$B$2:$BP$267,MATCH('GDP per capita norm'!AD$1,'GDP per capita'!$B$1:$BP$1,0),FALSE)</f>
        <v>432.32402568426261</v>
      </c>
      <c r="AE16">
        <f>VLOOKUP($B16,'GDP per capita'!$B$2:$BP$267,MATCH('GDP per capita norm'!AE$1,'GDP per capita'!$B$1:$BP$1,0),FALSE)</f>
        <v>455.24396285953395</v>
      </c>
      <c r="AF16">
        <f>VLOOKUP($B16,'GDP per capita'!$B$2:$BP$267,MATCH('GDP per capita norm'!AF$1,'GDP per capita'!$B$1:$BP$1,0),FALSE)</f>
        <v>449.2284676024388</v>
      </c>
      <c r="AG16">
        <f>VLOOKUP($B16,'GDP per capita'!$B$2:$BP$267,MATCH('GDP per capita norm'!AG$1,'GDP per capita'!$B$1:$BP$1,0),FALSE)</f>
        <v>462.87907129401145</v>
      </c>
      <c r="AH16">
        <f>VLOOKUP($B16,'GDP per capita'!$B$2:$BP$267,MATCH('GDP per capita norm'!AH$1,'GDP per capita'!$B$1:$BP$1,0),FALSE)</f>
        <v>492.26314283050743</v>
      </c>
      <c r="AI16">
        <f>VLOOKUP($B16,'GDP per capita'!$B$2:$BP$267,MATCH('GDP per capita norm'!AI$1,'GDP per capita'!$B$1:$BP$1,0),FALSE)</f>
        <v>467.35982502623835</v>
      </c>
      <c r="AJ16">
        <f>VLOOKUP($B16,'GDP per capita'!$B$2:$BP$267,MATCH('GDP per capita norm'!AJ$1,'GDP per capita'!$B$1:$BP$1,0),FALSE)</f>
        <v>495.97889715306769</v>
      </c>
      <c r="AK16" t="str">
        <f t="shared" si="0"/>
        <v>CAF</v>
      </c>
      <c r="AL16">
        <f t="shared" si="2"/>
        <v>1</v>
      </c>
      <c r="AM16">
        <f t="shared" si="3"/>
        <v>0.92658733817440919</v>
      </c>
      <c r="AN16">
        <f t="shared" si="4"/>
        <v>0.92012677787164265</v>
      </c>
      <c r="AO16">
        <f t="shared" si="5"/>
        <v>0.80723520695609174</v>
      </c>
      <c r="AP16">
        <f t="shared" si="6"/>
        <v>0.52079571044477857</v>
      </c>
      <c r="AQ16">
        <f t="shared" si="7"/>
        <v>0.66409198732373076</v>
      </c>
      <c r="AR16">
        <f t="shared" si="8"/>
        <v>0.58467646758192815</v>
      </c>
      <c r="AS16">
        <f t="shared" si="9"/>
        <v>0.52928934607558664</v>
      </c>
      <c r="AT16">
        <f t="shared" si="10"/>
        <v>0.53138094229118726</v>
      </c>
      <c r="AU16">
        <f t="shared" si="11"/>
        <v>0.53422234923261536</v>
      </c>
      <c r="AV16">
        <f t="shared" si="12"/>
        <v>0.47672914921151771</v>
      </c>
      <c r="AW16">
        <f t="shared" si="13"/>
        <v>0.47433222641895451</v>
      </c>
      <c r="AX16">
        <f t="shared" si="14"/>
        <v>0.4956368338774304</v>
      </c>
      <c r="AY16">
        <f t="shared" si="15"/>
        <v>0.55496970195476814</v>
      </c>
      <c r="AZ16">
        <f t="shared" si="16"/>
        <v>0.60491890814429305</v>
      </c>
      <c r="BA16">
        <f t="shared" si="17"/>
        <v>0.62184026180270713</v>
      </c>
      <c r="BB16">
        <f t="shared" si="18"/>
        <v>0.66568004039299455</v>
      </c>
      <c r="BC16">
        <f t="shared" si="19"/>
        <v>0.75925912678102525</v>
      </c>
      <c r="BD16">
        <f t="shared" si="20"/>
        <v>0.87160942926690199</v>
      </c>
      <c r="BE16">
        <f t="shared" si="21"/>
        <v>0.90992929683582158</v>
      </c>
      <c r="BF16">
        <f t="shared" si="22"/>
        <v>0.95059880919596373</v>
      </c>
      <c r="BG16">
        <f t="shared" si="23"/>
        <v>1.0645882195697727</v>
      </c>
      <c r="BH16">
        <f t="shared" si="24"/>
        <v>1.0851970900632191</v>
      </c>
      <c r="BI16">
        <f t="shared" si="25"/>
        <v>0.7263280353081436</v>
      </c>
      <c r="BJ16">
        <f t="shared" si="26"/>
        <v>0.8169947574549441</v>
      </c>
      <c r="BK16">
        <f t="shared" si="27"/>
        <v>0.73022690335215323</v>
      </c>
      <c r="BL16">
        <f t="shared" si="28"/>
        <v>0.77179590913687779</v>
      </c>
      <c r="BM16">
        <f t="shared" si="29"/>
        <v>0.86179344566223304</v>
      </c>
      <c r="BN16">
        <f t="shared" si="30"/>
        <v>0.90748198124934509</v>
      </c>
      <c r="BO16">
        <f t="shared" si="31"/>
        <v>0.89549071063519947</v>
      </c>
      <c r="BP16">
        <f t="shared" si="32"/>
        <v>0.9227017840242171</v>
      </c>
      <c r="BQ16">
        <f t="shared" si="33"/>
        <v>0.98127590610069049</v>
      </c>
      <c r="BR16">
        <f t="shared" si="34"/>
        <v>0.93163370538100021</v>
      </c>
      <c r="BS16">
        <f t="shared" si="35"/>
        <v>0.98868287987644865</v>
      </c>
      <c r="BT16">
        <f t="shared" si="36"/>
        <v>0</v>
      </c>
    </row>
    <row r="17" spans="1:72" x14ac:dyDescent="0.45">
      <c r="A17" t="s">
        <v>438</v>
      </c>
      <c r="B17" t="s">
        <v>473</v>
      </c>
      <c r="C17">
        <f>VLOOKUP($B17,'GDP per capita'!$B$2:$BP$267,MATCH('GDP per capita norm'!C$1,'GDP per capita'!$B$1:$BP$1,0),FALSE)</f>
        <v>39574.539808378795</v>
      </c>
      <c r="D17">
        <f>VLOOKUP($B17,'GDP per capita'!$B$2:$BP$267,MATCH('GDP per capita norm'!D$1,'GDP per capita'!$B$1:$BP$1,0),FALSE)</f>
        <v>39544.494682676828</v>
      </c>
      <c r="E17">
        <f>VLOOKUP($B17,'GDP per capita'!$B$2:$BP$267,MATCH('GDP per capita norm'!E$1,'GDP per capita'!$B$1:$BP$1,0),FALSE)</f>
        <v>40713.688152143499</v>
      </c>
      <c r="F17">
        <f>VLOOKUP($B17,'GDP per capita'!$B$2:$BP$267,MATCH('GDP per capita norm'!F$1,'GDP per capita'!$B$1:$BP$1,0),FALSE)</f>
        <v>39237.118655878061</v>
      </c>
      <c r="G17">
        <f>VLOOKUP($B17,'GDP per capita'!$B$2:$BP$267,MATCH('GDP per capita norm'!G$1,'GDP per capita'!$B$1:$BP$1,0),FALSE)</f>
        <v>43091.777097007311</v>
      </c>
      <c r="H17">
        <f>VLOOKUP($B17,'GDP per capita'!$B$2:$BP$267,MATCH('GDP per capita norm'!H$1,'GDP per capita'!$B$1:$BP$1,0),FALSE)</f>
        <v>50113.832122134489</v>
      </c>
      <c r="I17">
        <f>VLOOKUP($B17,'GDP per capita'!$B$2:$BP$267,MATCH('GDP per capita norm'!I$1,'GDP per capita'!$B$1:$BP$1,0),FALSE)</f>
        <v>48092.643303651181</v>
      </c>
      <c r="J17">
        <f>VLOOKUP($B17,'GDP per capita'!$B$2:$BP$267,MATCH('GDP per capita norm'!J$1,'GDP per capita'!$B$1:$BP$1,0),FALSE)</f>
        <v>41584.441782159032</v>
      </c>
      <c r="K17">
        <f>VLOOKUP($B17,'GDP per capita'!$B$2:$BP$267,MATCH('GDP per capita norm'!K$1,'GDP per capita'!$B$1:$BP$1,0),FALSE)</f>
        <v>42680.586732239062</v>
      </c>
      <c r="L17">
        <f>VLOOKUP($B17,'GDP per capita'!$B$2:$BP$267,MATCH('GDP per capita norm'!L$1,'GDP per capita'!$B$1:$BP$1,0),FALSE)</f>
        <v>41695.691291202085</v>
      </c>
      <c r="M17">
        <f>VLOOKUP($B17,'GDP per capita'!$B$2:$BP$267,MATCH('GDP per capita norm'!M$1,'GDP per capita'!$B$1:$BP$1,0),FALSE)</f>
        <v>38865.02193968802</v>
      </c>
      <c r="N17">
        <f>VLOOKUP($B17,'GDP per capita'!$B$2:$BP$267,MATCH('GDP per capita norm'!N$1,'GDP per capita'!$B$1:$BP$1,0),FALSE)</f>
        <v>39638.791106186392</v>
      </c>
      <c r="O17">
        <f>VLOOKUP($B17,'GDP per capita'!$B$2:$BP$267,MATCH('GDP per capita norm'!O$1,'GDP per capita'!$B$1:$BP$1,0),FALSE)</f>
        <v>42458.738467918709</v>
      </c>
      <c r="P17">
        <f>VLOOKUP($B17,'GDP per capita'!$B$2:$BP$267,MATCH('GDP per capita norm'!P$1,'GDP per capita'!$B$1:$BP$1,0),FALSE)</f>
        <v>49335.745629106699</v>
      </c>
      <c r="Q17">
        <f>VLOOKUP($B17,'GDP per capita'!$B$2:$BP$267,MATCH('GDP per capita norm'!Q$1,'GDP per capita'!$B$1:$BP$1,0),FALSE)</f>
        <v>54659.45714882332</v>
      </c>
      <c r="R17">
        <f>VLOOKUP($B17,'GDP per capita'!$B$2:$BP$267,MATCH('GDP per capita norm'!R$1,'GDP per capita'!$B$1:$BP$1,0),FALSE)</f>
        <v>56242.893364563861</v>
      </c>
      <c r="S17">
        <f>VLOOKUP($B17,'GDP per capita'!$B$2:$BP$267,MATCH('GDP per capita norm'!S$1,'GDP per capita'!$B$1:$BP$1,0),FALSE)</f>
        <v>59011.032459201619</v>
      </c>
      <c r="T17">
        <f>VLOOKUP($B17,'GDP per capita'!$B$2:$BP$267,MATCH('GDP per capita norm'!T$1,'GDP per capita'!$B$1:$BP$1,0),FALSE)</f>
        <v>64989.155325603053</v>
      </c>
      <c r="U17">
        <f>VLOOKUP($B17,'GDP per capita'!$B$2:$BP$267,MATCH('GDP per capita norm'!U$1,'GDP per capita'!$B$1:$BP$1,0),FALSE)</f>
        <v>74175.192789855471</v>
      </c>
      <c r="V17">
        <f>VLOOKUP($B17,'GDP per capita'!$B$2:$BP$267,MATCH('GDP per capita norm'!V$1,'GDP per capita'!$B$1:$BP$1,0),FALSE)</f>
        <v>71568.312388567225</v>
      </c>
      <c r="W17">
        <f>VLOOKUP($B17,'GDP per capita'!$B$2:$BP$267,MATCH('GDP per capita norm'!W$1,'GDP per capita'!$B$1:$BP$1,0),FALSE)</f>
        <v>76531.37294076907</v>
      </c>
      <c r="X17">
        <f>VLOOKUP($B17,'GDP per capita'!$B$2:$BP$267,MATCH('GDP per capita norm'!X$1,'GDP per capita'!$B$1:$BP$1,0),FALSE)</f>
        <v>90476.7589651577</v>
      </c>
      <c r="Y17">
        <f>VLOOKUP($B17,'GDP per capita'!$B$2:$BP$267,MATCH('GDP per capita norm'!Y$1,'GDP per capita'!$B$1:$BP$1,0),FALSE)</f>
        <v>85836.207676735896</v>
      </c>
      <c r="Z17">
        <f>VLOOKUP($B17,'GDP per capita'!$B$2:$BP$267,MATCH('GDP per capita norm'!Z$1,'GDP per capita'!$B$1:$BP$1,0),FALSE)</f>
        <v>87304.330581355709</v>
      </c>
      <c r="AA17">
        <f>VLOOKUP($B17,'GDP per capita'!$B$2:$BP$267,MATCH('GDP per capita norm'!AA$1,'GDP per capita'!$B$1:$BP$1,0),FALSE)</f>
        <v>88724.99094026383</v>
      </c>
      <c r="AB17">
        <f>VLOOKUP($B17,'GDP per capita'!$B$2:$BP$267,MATCH('GDP per capita norm'!AB$1,'GDP per capita'!$B$1:$BP$1,0),FALSE)</f>
        <v>83806.447600383734</v>
      </c>
      <c r="AC17">
        <f>VLOOKUP($B17,'GDP per capita'!$B$2:$BP$267,MATCH('GDP per capita norm'!AC$1,'GDP per capita'!$B$1:$BP$1,0),FALSE)</f>
        <v>82153.074544788862</v>
      </c>
      <c r="AD17">
        <f>VLOOKUP($B17,'GDP per capita'!$B$2:$BP$267,MATCH('GDP per capita norm'!AD$1,'GDP per capita'!$B$1:$BP$1,0),FALSE)</f>
        <v>82254.376926976722</v>
      </c>
      <c r="AE17">
        <f>VLOOKUP($B17,'GDP per capita'!$B$2:$BP$267,MATCH('GDP per capita norm'!AE$1,'GDP per capita'!$B$1:$BP$1,0),FALSE)</f>
        <v>85217.369151227409</v>
      </c>
      <c r="AF17">
        <f>VLOOKUP($B17,'GDP per capita'!$B$2:$BP$267,MATCH('GDP per capita norm'!AF$1,'GDP per capita'!$B$1:$BP$1,0),FALSE)</f>
        <v>84121.931030441439</v>
      </c>
      <c r="AG17">
        <f>VLOOKUP($B17,'GDP per capita'!$B$2:$BP$267,MATCH('GDP per capita norm'!AG$1,'GDP per capita'!$B$1:$BP$1,0),FALSE)</f>
        <v>85897.7843338323</v>
      </c>
      <c r="AH17">
        <f>VLOOKUP($B17,'GDP per capita'!$B$2:$BP$267,MATCH('GDP per capita norm'!AH$1,'GDP per capita'!$B$1:$BP$1,0),FALSE)</f>
        <v>93446.434451894296</v>
      </c>
      <c r="AI17">
        <f>VLOOKUP($B17,'GDP per capita'!$B$2:$BP$267,MATCH('GDP per capita norm'!AI$1,'GDP per capita'!$B$1:$BP$1,0),FALSE)</f>
        <v>93245.795212085126</v>
      </c>
      <c r="AJ17">
        <f>VLOOKUP($B17,'GDP per capita'!$B$2:$BP$267,MATCH('GDP per capita norm'!AJ$1,'GDP per capita'!$B$1:$BP$1,0),FALSE)</f>
        <v>99564.710026144952</v>
      </c>
      <c r="AK17" t="str">
        <f t="shared" si="0"/>
        <v>CHE</v>
      </c>
      <c r="AL17">
        <f t="shared" si="2"/>
        <v>1</v>
      </c>
      <c r="AM17">
        <f t="shared" si="3"/>
        <v>0.99924079658670839</v>
      </c>
      <c r="AN17">
        <f t="shared" si="4"/>
        <v>1.0287848790985441</v>
      </c>
      <c r="AO17">
        <f t="shared" si="5"/>
        <v>0.99147378202919001</v>
      </c>
      <c r="AP17">
        <f t="shared" si="6"/>
        <v>1.088876265034517</v>
      </c>
      <c r="AQ17">
        <f t="shared" si="7"/>
        <v>1.2663149682797903</v>
      </c>
      <c r="AR17">
        <f t="shared" si="8"/>
        <v>1.2152420100528603</v>
      </c>
      <c r="AS17">
        <f t="shared" si="9"/>
        <v>1.0507877535282091</v>
      </c>
      <c r="AT17">
        <f t="shared" si="10"/>
        <v>1.0784859897019612</v>
      </c>
      <c r="AU17">
        <f t="shared" si="11"/>
        <v>1.0535988919414849</v>
      </c>
      <c r="AV17">
        <f t="shared" si="12"/>
        <v>0.98207135516606681</v>
      </c>
      <c r="AW17">
        <f t="shared" si="13"/>
        <v>1.001623551356976</v>
      </c>
      <c r="AX17">
        <f t="shared" si="14"/>
        <v>1.0728801566235588</v>
      </c>
      <c r="AY17">
        <f t="shared" si="15"/>
        <v>1.2466536785517148</v>
      </c>
      <c r="AZ17">
        <f t="shared" si="16"/>
        <v>1.3811773279862807</v>
      </c>
      <c r="BA17">
        <f t="shared" si="17"/>
        <v>1.4211888157611883</v>
      </c>
      <c r="BB17">
        <f t="shared" si="18"/>
        <v>1.4911362897695071</v>
      </c>
      <c r="BC17">
        <f t="shared" si="19"/>
        <v>1.6421961099303404</v>
      </c>
      <c r="BD17">
        <f t="shared" si="20"/>
        <v>1.8743159907610842</v>
      </c>
      <c r="BE17">
        <f t="shared" si="21"/>
        <v>1.8084433258125885</v>
      </c>
      <c r="BF17">
        <f t="shared" si="22"/>
        <v>1.9338537683909014</v>
      </c>
      <c r="BG17">
        <f t="shared" si="23"/>
        <v>2.2862365400393561</v>
      </c>
      <c r="BH17">
        <f t="shared" si="24"/>
        <v>2.1689755103245068</v>
      </c>
      <c r="BI17">
        <f t="shared" si="25"/>
        <v>2.2060731724003895</v>
      </c>
      <c r="BJ17">
        <f t="shared" si="26"/>
        <v>2.2419715142582355</v>
      </c>
      <c r="BK17">
        <f t="shared" si="27"/>
        <v>2.1176859669418082</v>
      </c>
      <c r="BL17">
        <f t="shared" si="28"/>
        <v>2.0759072611476146</v>
      </c>
      <c r="BM17">
        <f t="shared" si="29"/>
        <v>2.0784670478862188</v>
      </c>
      <c r="BN17">
        <f t="shared" si="30"/>
        <v>2.1533382210848862</v>
      </c>
      <c r="BO17">
        <f t="shared" si="31"/>
        <v>2.1256578456189903</v>
      </c>
      <c r="BP17">
        <f t="shared" si="32"/>
        <v>2.1705314767967527</v>
      </c>
      <c r="BQ17">
        <f t="shared" si="33"/>
        <v>2.3612765910700406</v>
      </c>
      <c r="BR17">
        <f t="shared" si="34"/>
        <v>2.356206683983801</v>
      </c>
      <c r="BS17">
        <f t="shared" si="35"/>
        <v>2.5158778979677465</v>
      </c>
      <c r="BT17">
        <f t="shared" si="36"/>
        <v>0</v>
      </c>
    </row>
    <row r="18" spans="1:72" x14ac:dyDescent="0.45">
      <c r="A18" t="s">
        <v>412</v>
      </c>
      <c r="B18" t="s">
        <v>239</v>
      </c>
      <c r="C18">
        <f>VLOOKUP($B18,'GDP per capita'!$B$2:$BP$267,MATCH('GDP per capita norm'!C$1,'GDP per capita'!$B$1:$BP$1,0),FALSE)</f>
        <v>885.64784221492755</v>
      </c>
      <c r="D18">
        <f>VLOOKUP($B18,'GDP per capita'!$B$2:$BP$267,MATCH('GDP per capita norm'!D$1,'GDP per capita'!$B$1:$BP$1,0),FALSE)</f>
        <v>827.24188916698483</v>
      </c>
      <c r="E18">
        <f>VLOOKUP($B18,'GDP per capita'!$B$2:$BP$267,MATCH('GDP per capita norm'!E$1,'GDP per capita'!$B$1:$BP$1,0),FALSE)</f>
        <v>844.90222380673833</v>
      </c>
      <c r="F18">
        <f>VLOOKUP($B18,'GDP per capita'!$B$2:$BP$267,MATCH('GDP per capita norm'!F$1,'GDP per capita'!$B$1:$BP$1,0),FALSE)</f>
        <v>804.14965721125225</v>
      </c>
      <c r="G18">
        <f>VLOOKUP($B18,'GDP per capita'!$B$2:$BP$267,MATCH('GDP per capita norm'!G$1,'GDP per capita'!$B$1:$BP$1,0),FALSE)</f>
        <v>581.88846857740521</v>
      </c>
      <c r="H18">
        <f>VLOOKUP($B18,'GDP per capita'!$B$2:$BP$267,MATCH('GDP per capita norm'!H$1,'GDP per capita'!$B$1:$BP$1,0),FALSE)</f>
        <v>740.47309991329996</v>
      </c>
      <c r="I18">
        <f>VLOOKUP($B18,'GDP per capita'!$B$2:$BP$267,MATCH('GDP per capita norm'!I$1,'GDP per capita'!$B$1:$BP$1,0),FALSE)</f>
        <v>1170.2362204966555</v>
      </c>
      <c r="J18">
        <f>VLOOKUP($B18,'GDP per capita'!$B$2:$BP$267,MATCH('GDP per capita norm'!J$1,'GDP per capita'!$B$1:$BP$1,0),FALSE)</f>
        <v>1124.6567486792735</v>
      </c>
      <c r="K18">
        <f>VLOOKUP($B18,'GDP per capita'!$B$2:$BP$267,MATCH('GDP per capita norm'!K$1,'GDP per capita'!$B$1:$BP$1,0),FALSE)</f>
        <v>1177.3713381534178</v>
      </c>
      <c r="L18">
        <f>VLOOKUP($B18,'GDP per capita'!$B$2:$BP$267,MATCH('GDP per capita norm'!L$1,'GDP per capita'!$B$1:$BP$1,0),FALSE)</f>
        <v>1096.1352058757184</v>
      </c>
      <c r="M18">
        <f>VLOOKUP($B18,'GDP per capita'!$B$2:$BP$267,MATCH('GDP per capita norm'!M$1,'GDP per capita'!$B$1:$BP$1,0),FALSE)</f>
        <v>936.63654134879835</v>
      </c>
      <c r="N18">
        <f>VLOOKUP($B18,'GDP per capita'!$B$2:$BP$267,MATCH('GDP per capita norm'!N$1,'GDP per capita'!$B$1:$BP$1,0),FALSE)</f>
        <v>924.72729496206637</v>
      </c>
      <c r="O18">
        <f>VLOOKUP($B18,'GDP per capita'!$B$2:$BP$267,MATCH('GDP per capita norm'!O$1,'GDP per capita'!$B$1:$BP$1,0),FALSE)</f>
        <v>967.81586441599109</v>
      </c>
      <c r="P18">
        <f>VLOOKUP($B18,'GDP per capita'!$B$2:$BP$267,MATCH('GDP per capita norm'!P$1,'GDP per capita'!$B$1:$BP$1,0),FALSE)</f>
        <v>1111.1713508788687</v>
      </c>
      <c r="Q18">
        <f>VLOOKUP($B18,'GDP per capita'!$B$2:$BP$267,MATCH('GDP per capita norm'!Q$1,'GDP per capita'!$B$1:$BP$1,0),FALSE)</f>
        <v>1199.8252452854629</v>
      </c>
      <c r="R18">
        <f>VLOOKUP($B18,'GDP per capita'!$B$2:$BP$267,MATCH('GDP per capita norm'!R$1,'GDP per capita'!$B$1:$BP$1,0),FALSE)</f>
        <v>1197.746169794149</v>
      </c>
      <c r="S18">
        <f>VLOOKUP($B18,'GDP per capita'!$B$2:$BP$267,MATCH('GDP per capita norm'!S$1,'GDP per capita'!$B$1:$BP$1,0),FALSE)</f>
        <v>1230.4305683858356</v>
      </c>
      <c r="T18">
        <f>VLOOKUP($B18,'GDP per capita'!$B$2:$BP$267,MATCH('GDP per capita norm'!T$1,'GDP per capita'!$B$1:$BP$1,0),FALSE)</f>
        <v>1367.5381772232606</v>
      </c>
      <c r="U18">
        <f>VLOOKUP($B18,'GDP per capita'!$B$2:$BP$267,MATCH('GDP per capita norm'!U$1,'GDP per capita'!$B$1:$BP$1,0),FALSE)</f>
        <v>1583.9706670137175</v>
      </c>
      <c r="V18">
        <f>VLOOKUP($B18,'GDP per capita'!$B$2:$BP$267,MATCH('GDP per capita norm'!V$1,'GDP per capita'!$B$1:$BP$1,0),FALSE)</f>
        <v>1540.4539356959599</v>
      </c>
      <c r="W18">
        <f>VLOOKUP($B18,'GDP per capita'!$B$2:$BP$267,MATCH('GDP per capita norm'!W$1,'GDP per capita'!$B$1:$BP$1,0),FALSE)</f>
        <v>1553.5488704814325</v>
      </c>
      <c r="X18">
        <f>VLOOKUP($B18,'GDP per capita'!$B$2:$BP$267,MATCH('GDP per capita norm'!X$1,'GDP per capita'!$B$1:$BP$1,0),FALSE)</f>
        <v>1596.6282656599792</v>
      </c>
      <c r="Y18">
        <f>VLOOKUP($B18,'GDP per capita'!$B$2:$BP$267,MATCH('GDP per capita norm'!Y$1,'GDP per capita'!$B$1:$BP$1,0),FALSE)</f>
        <v>1546.9460184731029</v>
      </c>
      <c r="Z18">
        <f>VLOOKUP($B18,'GDP per capita'!$B$2:$BP$267,MATCH('GDP per capita norm'!Z$1,'GDP per capita'!$B$1:$BP$1,0),FALSE)</f>
        <v>1786.1586203132365</v>
      </c>
      <c r="AA18">
        <f>VLOOKUP($B18,'GDP per capita'!$B$2:$BP$267,MATCH('GDP per capita norm'!AA$1,'GDP per capita'!$B$1:$BP$1,0),FALSE)</f>
        <v>1991.3653942340416</v>
      </c>
      <c r="AB18">
        <f>VLOOKUP($B18,'GDP per capita'!$B$2:$BP$267,MATCH('GDP per capita norm'!AB$1,'GDP per capita'!$B$1:$BP$1,0),FALSE)</f>
        <v>1814.7185508801674</v>
      </c>
      <c r="AC18">
        <f>VLOOKUP($B18,'GDP per capita'!$B$2:$BP$267,MATCH('GDP per capita norm'!AC$1,'GDP per capita'!$B$1:$BP$1,0),FALSE)</f>
        <v>1862.5959708128676</v>
      </c>
      <c r="AD18">
        <f>VLOOKUP($B18,'GDP per capita'!$B$2:$BP$267,MATCH('GDP per capita norm'!AD$1,'GDP per capita'!$B$1:$BP$1,0),FALSE)</f>
        <v>1964.299303383425</v>
      </c>
      <c r="AE18">
        <f>VLOOKUP($B18,'GDP per capita'!$B$2:$BP$267,MATCH('GDP per capita norm'!AE$1,'GDP per capita'!$B$1:$BP$1,0),FALSE)</f>
        <v>2130.8661938114374</v>
      </c>
      <c r="AF18">
        <f>VLOOKUP($B18,'GDP per capita'!$B$2:$BP$267,MATCH('GDP per capita norm'!AF$1,'GDP per capita'!$B$1:$BP$1,0),FALSE)</f>
        <v>2141.7683617011467</v>
      </c>
      <c r="AG18">
        <f>VLOOKUP($B18,'GDP per capita'!$B$2:$BP$267,MATCH('GDP per capita norm'!AG$1,'GDP per capita'!$B$1:$BP$1,0),FALSE)</f>
        <v>2179.7293483293465</v>
      </c>
      <c r="AH18">
        <f>VLOOKUP($B18,'GDP per capita'!$B$2:$BP$267,MATCH('GDP per capita norm'!AH$1,'GDP per capita'!$B$1:$BP$1,0),FALSE)</f>
        <v>2455.9812764114818</v>
      </c>
      <c r="AI18">
        <f>VLOOKUP($B18,'GDP per capita'!$B$2:$BP$267,MATCH('GDP per capita norm'!AI$1,'GDP per capita'!$B$1:$BP$1,0),FALSE)</f>
        <v>2308.7065466036643</v>
      </c>
      <c r="AJ18">
        <f>VLOOKUP($B18,'GDP per capita'!$B$2:$BP$267,MATCH('GDP per capita norm'!AJ$1,'GDP per capita'!$B$1:$BP$1,0),FALSE)</f>
        <v>2530.8465930172315</v>
      </c>
      <c r="AK18" t="str">
        <f t="shared" si="0"/>
        <v>CIV</v>
      </c>
      <c r="AL18">
        <f t="shared" si="2"/>
        <v>1</v>
      </c>
      <c r="AM18">
        <f t="shared" si="3"/>
        <v>0.93405284779797515</v>
      </c>
      <c r="AN18">
        <f t="shared" si="4"/>
        <v>0.95399343117430513</v>
      </c>
      <c r="AO18">
        <f t="shared" si="5"/>
        <v>0.90797901703248607</v>
      </c>
      <c r="AP18">
        <f t="shared" si="6"/>
        <v>0.65702013920358371</v>
      </c>
      <c r="AQ18">
        <f t="shared" si="7"/>
        <v>0.83608073617775858</v>
      </c>
      <c r="AR18">
        <f t="shared" si="8"/>
        <v>1.3213335647834894</v>
      </c>
      <c r="AS18">
        <f t="shared" si="9"/>
        <v>1.2698690100871308</v>
      </c>
      <c r="AT18">
        <f t="shared" si="10"/>
        <v>1.3293899471475201</v>
      </c>
      <c r="AU18">
        <f t="shared" si="11"/>
        <v>1.2376648523575471</v>
      </c>
      <c r="AV18">
        <f t="shared" si="12"/>
        <v>1.0575722050045901</v>
      </c>
      <c r="AW18">
        <f t="shared" si="13"/>
        <v>1.0441252729181889</v>
      </c>
      <c r="AX18">
        <f t="shared" si="14"/>
        <v>1.0927773075081044</v>
      </c>
      <c r="AY18">
        <f t="shared" si="15"/>
        <v>1.2546424187066574</v>
      </c>
      <c r="AZ18">
        <f t="shared" si="16"/>
        <v>1.3547430345280413</v>
      </c>
      <c r="BA18">
        <f t="shared" si="17"/>
        <v>1.3523955151278761</v>
      </c>
      <c r="BB18">
        <f t="shared" si="18"/>
        <v>1.3893000239334821</v>
      </c>
      <c r="BC18">
        <f t="shared" si="19"/>
        <v>1.544110550535716</v>
      </c>
      <c r="BD18">
        <f t="shared" si="20"/>
        <v>1.7884881456407615</v>
      </c>
      <c r="BE18">
        <f t="shared" si="21"/>
        <v>1.7393526662283958</v>
      </c>
      <c r="BF18">
        <f t="shared" si="22"/>
        <v>1.7541383791961183</v>
      </c>
      <c r="BG18">
        <f t="shared" si="23"/>
        <v>1.8027800549561008</v>
      </c>
      <c r="BH18">
        <f t="shared" si="24"/>
        <v>1.7466829870034195</v>
      </c>
      <c r="BI18">
        <f t="shared" si="25"/>
        <v>2.0167819929942024</v>
      </c>
      <c r="BJ18">
        <f t="shared" si="26"/>
        <v>2.2484844419129519</v>
      </c>
      <c r="BK18">
        <f t="shared" si="27"/>
        <v>2.0490294949985035</v>
      </c>
      <c r="BL18">
        <f t="shared" si="28"/>
        <v>2.1030887018870597</v>
      </c>
      <c r="BM18">
        <f t="shared" si="29"/>
        <v>2.2179236596691578</v>
      </c>
      <c r="BN18">
        <f t="shared" si="30"/>
        <v>2.4059971607702764</v>
      </c>
      <c r="BO18">
        <f t="shared" si="31"/>
        <v>2.418306983444765</v>
      </c>
      <c r="BP18">
        <f t="shared" si="32"/>
        <v>2.4611693772979049</v>
      </c>
      <c r="BQ18">
        <f t="shared" si="33"/>
        <v>2.7730901147676126</v>
      </c>
      <c r="BR18">
        <f t="shared" si="34"/>
        <v>2.6067997194345236</v>
      </c>
      <c r="BS18">
        <f t="shared" si="35"/>
        <v>2.8576218135278308</v>
      </c>
      <c r="BT18">
        <f t="shared" si="36"/>
        <v>0</v>
      </c>
    </row>
    <row r="19" spans="1:72" x14ac:dyDescent="0.45">
      <c r="A19" t="s">
        <v>420</v>
      </c>
      <c r="B19" t="s">
        <v>54</v>
      </c>
      <c r="C19">
        <f>VLOOKUP($B19,'GDP per capita'!$B$2:$BP$267,MATCH('GDP per capita norm'!C$1,'GDP per capita'!$B$1:$BP$1,0),FALSE)</f>
        <v>1086.7170093708116</v>
      </c>
      <c r="D19">
        <f>VLOOKUP($B19,'GDP per capita'!$B$2:$BP$267,MATCH('GDP per capita norm'!D$1,'GDP per capita'!$B$1:$BP$1,0),FALSE)</f>
        <v>1014.8289729299892</v>
      </c>
      <c r="E19">
        <f>VLOOKUP($B19,'GDP per capita'!$B$2:$BP$267,MATCH('GDP per capita norm'!E$1,'GDP per capita'!$B$1:$BP$1,0),FALSE)</f>
        <v>1005.4489764746497</v>
      </c>
      <c r="F19">
        <f>VLOOKUP($B19,'GDP per capita'!$B$2:$BP$267,MATCH('GDP per capita norm'!F$1,'GDP per capita'!$B$1:$BP$1,0),FALSE)</f>
        <v>1309.9362997550591</v>
      </c>
      <c r="G19">
        <f>VLOOKUP($B19,'GDP per capita'!$B$2:$BP$267,MATCH('GDP per capita norm'!G$1,'GDP per capita'!$B$1:$BP$1,0),FALSE)</f>
        <v>700.70950185009031</v>
      </c>
      <c r="H19">
        <f>VLOOKUP($B19,'GDP per capita'!$B$2:$BP$267,MATCH('GDP per capita norm'!H$1,'GDP per capita'!$B$1:$BP$1,0),FALSE)</f>
        <v>832.00667448768877</v>
      </c>
      <c r="I19">
        <f>VLOOKUP($B19,'GDP per capita'!$B$2:$BP$267,MATCH('GDP per capita norm'!I$1,'GDP per capita'!$B$1:$BP$1,0),FALSE)</f>
        <v>826.9653223273632</v>
      </c>
      <c r="J19">
        <f>VLOOKUP($B19,'GDP per capita'!$B$2:$BP$267,MATCH('GDP per capita norm'!J$1,'GDP per capita'!$B$1:$BP$1,0),FALSE)</f>
        <v>783.25160194546186</v>
      </c>
      <c r="K19">
        <f>VLOOKUP($B19,'GDP per capita'!$B$2:$BP$267,MATCH('GDP per capita norm'!K$1,'GDP per capita'!$B$1:$BP$1,0),FALSE)</f>
        <v>798.74562140667661</v>
      </c>
      <c r="L19">
        <f>VLOOKUP($B19,'GDP per capita'!$B$2:$BP$267,MATCH('GDP per capita norm'!L$1,'GDP per capita'!$B$1:$BP$1,0),FALSE)</f>
        <v>796.26264978459051</v>
      </c>
      <c r="M19">
        <f>VLOOKUP($B19,'GDP per capita'!$B$2:$BP$267,MATCH('GDP per capita norm'!M$1,'GDP per capita'!$B$1:$BP$1,0),FALSE)</f>
        <v>708.56573162596533</v>
      </c>
      <c r="N19">
        <f>VLOOKUP($B19,'GDP per capita'!$B$2:$BP$267,MATCH('GDP per capita norm'!N$1,'GDP per capita'!$B$1:$BP$1,0),FALSE)</f>
        <v>715.47029647058537</v>
      </c>
      <c r="O19">
        <f>VLOOKUP($B19,'GDP per capita'!$B$2:$BP$267,MATCH('GDP per capita norm'!O$1,'GDP per capita'!$B$1:$BP$1,0),FALSE)</f>
        <v>789.6238110725543</v>
      </c>
      <c r="P19">
        <f>VLOOKUP($B19,'GDP per capita'!$B$2:$BP$267,MATCH('GDP per capita norm'!P$1,'GDP per capita'!$B$1:$BP$1,0),FALSE)</f>
        <v>988.24127679184619</v>
      </c>
      <c r="Q19">
        <f>VLOOKUP($B19,'GDP per capita'!$B$2:$BP$267,MATCH('GDP per capita norm'!Q$1,'GDP per capita'!$B$1:$BP$1,0),FALSE)</f>
        <v>1133.3932674967289</v>
      </c>
      <c r="R19">
        <f>VLOOKUP($B19,'GDP per capita'!$B$2:$BP$267,MATCH('GDP per capita norm'!R$1,'GDP per capita'!$B$1:$BP$1,0),FALSE)</f>
        <v>1142.6246625210579</v>
      </c>
      <c r="S19">
        <f>VLOOKUP($B19,'GDP per capita'!$B$2:$BP$267,MATCH('GDP per capita norm'!S$1,'GDP per capita'!$B$1:$BP$1,0),FALSE)</f>
        <v>1191.4545899096834</v>
      </c>
      <c r="T19">
        <f>VLOOKUP($B19,'GDP per capita'!$B$2:$BP$267,MATCH('GDP per capita norm'!T$1,'GDP per capita'!$B$1:$BP$1,0),FALSE)</f>
        <v>1325.672482159333</v>
      </c>
      <c r="U19">
        <f>VLOOKUP($B19,'GDP per capita'!$B$2:$BP$267,MATCH('GDP per capita norm'!U$1,'GDP per capita'!$B$1:$BP$1,0),FALSE)</f>
        <v>1492.1426980145291</v>
      </c>
      <c r="V19">
        <f>VLOOKUP($B19,'GDP per capita'!$B$2:$BP$267,MATCH('GDP per capita norm'!V$1,'GDP per capita'!$B$1:$BP$1,0),FALSE)</f>
        <v>1461.3899923233657</v>
      </c>
      <c r="W19">
        <f>VLOOKUP($B19,'GDP per capita'!$B$2:$BP$267,MATCH('GDP per capita norm'!W$1,'GDP per capita'!$B$1:$BP$1,0),FALSE)</f>
        <v>1398.5870202504714</v>
      </c>
      <c r="X19">
        <f>VLOOKUP($B19,'GDP per capita'!$B$2:$BP$267,MATCH('GDP per capita norm'!X$1,'GDP per capita'!$B$1:$BP$1,0),FALSE)</f>
        <v>1513.9605699487818</v>
      </c>
      <c r="Y19">
        <f>VLOOKUP($B19,'GDP per capita'!$B$2:$BP$267,MATCH('GDP per capita norm'!Y$1,'GDP per capita'!$B$1:$BP$1,0),FALSE)</f>
        <v>1449.0987436227924</v>
      </c>
      <c r="Z19">
        <f>VLOOKUP($B19,'GDP per capita'!$B$2:$BP$267,MATCH('GDP per capita norm'!Z$1,'GDP per capita'!$B$1:$BP$1,0),FALSE)</f>
        <v>1575.9288211889684</v>
      </c>
      <c r="AA19">
        <f>VLOOKUP($B19,'GDP per capita'!$B$2:$BP$267,MATCH('GDP per capita norm'!AA$1,'GDP per capita'!$B$1:$BP$1,0),FALSE)</f>
        <v>1649.4433905948961</v>
      </c>
      <c r="AB19">
        <f>VLOOKUP($B19,'GDP per capita'!$B$2:$BP$267,MATCH('GDP per capita norm'!AB$1,'GDP per capita'!$B$1:$BP$1,0),FALSE)</f>
        <v>1415.0000971056854</v>
      </c>
      <c r="AC19">
        <f>VLOOKUP($B19,'GDP per capita'!$B$2:$BP$267,MATCH('GDP per capita norm'!AC$1,'GDP per capita'!$B$1:$BP$1,0),FALSE)</f>
        <v>1441.7201725688024</v>
      </c>
      <c r="AD19">
        <f>VLOOKUP($B19,'GDP per capita'!$B$2:$BP$267,MATCH('GDP per capita norm'!AD$1,'GDP per capita'!$B$1:$BP$1,0),FALSE)</f>
        <v>1496.0895177124221</v>
      </c>
      <c r="AE19">
        <f>VLOOKUP($B19,'GDP per capita'!$B$2:$BP$267,MATCH('GDP per capita norm'!AE$1,'GDP per capita'!$B$1:$BP$1,0),FALSE)</f>
        <v>1610.6964159101708</v>
      </c>
      <c r="AF19">
        <f>VLOOKUP($B19,'GDP per capita'!$B$2:$BP$267,MATCH('GDP per capita norm'!AF$1,'GDP per capita'!$B$1:$BP$1,0),FALSE)</f>
        <v>1555.2266047647743</v>
      </c>
      <c r="AG19">
        <f>VLOOKUP($B19,'GDP per capita'!$B$2:$BP$267,MATCH('GDP per capita norm'!AG$1,'GDP per capita'!$B$1:$BP$1,0),FALSE)</f>
        <v>1555.6037066074864</v>
      </c>
      <c r="AH19">
        <f>VLOOKUP($B19,'GDP per capita'!$B$2:$BP$267,MATCH('GDP per capita norm'!AH$1,'GDP per capita'!$B$1:$BP$1,0),FALSE)</f>
        <v>1672.3265734087217</v>
      </c>
      <c r="AI19">
        <f>VLOOKUP($B19,'GDP per capita'!$B$2:$BP$267,MATCH('GDP per capita norm'!AI$1,'GDP per capita'!$B$1:$BP$1,0),FALSE)</f>
        <v>1604.8772695489472</v>
      </c>
      <c r="AJ19">
        <f>VLOOKUP($B19,'GDP per capita'!$B$2:$BP$267,MATCH('GDP per capita norm'!AJ$1,'GDP per capita'!$B$1:$BP$1,0),FALSE)</f>
        <v>1736.8609107352422</v>
      </c>
      <c r="AK19" t="str">
        <f t="shared" si="0"/>
        <v>CMR</v>
      </c>
      <c r="AL19">
        <f t="shared" si="2"/>
        <v>1</v>
      </c>
      <c r="AM19">
        <f t="shared" si="3"/>
        <v>0.93384842988475514</v>
      </c>
      <c r="AN19">
        <f t="shared" si="4"/>
        <v>0.92521693118320236</v>
      </c>
      <c r="AO19">
        <f t="shared" si="5"/>
        <v>1.2054070088711386</v>
      </c>
      <c r="AP19">
        <f t="shared" si="6"/>
        <v>0.64479482313043734</v>
      </c>
      <c r="AQ19">
        <f t="shared" si="7"/>
        <v>0.76561484481539932</v>
      </c>
      <c r="AR19">
        <f t="shared" si="8"/>
        <v>0.76097577860326338</v>
      </c>
      <c r="AS19">
        <f t="shared" si="9"/>
        <v>0.72075029211050035</v>
      </c>
      <c r="AT19">
        <f t="shared" si="10"/>
        <v>0.73500793170536183</v>
      </c>
      <c r="AU19">
        <f t="shared" si="11"/>
        <v>0.73272309434598004</v>
      </c>
      <c r="AV19">
        <f t="shared" si="12"/>
        <v>0.65202414751583881</v>
      </c>
      <c r="AW19">
        <f t="shared" si="13"/>
        <v>0.65837774719733977</v>
      </c>
      <c r="AX19">
        <f t="shared" si="14"/>
        <v>0.72661401658719904</v>
      </c>
      <c r="AY19">
        <f t="shared" si="15"/>
        <v>0.90938235830505587</v>
      </c>
      <c r="AZ19">
        <f t="shared" si="16"/>
        <v>1.042951621924959</v>
      </c>
      <c r="BA19">
        <f t="shared" si="17"/>
        <v>1.0514463771783749</v>
      </c>
      <c r="BB19">
        <f t="shared" si="18"/>
        <v>1.096379811520124</v>
      </c>
      <c r="BC19">
        <f t="shared" si="19"/>
        <v>1.2198874874764976</v>
      </c>
      <c r="BD19">
        <f t="shared" si="20"/>
        <v>1.3730738408874736</v>
      </c>
      <c r="BE19">
        <f t="shared" si="21"/>
        <v>1.3447751159885521</v>
      </c>
      <c r="BF19">
        <f t="shared" si="22"/>
        <v>1.2869836472516671</v>
      </c>
      <c r="BG19">
        <f t="shared" si="23"/>
        <v>1.3931507070321243</v>
      </c>
      <c r="BH19">
        <f t="shared" si="24"/>
        <v>1.3334646749127381</v>
      </c>
      <c r="BI19">
        <f t="shared" si="25"/>
        <v>1.4501740633482869</v>
      </c>
      <c r="BJ19">
        <f t="shared" si="26"/>
        <v>1.5178223736001815</v>
      </c>
      <c r="BK19">
        <f t="shared" si="27"/>
        <v>1.3020870060043905</v>
      </c>
      <c r="BL19">
        <f t="shared" si="28"/>
        <v>1.3266748934053501</v>
      </c>
      <c r="BM19">
        <f t="shared" si="29"/>
        <v>1.3767057152980695</v>
      </c>
      <c r="BN19">
        <f t="shared" si="30"/>
        <v>1.4821673002456575</v>
      </c>
      <c r="BO19">
        <f t="shared" si="31"/>
        <v>1.4311238264920696</v>
      </c>
      <c r="BP19">
        <f t="shared" si="32"/>
        <v>1.4314708366515319</v>
      </c>
      <c r="BQ19">
        <f t="shared" si="33"/>
        <v>1.538879541764941</v>
      </c>
      <c r="BR19">
        <f t="shared" si="34"/>
        <v>1.4768125056569608</v>
      </c>
      <c r="BS19">
        <f t="shared" si="35"/>
        <v>1.598264217600543</v>
      </c>
      <c r="BT19">
        <f t="shared" si="36"/>
        <v>0</v>
      </c>
    </row>
    <row r="20" spans="1:72" x14ac:dyDescent="0.45">
      <c r="A20" t="s">
        <v>33</v>
      </c>
      <c r="B20" t="s">
        <v>293</v>
      </c>
      <c r="C20">
        <f>VLOOKUP($B20,'GDP per capita'!$B$2:$BP$267,MATCH('GDP per capita norm'!C$1,'GDP per capita'!$B$1:$BP$1,0),FALSE)</f>
        <v>1175.6670909842805</v>
      </c>
      <c r="D20">
        <f>VLOOKUP($B20,'GDP per capita'!$B$2:$BP$267,MATCH('GDP per capita norm'!D$1,'GDP per capita'!$B$1:$BP$1,0),FALSE)</f>
        <v>1112.535212429447</v>
      </c>
      <c r="E20">
        <f>VLOOKUP($B20,'GDP per capita'!$B$2:$BP$267,MATCH('GDP per capita norm'!E$1,'GDP per capita'!$B$1:$BP$1,0),FALSE)</f>
        <v>1164.2244298029163</v>
      </c>
      <c r="F20">
        <f>VLOOKUP($B20,'GDP per capita'!$B$2:$BP$267,MATCH('GDP per capita norm'!F$1,'GDP per capita'!$B$1:$BP$1,0),FALSE)</f>
        <v>1034.3720080981566</v>
      </c>
      <c r="G20">
        <f>VLOOKUP($B20,'GDP per capita'!$B$2:$BP$267,MATCH('GDP per capita norm'!G$1,'GDP per capita'!$B$1:$BP$1,0),FALSE)</f>
        <v>661.90427368971211</v>
      </c>
      <c r="H20">
        <f>VLOOKUP($B20,'GDP per capita'!$B$2:$BP$267,MATCH('GDP per capita norm'!H$1,'GDP per capita'!$B$1:$BP$1,0),FALSE)</f>
        <v>769.60679484282912</v>
      </c>
      <c r="I20">
        <f>VLOOKUP($B20,'GDP per capita'!$B$2:$BP$267,MATCH('GDP per capita norm'!I$1,'GDP per capita'!$B$1:$BP$1,0),FALSE)</f>
        <v>898.79405015157727</v>
      </c>
      <c r="J20">
        <f>VLOOKUP($B20,'GDP per capita'!$B$2:$BP$267,MATCH('GDP per capita norm'!J$1,'GDP per capita'!$B$1:$BP$1,0),FALSE)</f>
        <v>804.30405008649939</v>
      </c>
      <c r="K20">
        <f>VLOOKUP($B20,'GDP per capita'!$B$2:$BP$267,MATCH('GDP per capita norm'!K$1,'GDP per capita'!$B$1:$BP$1,0),FALSE)</f>
        <v>660.37977508578365</v>
      </c>
      <c r="L20">
        <f>VLOOKUP($B20,'GDP per capita'!$B$2:$BP$267,MATCH('GDP per capita norm'!L$1,'GDP per capita'!$B$1:$BP$1,0),FALSE)</f>
        <v>776.41634973393695</v>
      </c>
      <c r="M20">
        <f>VLOOKUP($B20,'GDP per capita'!$B$2:$BP$267,MATCH('GDP per capita norm'!M$1,'GDP per capita'!$B$1:$BP$1,0),FALSE)</f>
        <v>1024.3015910918073</v>
      </c>
      <c r="N20">
        <f>VLOOKUP($B20,'GDP per capita'!$B$2:$BP$267,MATCH('GDP per capita norm'!N$1,'GDP per capita'!$B$1:$BP$1,0),FALSE)</f>
        <v>854.59831440809478</v>
      </c>
      <c r="O20">
        <f>VLOOKUP($B20,'GDP per capita'!$B$2:$BP$267,MATCH('GDP per capita norm'!O$1,'GDP per capita'!$B$1:$BP$1,0),FALSE)</f>
        <v>905.53813554470446</v>
      </c>
      <c r="P20">
        <f>VLOOKUP($B20,'GDP per capita'!$B$2:$BP$267,MATCH('GDP per capita norm'!P$1,'GDP per capita'!$B$1:$BP$1,0),FALSE)</f>
        <v>1016.8236341214334</v>
      </c>
      <c r="Q20">
        <f>VLOOKUP($B20,'GDP per capita'!$B$2:$BP$267,MATCH('GDP per capita norm'!Q$1,'GDP per capita'!$B$1:$BP$1,0),FALSE)</f>
        <v>1306.1013632459944</v>
      </c>
      <c r="R20">
        <f>VLOOKUP($B20,'GDP per capita'!$B$2:$BP$267,MATCH('GDP per capita norm'!R$1,'GDP per capita'!$B$1:$BP$1,0),FALSE)</f>
        <v>1799.0515836615414</v>
      </c>
      <c r="S20">
        <f>VLOOKUP($B20,'GDP per capita'!$B$2:$BP$267,MATCH('GDP per capita norm'!S$1,'GDP per capita'!$B$1:$BP$1,0),FALSE)</f>
        <v>2103.5821381210976</v>
      </c>
      <c r="T20">
        <f>VLOOKUP($B20,'GDP per capita'!$B$2:$BP$267,MATCH('GDP per capita norm'!T$1,'GDP per capita'!$B$1:$BP$1,0),FALSE)</f>
        <v>2206.4710186341385</v>
      </c>
      <c r="U20">
        <f>VLOOKUP($B20,'GDP per capita'!$B$2:$BP$267,MATCH('GDP per capita norm'!U$1,'GDP per capita'!$B$1:$BP$1,0),FALSE)</f>
        <v>2832.0917777764325</v>
      </c>
      <c r="V20">
        <f>VLOOKUP($B20,'GDP per capita'!$B$2:$BP$267,MATCH('GDP per capita norm'!V$1,'GDP per capita'!$B$1:$BP$1,0),FALSE)</f>
        <v>2271.1521917596647</v>
      </c>
      <c r="W20">
        <f>VLOOKUP($B20,'GDP per capita'!$B$2:$BP$267,MATCH('GDP per capita norm'!W$1,'GDP per capita'!$B$1:$BP$1,0),FALSE)</f>
        <v>2946.5579806770779</v>
      </c>
      <c r="X20">
        <f>VLOOKUP($B20,'GDP per capita'!$B$2:$BP$267,MATCH('GDP per capita norm'!X$1,'GDP per capita'!$B$1:$BP$1,0),FALSE)</f>
        <v>3396.1650581795202</v>
      </c>
      <c r="Y20">
        <f>VLOOKUP($B20,'GDP per capita'!$B$2:$BP$267,MATCH('GDP per capita norm'!Y$1,'GDP per capita'!$B$1:$BP$1,0),FALSE)</f>
        <v>3732.3273732038911</v>
      </c>
      <c r="Z20">
        <f>VLOOKUP($B20,'GDP per capita'!$B$2:$BP$267,MATCH('GDP per capita norm'!Z$1,'GDP per capita'!$B$1:$BP$1,0),FALSE)</f>
        <v>3697.417058842495</v>
      </c>
      <c r="AA20">
        <f>VLOOKUP($B20,'GDP per capita'!$B$2:$BP$267,MATCH('GDP per capita norm'!AA$1,'GDP per capita'!$B$1:$BP$1,0),FALSE)</f>
        <v>3601.2365808717959</v>
      </c>
      <c r="AB20">
        <f>VLOOKUP($B20,'GDP per capita'!$B$2:$BP$267,MATCH('GDP per capita norm'!AB$1,'GDP per capita'!$B$1:$BP$1,0),FALSE)</f>
        <v>2439.3518940369559</v>
      </c>
      <c r="AC20">
        <f>VLOOKUP($B20,'GDP per capita'!$B$2:$BP$267,MATCH('GDP per capita norm'!AC$1,'GDP per capita'!$B$1:$BP$1,0),FALSE)</f>
        <v>2093.1072855884281</v>
      </c>
      <c r="AD20">
        <f>VLOOKUP($B20,'GDP per capita'!$B$2:$BP$267,MATCH('GDP per capita norm'!AD$1,'GDP per capita'!$B$1:$BP$1,0),FALSE)</f>
        <v>2211.633098747971</v>
      </c>
      <c r="AE20">
        <f>VLOOKUP($B20,'GDP per capita'!$B$2:$BP$267,MATCH('GDP per capita norm'!AE$1,'GDP per capita'!$B$1:$BP$1,0),FALSE)</f>
        <v>2694.4341319142677</v>
      </c>
      <c r="AF20">
        <f>VLOOKUP($B20,'GDP per capita'!$B$2:$BP$267,MATCH('GDP per capita norm'!AF$1,'GDP per capita'!$B$1:$BP$1,0),FALSE)</f>
        <v>2488.4246672491581</v>
      </c>
      <c r="AG20">
        <f>VLOOKUP($B20,'GDP per capita'!$B$2:$BP$267,MATCH('GDP per capita norm'!AG$1,'GDP per capita'!$B$1:$BP$1,0),FALSE)</f>
        <v>1993.5866719310018</v>
      </c>
      <c r="AH20">
        <f>VLOOKUP($B20,'GDP per capita'!$B$2:$BP$267,MATCH('GDP per capita norm'!AH$1,'GDP per capita'!$B$1:$BP$1,0),FALSE)</f>
        <v>2516.1625514543157</v>
      </c>
      <c r="AI20">
        <f>VLOOKUP($B20,'GDP per capita'!$B$2:$BP$267,MATCH('GDP per capita norm'!AI$1,'GDP per capita'!$B$1:$BP$1,0),FALSE)</f>
        <v>2620.8380426740187</v>
      </c>
      <c r="AJ20">
        <f>VLOOKUP($B20,'GDP per capita'!$B$2:$BP$267,MATCH('GDP per capita norm'!AJ$1,'GDP per capita'!$B$1:$BP$1,0),FALSE)</f>
        <v>2477.9784554486619</v>
      </c>
      <c r="AK20" t="str">
        <f t="shared" si="0"/>
        <v>COG</v>
      </c>
      <c r="AL20">
        <f t="shared" si="2"/>
        <v>1</v>
      </c>
      <c r="AM20">
        <f t="shared" si="3"/>
        <v>0.9463012284353568</v>
      </c>
      <c r="AN20">
        <f t="shared" si="4"/>
        <v>0.9902670906848432</v>
      </c>
      <c r="AO20">
        <f t="shared" si="5"/>
        <v>0.87981709791006379</v>
      </c>
      <c r="AP20">
        <f t="shared" si="6"/>
        <v>0.56300314839599619</v>
      </c>
      <c r="AQ20">
        <f t="shared" si="7"/>
        <v>0.65461285830371119</v>
      </c>
      <c r="AR20">
        <f t="shared" si="8"/>
        <v>0.76449707323107741</v>
      </c>
      <c r="AS20">
        <f t="shared" si="9"/>
        <v>0.68412568171243759</v>
      </c>
      <c r="AT20">
        <f t="shared" si="10"/>
        <v>0.56170643896556371</v>
      </c>
      <c r="AU20">
        <f t="shared" si="11"/>
        <v>0.6604049357917412</v>
      </c>
      <c r="AV20">
        <f t="shared" si="12"/>
        <v>0.87125139331258428</v>
      </c>
      <c r="AW20">
        <f t="shared" si="13"/>
        <v>0.72690502350679587</v>
      </c>
      <c r="AX20">
        <f t="shared" si="14"/>
        <v>0.77023346361305278</v>
      </c>
      <c r="AY20">
        <f t="shared" si="15"/>
        <v>0.86489078576669032</v>
      </c>
      <c r="AZ20">
        <f t="shared" si="16"/>
        <v>1.1109449037588635</v>
      </c>
      <c r="BA20">
        <f t="shared" si="17"/>
        <v>1.5302389574886859</v>
      </c>
      <c r="BB20">
        <f t="shared" si="18"/>
        <v>1.7892668377405692</v>
      </c>
      <c r="BC20">
        <f t="shared" si="19"/>
        <v>1.8767821567471608</v>
      </c>
      <c r="BD20">
        <f t="shared" si="20"/>
        <v>2.4089232398309086</v>
      </c>
      <c r="BE20">
        <f t="shared" si="21"/>
        <v>1.9317987287185463</v>
      </c>
      <c r="BF20">
        <f t="shared" si="22"/>
        <v>2.5062860084058229</v>
      </c>
      <c r="BG20">
        <f t="shared" si="23"/>
        <v>2.8887132116084122</v>
      </c>
      <c r="BH20">
        <f t="shared" si="24"/>
        <v>3.1746464639740388</v>
      </c>
      <c r="BI20">
        <f t="shared" si="25"/>
        <v>3.1449524165441933</v>
      </c>
      <c r="BJ20">
        <f t="shared" si="26"/>
        <v>3.063143136767402</v>
      </c>
      <c r="BK20">
        <f t="shared" si="27"/>
        <v>2.0748661868171419</v>
      </c>
      <c r="BL20">
        <f t="shared" si="28"/>
        <v>1.7803571279996084</v>
      </c>
      <c r="BM20">
        <f t="shared" si="29"/>
        <v>1.881172923617662</v>
      </c>
      <c r="BN20">
        <f t="shared" si="30"/>
        <v>2.2918342722840528</v>
      </c>
      <c r="BO20">
        <f t="shared" si="31"/>
        <v>2.1166065515756025</v>
      </c>
      <c r="BP20">
        <f t="shared" si="32"/>
        <v>1.695706792525723</v>
      </c>
      <c r="BQ20">
        <f t="shared" si="33"/>
        <v>2.1401998667392812</v>
      </c>
      <c r="BR20">
        <f t="shared" si="34"/>
        <v>2.229234842730714</v>
      </c>
      <c r="BS20">
        <f t="shared" si="35"/>
        <v>2.1077212030950641</v>
      </c>
      <c r="BT20">
        <f t="shared" si="36"/>
        <v>0</v>
      </c>
    </row>
    <row r="21" spans="1:72" x14ac:dyDescent="0.45">
      <c r="A21" t="s">
        <v>136</v>
      </c>
      <c r="B21" t="s">
        <v>217</v>
      </c>
      <c r="C21">
        <f>VLOOKUP($B21,'GDP per capita'!$B$2:$BP$267,MATCH('GDP per capita norm'!C$1,'GDP per capita'!$B$1:$BP$1,0),FALSE)</f>
        <v>1474.8455285341977</v>
      </c>
      <c r="D21">
        <f>VLOOKUP($B21,'GDP per capita'!$B$2:$BP$267,MATCH('GDP per capita norm'!D$1,'GDP per capita'!$B$1:$BP$1,0),FALSE)</f>
        <v>1499.7110416439878</v>
      </c>
      <c r="E21">
        <f>VLOOKUP($B21,'GDP per capita'!$B$2:$BP$267,MATCH('GDP per capita norm'!E$1,'GDP per capita'!$B$1:$BP$1,0),FALSE)</f>
        <v>1729.6639733238408</v>
      </c>
      <c r="F21">
        <f>VLOOKUP($B21,'GDP per capita'!$B$2:$BP$267,MATCH('GDP per capita norm'!F$1,'GDP per capita'!$B$1:$BP$1,0),FALSE)</f>
        <v>1930.0597654802934</v>
      </c>
      <c r="G21">
        <f>VLOOKUP($B21,'GDP per capita'!$B$2:$BP$267,MATCH('GDP per capita norm'!G$1,'GDP per capita'!$B$1:$BP$1,0),FALSE)</f>
        <v>2325.9755733932643</v>
      </c>
      <c r="H21">
        <f>VLOOKUP($B21,'GDP per capita'!$B$2:$BP$267,MATCH('GDP per capita norm'!H$1,'GDP per capita'!$B$1:$BP$1,0),FALSE)</f>
        <v>2583.3499143601766</v>
      </c>
      <c r="I21">
        <f>VLOOKUP($B21,'GDP per capita'!$B$2:$BP$267,MATCH('GDP per capita norm'!I$1,'GDP per capita'!$B$1:$BP$1,0),FALSE)</f>
        <v>2664.4562555821458</v>
      </c>
      <c r="J21">
        <f>VLOOKUP($B21,'GDP per capita'!$B$2:$BP$267,MATCH('GDP per capita norm'!J$1,'GDP per capita'!$B$1:$BP$1,0),FALSE)</f>
        <v>2873.2001882165337</v>
      </c>
      <c r="K21">
        <f>VLOOKUP($B21,'GDP per capita'!$B$2:$BP$267,MATCH('GDP per capita norm'!K$1,'GDP per capita'!$B$1:$BP$1,0),FALSE)</f>
        <v>2605.9993805902332</v>
      </c>
      <c r="L21">
        <f>VLOOKUP($B21,'GDP per capita'!$B$2:$BP$267,MATCH('GDP per capita norm'!L$1,'GDP per capita'!$B$1:$BP$1,0),FALSE)</f>
        <v>2243.6420495624188</v>
      </c>
      <c r="M21">
        <f>VLOOKUP($B21,'GDP per capita'!$B$2:$BP$267,MATCH('GDP per capita norm'!M$1,'GDP per capita'!$B$1:$BP$1,0),FALSE)</f>
        <v>2555.0075103996796</v>
      </c>
      <c r="N21">
        <f>VLOOKUP($B21,'GDP per capita'!$B$2:$BP$267,MATCH('GDP per capita norm'!N$1,'GDP per capita'!$B$1:$BP$1,0),FALSE)</f>
        <v>2472.9908403583336</v>
      </c>
      <c r="O21">
        <f>VLOOKUP($B21,'GDP per capita'!$B$2:$BP$267,MATCH('GDP per capita norm'!O$1,'GDP per capita'!$B$1:$BP$1,0),FALSE)</f>
        <v>2428.9296977158447</v>
      </c>
      <c r="P21">
        <f>VLOOKUP($B21,'GDP per capita'!$B$2:$BP$267,MATCH('GDP per capita norm'!P$1,'GDP per capita'!$B$1:$BP$1,0),FALSE)</f>
        <v>2311.9421876029073</v>
      </c>
      <c r="Q21">
        <f>VLOOKUP($B21,'GDP per capita'!$B$2:$BP$267,MATCH('GDP per capita norm'!Q$1,'GDP per capita'!$B$1:$BP$1,0),FALSE)</f>
        <v>2818.5719541304416</v>
      </c>
      <c r="R21">
        <f>VLOOKUP($B21,'GDP per capita'!$B$2:$BP$267,MATCH('GDP per capita norm'!R$1,'GDP per capita'!$B$1:$BP$1,0),FALSE)</f>
        <v>3456.066108745124</v>
      </c>
      <c r="S21">
        <f>VLOOKUP($B21,'GDP per capita'!$B$2:$BP$267,MATCH('GDP per capita norm'!S$1,'GDP per capita'!$B$1:$BP$1,0),FALSE)</f>
        <v>3789.8536121702714</v>
      </c>
      <c r="T21">
        <f>VLOOKUP($B21,'GDP per capita'!$B$2:$BP$267,MATCH('GDP per capita norm'!T$1,'GDP per capita'!$B$1:$BP$1,0),FALSE)</f>
        <v>4769.9261471940026</v>
      </c>
      <c r="U21">
        <f>VLOOKUP($B21,'GDP per capita'!$B$2:$BP$267,MATCH('GDP per capita norm'!U$1,'GDP per capita'!$B$1:$BP$1,0),FALSE)</f>
        <v>5541.8362966589784</v>
      </c>
      <c r="V21">
        <f>VLOOKUP($B21,'GDP per capita'!$B$2:$BP$267,MATCH('GDP per capita norm'!V$1,'GDP per capita'!$B$1:$BP$1,0),FALSE)</f>
        <v>5250.9729243351767</v>
      </c>
      <c r="W21">
        <f>VLOOKUP($B21,'GDP per capita'!$B$2:$BP$267,MATCH('GDP per capita norm'!W$1,'GDP per capita'!$B$1:$BP$1,0),FALSE)</f>
        <v>6398.2958447102037</v>
      </c>
      <c r="X21">
        <f>VLOOKUP($B21,'GDP per capita'!$B$2:$BP$267,MATCH('GDP per capita norm'!X$1,'GDP per capita'!$B$1:$BP$1,0),FALSE)</f>
        <v>7400.9940695668993</v>
      </c>
      <c r="Y21">
        <f>VLOOKUP($B21,'GDP per capita'!$B$2:$BP$267,MATCH('GDP per capita norm'!Y$1,'GDP per capita'!$B$1:$BP$1,0),FALSE)</f>
        <v>8108.5983824422929</v>
      </c>
      <c r="Z21">
        <f>VLOOKUP($B21,'GDP per capita'!$B$2:$BP$267,MATCH('GDP per capita norm'!Z$1,'GDP per capita'!$B$1:$BP$1,0),FALSE)</f>
        <v>8279.102556429807</v>
      </c>
      <c r="AA21">
        <f>VLOOKUP($B21,'GDP per capita'!$B$2:$BP$267,MATCH('GDP per capita norm'!AA$1,'GDP per capita'!$B$1:$BP$1,0),FALSE)</f>
        <v>8187.2082489008444</v>
      </c>
      <c r="AB21">
        <f>VLOOKUP($B21,'GDP per capita'!$B$2:$BP$267,MATCH('GDP per capita norm'!AB$1,'GDP per capita'!$B$1:$BP$1,0),FALSE)</f>
        <v>6248.5149053451223</v>
      </c>
      <c r="AC21">
        <f>VLOOKUP($B21,'GDP per capita'!$B$2:$BP$267,MATCH('GDP per capita norm'!AC$1,'GDP per capita'!$B$1:$BP$1,0),FALSE)</f>
        <v>5959.8425036757444</v>
      </c>
      <c r="AD21">
        <f>VLOOKUP($B21,'GDP per capita'!$B$2:$BP$267,MATCH('GDP per capita norm'!AD$1,'GDP per capita'!$B$1:$BP$1,0),FALSE)</f>
        <v>6479.5323129242861</v>
      </c>
      <c r="AE21">
        <f>VLOOKUP($B21,'GDP per capita'!$B$2:$BP$267,MATCH('GDP per capita norm'!AE$1,'GDP per capita'!$B$1:$BP$1,0),FALSE)</f>
        <v>6816.9681830954387</v>
      </c>
      <c r="AF21">
        <f>VLOOKUP($B21,'GDP per capita'!$B$2:$BP$267,MATCH('GDP per capita norm'!AF$1,'GDP per capita'!$B$1:$BP$1,0),FALSE)</f>
        <v>6472.545449247049</v>
      </c>
      <c r="AG21">
        <f>VLOOKUP($B21,'GDP per capita'!$B$2:$BP$267,MATCH('GDP per capita norm'!AG$1,'GDP per capita'!$B$1:$BP$1,0),FALSE)</f>
        <v>5339.6871135794336</v>
      </c>
      <c r="AH21">
        <f>VLOOKUP($B21,'GDP per capita'!$B$2:$BP$267,MATCH('GDP per capita norm'!AH$1,'GDP per capita'!$B$1:$BP$1,0),FALSE)</f>
        <v>6222.621643976142</v>
      </c>
      <c r="AI21">
        <f>VLOOKUP($B21,'GDP per capita'!$B$2:$BP$267,MATCH('GDP per capita norm'!AI$1,'GDP per capita'!$B$1:$BP$1,0),FALSE)</f>
        <v>6674.5960194806294</v>
      </c>
      <c r="AJ21">
        <f>VLOOKUP($B21,'GDP per capita'!$B$2:$BP$267,MATCH('GDP per capita norm'!AJ$1,'GDP per capita'!$B$1:$BP$1,0),FALSE)</f>
        <v>6947.3592868196647</v>
      </c>
      <c r="AK21" t="str">
        <f t="shared" si="0"/>
        <v>COL</v>
      </c>
      <c r="AL21">
        <f t="shared" si="2"/>
        <v>1</v>
      </c>
      <c r="AM21">
        <f t="shared" si="3"/>
        <v>1.0168597406499262</v>
      </c>
      <c r="AN21">
        <f t="shared" si="4"/>
        <v>1.1727763619034048</v>
      </c>
      <c r="AO21">
        <f t="shared" si="5"/>
        <v>1.3086521456918399</v>
      </c>
      <c r="AP21">
        <f t="shared" si="6"/>
        <v>1.5770977559290416</v>
      </c>
      <c r="AQ21">
        <f t="shared" si="7"/>
        <v>1.7516071102901782</v>
      </c>
      <c r="AR21">
        <f t="shared" si="8"/>
        <v>1.8066002195024888</v>
      </c>
      <c r="AS21">
        <f t="shared" si="9"/>
        <v>1.9481363523352282</v>
      </c>
      <c r="AT21">
        <f t="shared" si="10"/>
        <v>1.7669642889179409</v>
      </c>
      <c r="AU21">
        <f t="shared" si="11"/>
        <v>1.5212725713670527</v>
      </c>
      <c r="AV21">
        <f t="shared" si="12"/>
        <v>1.7323899086157319</v>
      </c>
      <c r="AW21">
        <f t="shared" si="13"/>
        <v>1.6767795626814972</v>
      </c>
      <c r="AX21">
        <f t="shared" si="14"/>
        <v>1.6469044728568158</v>
      </c>
      <c r="AY21">
        <f t="shared" si="15"/>
        <v>1.5675825995829364</v>
      </c>
      <c r="AZ21">
        <f t="shared" si="16"/>
        <v>1.9110963823660441</v>
      </c>
      <c r="BA21">
        <f t="shared" si="17"/>
        <v>2.3433410766617699</v>
      </c>
      <c r="BB21">
        <f t="shared" si="18"/>
        <v>2.5696613908691082</v>
      </c>
      <c r="BC21">
        <f t="shared" si="19"/>
        <v>3.2341869401975143</v>
      </c>
      <c r="BD21">
        <f t="shared" si="20"/>
        <v>3.7575706671917257</v>
      </c>
      <c r="BE21">
        <f t="shared" si="21"/>
        <v>3.5603545067895706</v>
      </c>
      <c r="BF21">
        <f t="shared" si="22"/>
        <v>4.3382820240634068</v>
      </c>
      <c r="BG21">
        <f t="shared" si="23"/>
        <v>5.0181486307400025</v>
      </c>
      <c r="BH21">
        <f t="shared" si="24"/>
        <v>5.4979306141309401</v>
      </c>
      <c r="BI21">
        <f t="shared" si="25"/>
        <v>5.6135387715201235</v>
      </c>
      <c r="BJ21">
        <f t="shared" si="26"/>
        <v>5.5512310208092446</v>
      </c>
      <c r="BK21">
        <f t="shared" si="27"/>
        <v>4.2367249887893843</v>
      </c>
      <c r="BL21">
        <f t="shared" si="28"/>
        <v>4.0409943877980519</v>
      </c>
      <c r="BM21">
        <f t="shared" si="29"/>
        <v>4.3933633642053946</v>
      </c>
      <c r="BN21">
        <f t="shared" si="30"/>
        <v>4.6221574064577515</v>
      </c>
      <c r="BO21">
        <f t="shared" si="31"/>
        <v>4.3886260113490714</v>
      </c>
      <c r="BP21">
        <f t="shared" si="32"/>
        <v>3.6205060192889351</v>
      </c>
      <c r="BQ21">
        <f t="shared" si="33"/>
        <v>4.2191683966798941</v>
      </c>
      <c r="BR21">
        <f t="shared" si="34"/>
        <v>4.5256237960827663</v>
      </c>
      <c r="BS21">
        <f t="shared" si="35"/>
        <v>4.7105674136086817</v>
      </c>
      <c r="BT21">
        <f t="shared" si="36"/>
        <v>0</v>
      </c>
    </row>
    <row r="22" spans="1:72" x14ac:dyDescent="0.45">
      <c r="A22" t="s">
        <v>138</v>
      </c>
      <c r="B22" t="s">
        <v>255</v>
      </c>
      <c r="C22">
        <f>VLOOKUP($B22,'GDP per capita'!$B$2:$BP$267,MATCH('GDP per capita norm'!C$1,'GDP per capita'!$B$1:$BP$1,0),FALSE)</f>
        <v>966.32038462983155</v>
      </c>
      <c r="D22">
        <f>VLOOKUP($B22,'GDP per capita'!$B$2:$BP$267,MATCH('GDP per capita norm'!D$1,'GDP per capita'!$B$1:$BP$1,0),FALSE)</f>
        <v>930.96956137605719</v>
      </c>
      <c r="E22">
        <f>VLOOKUP($B22,'GDP per capita'!$B$2:$BP$267,MATCH('GDP per capita norm'!E$1,'GDP per capita'!$B$1:$BP$1,0),FALSE)</f>
        <v>983.39253364438457</v>
      </c>
      <c r="F22">
        <f>VLOOKUP($B22,'GDP per capita'!$B$2:$BP$267,MATCH('GDP per capita norm'!F$1,'GDP per capita'!$B$1:$BP$1,0),FALSE)</f>
        <v>956.0875757825138</v>
      </c>
      <c r="G22">
        <f>VLOOKUP($B22,'GDP per capita'!$B$2:$BP$267,MATCH('GDP per capita norm'!G$1,'GDP per capita'!$B$1:$BP$1,0),FALSE)</f>
        <v>662.02318871958755</v>
      </c>
      <c r="H22">
        <f>VLOOKUP($B22,'GDP per capita'!$B$2:$BP$267,MATCH('GDP per capita norm'!H$1,'GDP per capita'!$B$1:$BP$1,0),FALSE)</f>
        <v>812.21599680670283</v>
      </c>
      <c r="I22">
        <f>VLOOKUP($B22,'GDP per capita'!$B$2:$BP$267,MATCH('GDP per capita norm'!I$1,'GDP per capita'!$B$1:$BP$1,0),FALSE)</f>
        <v>793.52484716053721</v>
      </c>
      <c r="J22">
        <f>VLOOKUP($B22,'GDP per capita'!$B$2:$BP$267,MATCH('GDP per capita norm'!J$1,'GDP per capita'!$B$1:$BP$1,0),FALSE)</f>
        <v>717.72766495034716</v>
      </c>
      <c r="K22">
        <f>VLOOKUP($B22,'GDP per capita'!$B$2:$BP$267,MATCH('GDP per capita norm'!K$1,'GDP per capita'!$B$1:$BP$1,0),FALSE)</f>
        <v>716.43224008297705</v>
      </c>
      <c r="L22">
        <f>VLOOKUP($B22,'GDP per capita'!$B$2:$BP$267,MATCH('GDP per capita norm'!L$1,'GDP per capita'!$B$1:$BP$1,0),FALSE)</f>
        <v>727.25836007292639</v>
      </c>
      <c r="M22">
        <f>VLOOKUP($B22,'GDP per capita'!$B$2:$BP$267,MATCH('GDP per capita norm'!M$1,'GDP per capita'!$B$1:$BP$1,0),FALSE)</f>
        <v>655.007796688241</v>
      </c>
      <c r="N22">
        <f>VLOOKUP($B22,'GDP per capita'!$B$2:$BP$267,MATCH('GDP per capita norm'!N$1,'GDP per capita'!$B$1:$BP$1,0),FALSE)</f>
        <v>691.69990877079829</v>
      </c>
      <c r="O22">
        <f>VLOOKUP($B22,'GDP per capita'!$B$2:$BP$267,MATCH('GDP per capita norm'!O$1,'GDP per capita'!$B$1:$BP$1,0),FALSE)</f>
        <v>762.11693031844902</v>
      </c>
      <c r="P22">
        <f>VLOOKUP($B22,'GDP per capita'!$B$2:$BP$267,MATCH('GDP per capita norm'!P$1,'GDP per capita'!$B$1:$BP$1,0),FALSE)</f>
        <v>959.7878945048335</v>
      </c>
      <c r="Q22">
        <f>VLOOKUP($B22,'GDP per capita'!$B$2:$BP$267,MATCH('GDP per capita norm'!Q$1,'GDP per capita'!$B$1:$BP$1,0),FALSE)</f>
        <v>1091.2721641242604</v>
      </c>
      <c r="R22">
        <f>VLOOKUP($B22,'GDP per capita'!$B$2:$BP$267,MATCH('GDP per capita norm'!R$1,'GDP per capita'!$B$1:$BP$1,0),FALSE)</f>
        <v>1103.2065849840242</v>
      </c>
      <c r="S22">
        <f>VLOOKUP($B22,'GDP per capita'!$B$2:$BP$267,MATCH('GDP per capita norm'!S$1,'GDP per capita'!$B$1:$BP$1,0),FALSE)</f>
        <v>1154.904223497487</v>
      </c>
      <c r="T22">
        <f>VLOOKUP($B22,'GDP per capita'!$B$2:$BP$267,MATCH('GDP per capita norm'!T$1,'GDP per capita'!$B$1:$BP$1,0),FALSE)</f>
        <v>1289.7363105636107</v>
      </c>
      <c r="U22">
        <f>VLOOKUP($B22,'GDP per capita'!$B$2:$BP$267,MATCH('GDP per capita norm'!U$1,'GDP per capita'!$B$1:$BP$1,0),FALSE)</f>
        <v>1455.0276859558574</v>
      </c>
      <c r="V22">
        <f>VLOOKUP($B22,'GDP per capita'!$B$2:$BP$267,MATCH('GDP per capita norm'!V$1,'GDP per capita'!$B$1:$BP$1,0),FALSE)</f>
        <v>1410.3051695947322</v>
      </c>
      <c r="W22">
        <f>VLOOKUP($B22,'GDP per capita'!$B$2:$BP$267,MATCH('GDP per capita norm'!W$1,'GDP per capita'!$B$1:$BP$1,0),FALSE)</f>
        <v>1386.5742428452991</v>
      </c>
      <c r="X22">
        <f>VLOOKUP($B22,'GDP per capita'!$B$2:$BP$267,MATCH('GDP per capita norm'!X$1,'GDP per capita'!$B$1:$BP$1,0),FALSE)</f>
        <v>1531.4378937295123</v>
      </c>
      <c r="Y22">
        <f>VLOOKUP($B22,'GDP per capita'!$B$2:$BP$267,MATCH('GDP per capita norm'!Y$1,'GDP per capita'!$B$1:$BP$1,0),FALSE)</f>
        <v>1490.3151135128121</v>
      </c>
      <c r="Z22">
        <f>VLOOKUP($B22,'GDP per capita'!$B$2:$BP$267,MATCH('GDP per capita norm'!Z$1,'GDP per capita'!$B$1:$BP$1,0),FALSE)</f>
        <v>1603.3279710730321</v>
      </c>
      <c r="AA22">
        <f>VLOOKUP($B22,'GDP per capita'!$B$2:$BP$267,MATCH('GDP per capita norm'!AA$1,'GDP per capita'!$B$1:$BP$1,0),FALSE)</f>
        <v>1615.7172366201219</v>
      </c>
      <c r="AB22">
        <f>VLOOKUP($B22,'GDP per capita'!$B$2:$BP$267,MATCH('GDP per capita norm'!AB$1,'GDP per capita'!$B$1:$BP$1,0),FALSE)</f>
        <v>1329.3704823598596</v>
      </c>
      <c r="AC22">
        <f>VLOOKUP($B22,'GDP per capita'!$B$2:$BP$267,MATCH('GDP per capita norm'!AC$1,'GDP per capita'!$B$1:$BP$1,0),FALSE)</f>
        <v>1365.4840344449694</v>
      </c>
      <c r="AD22">
        <f>VLOOKUP($B22,'GDP per capita'!$B$2:$BP$267,MATCH('GDP per capita norm'!AD$1,'GDP per capita'!$B$1:$BP$1,0),FALSE)</f>
        <v>1423.9248027796975</v>
      </c>
      <c r="AE22">
        <f>VLOOKUP($B22,'GDP per capita'!$B$2:$BP$267,MATCH('GDP per capita norm'!AE$1,'GDP per capita'!$B$1:$BP$1,0),FALSE)</f>
        <v>1540.7113225752598</v>
      </c>
      <c r="AF22">
        <f>VLOOKUP($B22,'GDP per capita'!$B$2:$BP$267,MATCH('GDP per capita norm'!AF$1,'GDP per capita'!$B$1:$BP$1,0),FALSE)</f>
        <v>1519.2638643606817</v>
      </c>
      <c r="AG22">
        <f>VLOOKUP($B22,'GDP per capita'!$B$2:$BP$267,MATCH('GDP per capita norm'!AG$1,'GDP per capita'!$B$1:$BP$1,0),FALSE)</f>
        <v>1527.1699101191573</v>
      </c>
      <c r="AH22">
        <f>VLOOKUP($B22,'GDP per capita'!$B$2:$BP$267,MATCH('GDP per capita norm'!AH$1,'GDP per capita'!$B$1:$BP$1,0),FALSE)</f>
        <v>1584.1245015360773</v>
      </c>
      <c r="AI22">
        <f>VLOOKUP($B22,'GDP per capita'!$B$2:$BP$267,MATCH('GDP per capita norm'!AI$1,'GDP per capita'!$B$1:$BP$1,0),FALSE)</f>
        <v>1489.4956625796885</v>
      </c>
      <c r="AJ22">
        <f>VLOOKUP($B22,'GDP per capita'!$B$2:$BP$267,MATCH('GDP per capita norm'!AJ$1,'GDP per capita'!$B$1:$BP$1,0),FALSE)</f>
        <v>1590.3123768831738</v>
      </c>
      <c r="AK22" t="str">
        <f t="shared" si="0"/>
        <v>COM</v>
      </c>
      <c r="AL22">
        <f t="shared" si="2"/>
        <v>1</v>
      </c>
      <c r="AM22">
        <f t="shared" si="3"/>
        <v>0.96341707800429333</v>
      </c>
      <c r="AN22">
        <f t="shared" si="4"/>
        <v>1.0176671725921345</v>
      </c>
      <c r="AO22">
        <f t="shared" si="5"/>
        <v>0.98941054229003189</v>
      </c>
      <c r="AP22">
        <f t="shared" si="6"/>
        <v>0.68509699189797058</v>
      </c>
      <c r="AQ22">
        <f t="shared" si="7"/>
        <v>0.84052454002389543</v>
      </c>
      <c r="AR22">
        <f t="shared" si="8"/>
        <v>0.82118193901550862</v>
      </c>
      <c r="AS22">
        <f t="shared" si="9"/>
        <v>0.74274296223740244</v>
      </c>
      <c r="AT22">
        <f t="shared" si="10"/>
        <v>0.74140238732252428</v>
      </c>
      <c r="AU22">
        <f t="shared" si="11"/>
        <v>0.75260583512529056</v>
      </c>
      <c r="AV22">
        <f t="shared" si="12"/>
        <v>0.6778370891339055</v>
      </c>
      <c r="AW22">
        <f t="shared" si="13"/>
        <v>0.71580804852395596</v>
      </c>
      <c r="AX22">
        <f t="shared" si="14"/>
        <v>0.78867934738890277</v>
      </c>
      <c r="AY22">
        <f t="shared" si="15"/>
        <v>0.99323982994780713</v>
      </c>
      <c r="AZ22">
        <f t="shared" si="16"/>
        <v>1.1293067821831102</v>
      </c>
      <c r="BA22">
        <f t="shared" si="17"/>
        <v>1.1416571589831768</v>
      </c>
      <c r="BB22">
        <f t="shared" si="18"/>
        <v>1.1951566394202646</v>
      </c>
      <c r="BC22">
        <f t="shared" si="19"/>
        <v>1.3346880921462401</v>
      </c>
      <c r="BD22">
        <f t="shared" si="20"/>
        <v>1.5057404449904417</v>
      </c>
      <c r="BE22">
        <f t="shared" si="21"/>
        <v>1.4594591938935222</v>
      </c>
      <c r="BF22">
        <f t="shared" si="22"/>
        <v>1.4349011620783041</v>
      </c>
      <c r="BG22">
        <f t="shared" si="23"/>
        <v>1.5848138133980898</v>
      </c>
      <c r="BH22">
        <f t="shared" si="24"/>
        <v>1.5422577617295192</v>
      </c>
      <c r="BI22">
        <f t="shared" si="25"/>
        <v>1.6592095091600692</v>
      </c>
      <c r="BJ22">
        <f t="shared" si="26"/>
        <v>1.672030583561636</v>
      </c>
      <c r="BK22">
        <f t="shared" si="27"/>
        <v>1.3757036522303125</v>
      </c>
      <c r="BL22">
        <f t="shared" si="28"/>
        <v>1.4130758868012967</v>
      </c>
      <c r="BM22">
        <f t="shared" si="29"/>
        <v>1.4735535185104891</v>
      </c>
      <c r="BN22">
        <f t="shared" si="30"/>
        <v>1.5944104533875276</v>
      </c>
      <c r="BO22">
        <f t="shared" si="31"/>
        <v>1.5722154769017589</v>
      </c>
      <c r="BP22">
        <f t="shared" si="32"/>
        <v>1.5803970757629939</v>
      </c>
      <c r="BQ22">
        <f t="shared" si="33"/>
        <v>1.6393367321366279</v>
      </c>
      <c r="BR22">
        <f t="shared" si="34"/>
        <v>1.5414097500905664</v>
      </c>
      <c r="BS22">
        <f t="shared" si="35"/>
        <v>1.645740276391225</v>
      </c>
      <c r="BT22">
        <f t="shared" si="36"/>
        <v>0</v>
      </c>
    </row>
    <row r="23" spans="1:72" x14ac:dyDescent="0.45">
      <c r="A23" t="s">
        <v>366</v>
      </c>
      <c r="B23" t="s">
        <v>212</v>
      </c>
      <c r="C23">
        <f>VLOOKUP($B23,'GDP per capita'!$B$2:$BP$267,MATCH('GDP per capita norm'!C$1,'GDP per capita'!$B$1:$BP$1,0),FALSE)</f>
        <v>3540.0154495629458</v>
      </c>
      <c r="D23">
        <f>VLOOKUP($B23,'GDP per capita'!$B$2:$BP$267,MATCH('GDP per capita norm'!D$1,'GDP per capita'!$B$1:$BP$1,0),FALSE)</f>
        <v>3576.5029761742762</v>
      </c>
      <c r="E23">
        <f>VLOOKUP($B23,'GDP per capita'!$B$2:$BP$267,MATCH('GDP per capita norm'!E$1,'GDP per capita'!$B$1:$BP$1,0),FALSE)</f>
        <v>3615.794332856321</v>
      </c>
      <c r="F23">
        <f>VLOOKUP($B23,'GDP per capita'!$B$2:$BP$267,MATCH('GDP per capita norm'!F$1,'GDP per capita'!$B$1:$BP$1,0),FALSE)</f>
        <v>3726.298403314383</v>
      </c>
      <c r="G23">
        <f>VLOOKUP($B23,'GDP per capita'!$B$2:$BP$267,MATCH('GDP per capita norm'!G$1,'GDP per capita'!$B$1:$BP$1,0),FALSE)</f>
        <v>3975.7581357695599</v>
      </c>
      <c r="H23">
        <f>VLOOKUP($B23,'GDP per capita'!$B$2:$BP$267,MATCH('GDP per capita norm'!H$1,'GDP per capita'!$B$1:$BP$1,0),FALSE)</f>
        <v>4160.117889175458</v>
      </c>
      <c r="I23">
        <f>VLOOKUP($B23,'GDP per capita'!$B$2:$BP$267,MATCH('GDP per capita norm'!I$1,'GDP per capita'!$B$1:$BP$1,0),FALSE)</f>
        <v>4423.1692415902726</v>
      </c>
      <c r="J23">
        <f>VLOOKUP($B23,'GDP per capita'!$B$2:$BP$267,MATCH('GDP per capita norm'!J$1,'GDP per capita'!$B$1:$BP$1,0),FALSE)</f>
        <v>5609.7530153827993</v>
      </c>
      <c r="K23">
        <f>VLOOKUP($B23,'GDP per capita'!$B$2:$BP$267,MATCH('GDP per capita norm'!K$1,'GDP per capita'!$B$1:$BP$1,0),FALSE)</f>
        <v>6038.8373033488333</v>
      </c>
      <c r="L23">
        <f>VLOOKUP($B23,'GDP per capita'!$B$2:$BP$267,MATCH('GDP per capita norm'!L$1,'GDP per capita'!$B$1:$BP$1,0),FALSE)</f>
        <v>6353.3054090218448</v>
      </c>
      <c r="M23">
        <f>VLOOKUP($B23,'GDP per capita'!$B$2:$BP$267,MATCH('GDP per capita norm'!M$1,'GDP per capita'!$B$1:$BP$1,0),FALSE)</f>
        <v>6626.8951521989256</v>
      </c>
      <c r="N23">
        <f>VLOOKUP($B23,'GDP per capita'!$B$2:$BP$267,MATCH('GDP per capita norm'!N$1,'GDP per capita'!$B$1:$BP$1,0),FALSE)</f>
        <v>6628.9369482870261</v>
      </c>
      <c r="O23">
        <f>VLOOKUP($B23,'GDP per capita'!$B$2:$BP$267,MATCH('GDP per capita norm'!O$1,'GDP per capita'!$B$1:$BP$1,0),FALSE)</f>
        <v>6957.1548298183043</v>
      </c>
      <c r="P23">
        <f>VLOOKUP($B23,'GDP per capita'!$B$2:$BP$267,MATCH('GDP per capita norm'!P$1,'GDP per capita'!$B$1:$BP$1,0),FALSE)</f>
        <v>7098.9685441798501</v>
      </c>
      <c r="Q23">
        <f>VLOOKUP($B23,'GDP per capita'!$B$2:$BP$267,MATCH('GDP per capita norm'!Q$1,'GDP per capita'!$B$1:$BP$1,0),FALSE)</f>
        <v>7417.5911951660491</v>
      </c>
      <c r="R23">
        <f>VLOOKUP($B23,'GDP per capita'!$B$2:$BP$267,MATCH('GDP per capita norm'!R$1,'GDP per capita'!$B$1:$BP$1,0),FALSE)</f>
        <v>8063.6605132543746</v>
      </c>
      <c r="S23">
        <f>VLOOKUP($B23,'GDP per capita'!$B$2:$BP$267,MATCH('GDP per capita norm'!S$1,'GDP per capita'!$B$1:$BP$1,0),FALSE)</f>
        <v>9344.4316422198244</v>
      </c>
      <c r="T23">
        <f>VLOOKUP($B23,'GDP per capita'!$B$2:$BP$267,MATCH('GDP per capita norm'!T$1,'GDP per capita'!$B$1:$BP$1,0),FALSE)</f>
        <v>10042.369102109438</v>
      </c>
      <c r="U23">
        <f>VLOOKUP($B23,'GDP per capita'!$B$2:$BP$267,MATCH('GDP per capita norm'!U$1,'GDP per capita'!$B$1:$BP$1,0),FALSE)</f>
        <v>10440.093289139837</v>
      </c>
      <c r="V23">
        <f>VLOOKUP($B23,'GDP per capita'!$B$2:$BP$267,MATCH('GDP per capita norm'!V$1,'GDP per capita'!$B$1:$BP$1,0),FALSE)</f>
        <v>10122.423061920759</v>
      </c>
      <c r="W23">
        <f>VLOOKUP($B23,'GDP per capita'!$B$2:$BP$267,MATCH('GDP per capita norm'!W$1,'GDP per capita'!$B$1:$BP$1,0),FALSE)</f>
        <v>10638.16938723115</v>
      </c>
      <c r="X23">
        <f>VLOOKUP($B23,'GDP per capita'!$B$2:$BP$267,MATCH('GDP per capita norm'!X$1,'GDP per capita'!$B$1:$BP$1,0),FALSE)</f>
        <v>10801.138910872431</v>
      </c>
      <c r="Y23">
        <f>VLOOKUP($B23,'GDP per capita'!$B$2:$BP$267,MATCH('GDP per capita norm'!Y$1,'GDP per capita'!$B$1:$BP$1,0),FALSE)</f>
        <v>11305.606186996451</v>
      </c>
      <c r="Z23">
        <f>VLOOKUP($B23,'GDP per capita'!$B$2:$BP$267,MATCH('GDP per capita norm'!Z$1,'GDP per capita'!$B$1:$BP$1,0),FALSE)</f>
        <v>11336.216043180688</v>
      </c>
      <c r="AA23">
        <f>VLOOKUP($B23,'GDP per capita'!$B$2:$BP$267,MATCH('GDP per capita norm'!AA$1,'GDP per capita'!$B$1:$BP$1,0),FALSE)</f>
        <v>11603.940552306865</v>
      </c>
      <c r="AB23">
        <f>VLOOKUP($B23,'GDP per capita'!$B$2:$BP$267,MATCH('GDP per capita norm'!AB$1,'GDP per capita'!$B$1:$BP$1,0),FALSE)</f>
        <v>11835.287215530292</v>
      </c>
      <c r="AC23">
        <f>VLOOKUP($B23,'GDP per capita'!$B$2:$BP$267,MATCH('GDP per capita norm'!AC$1,'GDP per capita'!$B$1:$BP$1,0),FALSE)</f>
        <v>11358.703084516455</v>
      </c>
      <c r="AD23">
        <f>VLOOKUP($B23,'GDP per capita'!$B$2:$BP$267,MATCH('GDP per capita norm'!AD$1,'GDP per capita'!$B$1:$BP$1,0),FALSE)</f>
        <v>11775.390501190474</v>
      </c>
      <c r="AE23">
        <f>VLOOKUP($B23,'GDP per capita'!$B$2:$BP$267,MATCH('GDP per capita norm'!AE$1,'GDP per capita'!$B$1:$BP$1,0),FALSE)</f>
        <v>12047.852811163493</v>
      </c>
      <c r="AF23">
        <f>VLOOKUP($B23,'GDP per capita'!$B$2:$BP$267,MATCH('GDP per capita norm'!AF$1,'GDP per capita'!$B$1:$BP$1,0),FALSE)</f>
        <v>12356.321643935107</v>
      </c>
      <c r="AG23">
        <f>VLOOKUP($B23,'GDP per capita'!$B$2:$BP$267,MATCH('GDP per capita norm'!AG$1,'GDP per capita'!$B$1:$BP$1,0),FALSE)</f>
        <v>10270.790474344967</v>
      </c>
      <c r="AH23">
        <f>VLOOKUP($B23,'GDP per capita'!$B$2:$BP$267,MATCH('GDP per capita norm'!AH$1,'GDP per capita'!$B$1:$BP$1,0),FALSE)</f>
        <v>11920.342757615681</v>
      </c>
      <c r="AI23">
        <f>VLOOKUP($B23,'GDP per capita'!$B$2:$BP$267,MATCH('GDP per capita norm'!AI$1,'GDP per capita'!$B$1:$BP$1,0),FALSE)</f>
        <v>15564.557621050828</v>
      </c>
      <c r="AJ23">
        <f>VLOOKUP($B23,'GDP per capita'!$B$2:$BP$267,MATCH('GDP per capita norm'!AJ$1,'GDP per capita'!$B$1:$BP$1,0),FALSE)</f>
        <v>16906.567214094233</v>
      </c>
      <c r="AK23" t="str">
        <f t="shared" si="0"/>
        <v>CSS</v>
      </c>
      <c r="AL23">
        <f t="shared" si="2"/>
        <v>1</v>
      </c>
      <c r="AM23">
        <f t="shared" si="3"/>
        <v>1.0103071659237632</v>
      </c>
      <c r="AN23">
        <f t="shared" si="4"/>
        <v>1.0214063707837013</v>
      </c>
      <c r="AO23">
        <f t="shared" si="5"/>
        <v>1.0526220736619767</v>
      </c>
      <c r="AP23">
        <f t="shared" si="6"/>
        <v>1.1230906170933268</v>
      </c>
      <c r="AQ23">
        <f t="shared" si="7"/>
        <v>1.1751694161925397</v>
      </c>
      <c r="AR23">
        <f t="shared" si="8"/>
        <v>1.2494773835341204</v>
      </c>
      <c r="AS23">
        <f t="shared" si="9"/>
        <v>1.5846690771011707</v>
      </c>
      <c r="AT23">
        <f t="shared" si="10"/>
        <v>1.7058787989454665</v>
      </c>
      <c r="AU23">
        <f t="shared" si="11"/>
        <v>1.7947112094683741</v>
      </c>
      <c r="AV23">
        <f t="shared" si="12"/>
        <v>1.8719961103607865</v>
      </c>
      <c r="AW23">
        <f t="shared" si="13"/>
        <v>1.872572886399533</v>
      </c>
      <c r="AX23">
        <f t="shared" si="14"/>
        <v>1.9652893974452124</v>
      </c>
      <c r="AY23">
        <f t="shared" si="15"/>
        <v>2.0053495938997377</v>
      </c>
      <c r="AZ23">
        <f t="shared" si="16"/>
        <v>2.0953555996716999</v>
      </c>
      <c r="BA23">
        <f t="shared" si="17"/>
        <v>2.2778602602567521</v>
      </c>
      <c r="BB23">
        <f t="shared" si="18"/>
        <v>2.6396584352120547</v>
      </c>
      <c r="BC23">
        <f t="shared" si="19"/>
        <v>2.8368150493098216</v>
      </c>
      <c r="BD23">
        <f t="shared" si="20"/>
        <v>2.9491660242411606</v>
      </c>
      <c r="BE23">
        <f t="shared" si="21"/>
        <v>2.8594290635569077</v>
      </c>
      <c r="BF23">
        <f t="shared" si="22"/>
        <v>3.005119480070221</v>
      </c>
      <c r="BG23">
        <f t="shared" si="23"/>
        <v>3.0511558677536144</v>
      </c>
      <c r="BH23">
        <f t="shared" si="24"/>
        <v>3.1936601260856792</v>
      </c>
      <c r="BI23">
        <f t="shared" si="25"/>
        <v>3.2023069403779774</v>
      </c>
      <c r="BJ23">
        <f t="shared" si="26"/>
        <v>3.2779350027242113</v>
      </c>
      <c r="BK23">
        <f t="shared" si="27"/>
        <v>3.3432868822624742</v>
      </c>
      <c r="BL23">
        <f t="shared" si="28"/>
        <v>3.208659184218762</v>
      </c>
      <c r="BM23">
        <f t="shared" si="29"/>
        <v>3.3263669803035114</v>
      </c>
      <c r="BN23">
        <f t="shared" si="30"/>
        <v>3.4033333986299223</v>
      </c>
      <c r="BO23">
        <f t="shared" si="31"/>
        <v>3.49047110668984</v>
      </c>
      <c r="BP23">
        <f t="shared" si="32"/>
        <v>2.9013405790680968</v>
      </c>
      <c r="BQ23">
        <f t="shared" si="33"/>
        <v>3.3673137666920012</v>
      </c>
      <c r="BR23">
        <f t="shared" si="34"/>
        <v>4.396748500906245</v>
      </c>
      <c r="BS23">
        <f t="shared" si="35"/>
        <v>4.7758456015160995</v>
      </c>
      <c r="BT23">
        <f t="shared" si="36"/>
        <v>0</v>
      </c>
    </row>
    <row r="24" spans="1:72" x14ac:dyDescent="0.45">
      <c r="A24" t="s">
        <v>501</v>
      </c>
      <c r="B24" t="s">
        <v>177</v>
      </c>
      <c r="C24">
        <f>VLOOKUP($B24,'GDP per capita'!$B$2:$BP$267,MATCH('GDP per capita norm'!C$1,'GDP per capita'!$B$1:$BP$1,0),FALSE)</f>
        <v>780.49771936072523</v>
      </c>
      <c r="D24">
        <f>VLOOKUP($B24,'GDP per capita'!$B$2:$BP$267,MATCH('GDP per capita norm'!D$1,'GDP per capita'!$B$1:$BP$1,0),FALSE)</f>
        <v>732.73310155378169</v>
      </c>
      <c r="E24">
        <f>VLOOKUP($B24,'GDP per capita'!$B$2:$BP$267,MATCH('GDP per capita norm'!E$1,'GDP per capita'!$B$1:$BP$1,0),FALSE)</f>
        <v>763.65921450315204</v>
      </c>
      <c r="F24">
        <f>VLOOKUP($B24,'GDP per capita'!$B$2:$BP$267,MATCH('GDP per capita norm'!F$1,'GDP per capita'!$B$1:$BP$1,0),FALSE)</f>
        <v>758.7338427335352</v>
      </c>
      <c r="G24">
        <f>VLOOKUP($B24,'GDP per capita'!$B$2:$BP$267,MATCH('GDP per capita norm'!G$1,'GDP per capita'!$B$1:$BP$1,0),FALSE)</f>
        <v>784.55620740833137</v>
      </c>
      <c r="H24">
        <f>VLOOKUP($B24,'GDP per capita'!$B$2:$BP$267,MATCH('GDP per capita norm'!H$1,'GDP per capita'!$B$1:$BP$1,0),FALSE)</f>
        <v>786.20186674845809</v>
      </c>
      <c r="I24">
        <f>VLOOKUP($B24,'GDP per capita'!$B$2:$BP$267,MATCH('GDP per capita norm'!I$1,'GDP per capita'!$B$1:$BP$1,0),FALSE)</f>
        <v>761.94365947665483</v>
      </c>
      <c r="J24">
        <f>VLOOKUP($B24,'GDP per capita'!$B$2:$BP$267,MATCH('GDP per capita norm'!J$1,'GDP per capita'!$B$1:$BP$1,0),FALSE)</f>
        <v>748.23284019491405</v>
      </c>
      <c r="K24">
        <f>VLOOKUP($B24,'GDP per capita'!$B$2:$BP$267,MATCH('GDP per capita norm'!K$1,'GDP per capita'!$B$1:$BP$1,0),FALSE)</f>
        <v>735.34910788952914</v>
      </c>
      <c r="L24">
        <f>VLOOKUP($B24,'GDP per capita'!$B$2:$BP$267,MATCH('GDP per capita norm'!L$1,'GDP per capita'!$B$1:$BP$1,0),FALSE)</f>
        <v>740.21930978972989</v>
      </c>
      <c r="M24">
        <f>VLOOKUP($B24,'GDP per capita'!$B$2:$BP$267,MATCH('GDP per capita norm'!M$1,'GDP per capita'!$B$1:$BP$1,0),FALSE)</f>
        <v>737.6121836440517</v>
      </c>
      <c r="N24">
        <f>VLOOKUP($B24,'GDP per capita'!$B$2:$BP$267,MATCH('GDP per capita norm'!N$1,'GDP per capita'!$B$1:$BP$1,0),FALSE)</f>
        <v>742.13379110706285</v>
      </c>
      <c r="O24">
        <f>VLOOKUP($B24,'GDP per capita'!$B$2:$BP$267,MATCH('GDP per capita norm'!O$1,'GDP per capita'!$B$1:$BP$1,0),FALSE)</f>
        <v>743.01327042034757</v>
      </c>
      <c r="P24">
        <f>VLOOKUP($B24,'GDP per capita'!$B$2:$BP$267,MATCH('GDP per capita norm'!P$1,'GDP per capita'!$B$1:$BP$1,0),FALSE)</f>
        <v>764.63446522459697</v>
      </c>
      <c r="Q24">
        <f>VLOOKUP($B24,'GDP per capita'!$B$2:$BP$267,MATCH('GDP per capita norm'!Q$1,'GDP per capita'!$B$1:$BP$1,0),FALSE)</f>
        <v>806.26165294496366</v>
      </c>
      <c r="R24">
        <f>VLOOKUP($B24,'GDP per capita'!$B$2:$BP$267,MATCH('GDP per capita norm'!R$1,'GDP per capita'!$B$1:$BP$1,0),FALSE)</f>
        <v>844.44835739080042</v>
      </c>
      <c r="S24">
        <f>VLOOKUP($B24,'GDP per capita'!$B$2:$BP$267,MATCH('GDP per capita norm'!S$1,'GDP per capita'!$B$1:$BP$1,0),FALSE)</f>
        <v>898.46462813677363</v>
      </c>
      <c r="T24">
        <f>VLOOKUP($B24,'GDP per capita'!$B$2:$BP$267,MATCH('GDP per capita norm'!T$1,'GDP per capita'!$B$1:$BP$1,0),FALSE)</f>
        <v>969.57322019190212</v>
      </c>
      <c r="U24">
        <f>VLOOKUP($B24,'GDP per capita'!$B$2:$BP$267,MATCH('GDP per capita norm'!U$1,'GDP per capita'!$B$1:$BP$1,0),FALSE)</f>
        <v>1119.1523334696881</v>
      </c>
      <c r="V24">
        <f>VLOOKUP($B24,'GDP per capita'!$B$2:$BP$267,MATCH('GDP per capita norm'!V$1,'GDP per capita'!$B$1:$BP$1,0),FALSE)</f>
        <v>1150.937585748896</v>
      </c>
      <c r="W24">
        <f>VLOOKUP($B24,'GDP per capita'!$B$2:$BP$267,MATCH('GDP per capita norm'!W$1,'GDP per capita'!$B$1:$BP$1,0),FALSE)</f>
        <v>1213.2335255342946</v>
      </c>
      <c r="X24">
        <f>VLOOKUP($B24,'GDP per capita'!$B$2:$BP$267,MATCH('GDP per capita norm'!X$1,'GDP per capita'!$B$1:$BP$1,0),FALSE)</f>
        <v>1306.3455284497675</v>
      </c>
      <c r="Y24">
        <f>VLOOKUP($B24,'GDP per capita'!$B$2:$BP$267,MATCH('GDP per capita norm'!Y$1,'GDP per capita'!$B$1:$BP$1,0),FALSE)</f>
        <v>1400.1935785895359</v>
      </c>
      <c r="Z24">
        <f>VLOOKUP($B24,'GDP per capita'!$B$2:$BP$267,MATCH('GDP per capita norm'!Z$1,'GDP per capita'!$B$1:$BP$1,0),FALSE)</f>
        <v>2074.2966894149486</v>
      </c>
      <c r="AA24">
        <f>VLOOKUP($B24,'GDP per capita'!$B$2:$BP$267,MATCH('GDP per capita norm'!AA$1,'GDP per capita'!$B$1:$BP$1,0),FALSE)</f>
        <v>2208.6781028511296</v>
      </c>
      <c r="AB24">
        <f>VLOOKUP($B24,'GDP per capita'!$B$2:$BP$267,MATCH('GDP per capita norm'!AB$1,'GDP per capita'!$B$1:$BP$1,0),FALSE)</f>
        <v>2376.1255471987265</v>
      </c>
      <c r="AC24">
        <f>VLOOKUP($B24,'GDP per capita'!$B$2:$BP$267,MATCH('GDP per capita norm'!AC$1,'GDP per capita'!$B$1:$BP$1,0),FALSE)</f>
        <v>2510.4300076240961</v>
      </c>
      <c r="AD24">
        <f>VLOOKUP($B24,'GDP per capita'!$B$2:$BP$267,MATCH('GDP per capita norm'!AD$1,'GDP per capita'!$B$1:$BP$1,0),FALSE)</f>
        <v>2618.9552114736898</v>
      </c>
      <c r="AE24">
        <f>VLOOKUP($B24,'GDP per capita'!$B$2:$BP$267,MATCH('GDP per capita norm'!AE$1,'GDP per capita'!$B$1:$BP$1,0),FALSE)</f>
        <v>2718.0853229413988</v>
      </c>
      <c r="AF24">
        <f>VLOOKUP($B24,'GDP per capita'!$B$2:$BP$267,MATCH('GDP per capita norm'!AF$1,'GDP per capita'!$B$1:$BP$1,0),FALSE)</f>
        <v>2837.1710333691722</v>
      </c>
      <c r="AG24">
        <f>VLOOKUP($B24,'GDP per capita'!$B$2:$BP$267,MATCH('GDP per capita norm'!AG$1,'GDP per capita'!$B$1:$BP$1,0),FALSE)</f>
        <v>2881.9992445014486</v>
      </c>
      <c r="AH24">
        <f>VLOOKUP($B24,'GDP per capita'!$B$2:$BP$267,MATCH('GDP per capita norm'!AH$1,'GDP per capita'!$B$1:$BP$1,0),FALSE)</f>
        <v>3019.6934388020941</v>
      </c>
      <c r="AI24">
        <f>VLOOKUP($B24,'GDP per capita'!$B$2:$BP$267,MATCH('GDP per capita norm'!AI$1,'GDP per capita'!$B$1:$BP$1,0),FALSE)</f>
        <v>3231.3001532647681</v>
      </c>
      <c r="AJ24">
        <f>VLOOKUP($B24,'GDP per capita'!$B$2:$BP$267,MATCH('GDP per capita norm'!AJ$1,'GDP per capita'!$B$1:$BP$1,0),FALSE)</f>
        <v>3554.8391886837239</v>
      </c>
      <c r="AK24" t="str">
        <f t="shared" si="0"/>
        <v>DJI</v>
      </c>
      <c r="AL24">
        <f t="shared" si="2"/>
        <v>1</v>
      </c>
      <c r="AM24">
        <f t="shared" si="3"/>
        <v>0.93880236082423707</v>
      </c>
      <c r="AN24">
        <f t="shared" si="4"/>
        <v>0.97842593970503211</v>
      </c>
      <c r="AO24">
        <f t="shared" si="5"/>
        <v>0.97211538728772207</v>
      </c>
      <c r="AP24">
        <f t="shared" si="6"/>
        <v>1.0051998717573836</v>
      </c>
      <c r="AQ24">
        <f t="shared" si="7"/>
        <v>1.0073083460031182</v>
      </c>
      <c r="AR24">
        <f t="shared" si="8"/>
        <v>0.97622791274871723</v>
      </c>
      <c r="AS24">
        <f t="shared" si="9"/>
        <v>0.95866114869337726</v>
      </c>
      <c r="AT24">
        <f t="shared" si="10"/>
        <v>0.94215407636530246</v>
      </c>
      <c r="AU24">
        <f t="shared" si="11"/>
        <v>0.94839394328533622</v>
      </c>
      <c r="AV24">
        <f t="shared" si="12"/>
        <v>0.94505360534326821</v>
      </c>
      <c r="AW24">
        <f t="shared" si="13"/>
        <v>0.95084684131417485</v>
      </c>
      <c r="AX24">
        <f t="shared" si="14"/>
        <v>0.95197365987042259</v>
      </c>
      <c r="AY24">
        <f t="shared" si="15"/>
        <v>0.97967546381926496</v>
      </c>
      <c r="AZ24">
        <f t="shared" si="16"/>
        <v>1.0330096205858752</v>
      </c>
      <c r="BA24">
        <f t="shared" si="17"/>
        <v>1.0819357141523163</v>
      </c>
      <c r="BB24">
        <f t="shared" si="18"/>
        <v>1.1511431819079119</v>
      </c>
      <c r="BC24">
        <f t="shared" si="19"/>
        <v>1.2422499081560945</v>
      </c>
      <c r="BD24">
        <f t="shared" si="20"/>
        <v>1.4338957125798413</v>
      </c>
      <c r="BE24">
        <f t="shared" si="21"/>
        <v>1.4746200497441344</v>
      </c>
      <c r="BF24">
        <f t="shared" si="22"/>
        <v>1.5544357087013734</v>
      </c>
      <c r="BG24">
        <f t="shared" si="23"/>
        <v>1.673733946999542</v>
      </c>
      <c r="BH24">
        <f t="shared" si="24"/>
        <v>1.7939752338243589</v>
      </c>
      <c r="BI24">
        <f t="shared" si="25"/>
        <v>2.6576588732558024</v>
      </c>
      <c r="BJ24">
        <f t="shared" si="26"/>
        <v>2.8298328721064943</v>
      </c>
      <c r="BK24">
        <f t="shared" si="27"/>
        <v>3.0443721848987808</v>
      </c>
      <c r="BL24">
        <f t="shared" si="28"/>
        <v>3.2164475889568132</v>
      </c>
      <c r="BM24">
        <f t="shared" si="29"/>
        <v>3.3554937400954512</v>
      </c>
      <c r="BN24">
        <f t="shared" si="30"/>
        <v>3.4825025820289071</v>
      </c>
      <c r="BO24">
        <f t="shared" si="31"/>
        <v>3.6350792103441205</v>
      </c>
      <c r="BP24">
        <f t="shared" si="32"/>
        <v>3.6925146262592285</v>
      </c>
      <c r="BQ24">
        <f t="shared" si="33"/>
        <v>3.8689330716756039</v>
      </c>
      <c r="BR24">
        <f t="shared" si="34"/>
        <v>4.1400507305920105</v>
      </c>
      <c r="BS24">
        <f t="shared" si="35"/>
        <v>4.5545798539877245</v>
      </c>
      <c r="BT24">
        <f t="shared" si="36"/>
        <v>0</v>
      </c>
    </row>
    <row r="25" spans="1:72" x14ac:dyDescent="0.45">
      <c r="A25" t="s">
        <v>537</v>
      </c>
      <c r="B25" t="s">
        <v>188</v>
      </c>
      <c r="C25">
        <f>VLOOKUP($B25,'GDP per capita'!$B$2:$BP$267,MATCH('GDP per capita norm'!C$1,'GDP per capita'!$B$1:$BP$1,0),FALSE)</f>
        <v>2892.9815966454048</v>
      </c>
      <c r="D25">
        <f>VLOOKUP($B25,'GDP per capita'!$B$2:$BP$267,MATCH('GDP per capita norm'!D$1,'GDP per capita'!$B$1:$BP$1,0),FALSE)</f>
        <v>3171.3657781540487</v>
      </c>
      <c r="E25">
        <f>VLOOKUP($B25,'GDP per capita'!$B$2:$BP$267,MATCH('GDP per capita norm'!E$1,'GDP per capita'!$B$1:$BP$1,0),FALSE)</f>
        <v>3376.2605013957341</v>
      </c>
      <c r="F25">
        <f>VLOOKUP($B25,'GDP per capita'!$B$2:$BP$267,MATCH('GDP per capita norm'!F$1,'GDP per capita'!$B$1:$BP$1,0),FALSE)</f>
        <v>3536.1560918572713</v>
      </c>
      <c r="G25">
        <f>VLOOKUP($B25,'GDP per capita'!$B$2:$BP$267,MATCH('GDP per capita norm'!G$1,'GDP per capita'!$B$1:$BP$1,0),FALSE)</f>
        <v>3805.2027875998397</v>
      </c>
      <c r="H25">
        <f>VLOOKUP($B25,'GDP per capita'!$B$2:$BP$267,MATCH('GDP per capita norm'!H$1,'GDP per capita'!$B$1:$BP$1,0),FALSE)</f>
        <v>3951.7226708635826</v>
      </c>
      <c r="I25">
        <f>VLOOKUP($B25,'GDP per capita'!$B$2:$BP$267,MATCH('GDP per capita norm'!I$1,'GDP per capita'!$B$1:$BP$1,0),FALSE)</f>
        <v>4210.995320345558</v>
      </c>
      <c r="J25">
        <f>VLOOKUP($B25,'GDP per capita'!$B$2:$BP$267,MATCH('GDP per capita norm'!J$1,'GDP per capita'!$B$1:$BP$1,0),FALSE)</f>
        <v>4372.1971296683778</v>
      </c>
      <c r="K25">
        <f>VLOOKUP($B25,'GDP per capita'!$B$2:$BP$267,MATCH('GDP per capita norm'!K$1,'GDP per capita'!$B$1:$BP$1,0),FALSE)</f>
        <v>4664.2426814291866</v>
      </c>
      <c r="L25">
        <f>VLOOKUP($B25,'GDP per capita'!$B$2:$BP$267,MATCH('GDP per capita norm'!L$1,'GDP per capita'!$B$1:$BP$1,0),FALSE)</f>
        <v>4817.1810550204618</v>
      </c>
      <c r="M25">
        <f>VLOOKUP($B25,'GDP per capita'!$B$2:$BP$267,MATCH('GDP per capita norm'!M$1,'GDP per capita'!$B$1:$BP$1,0),FALSE)</f>
        <v>4867.3989632375869</v>
      </c>
      <c r="N25">
        <f>VLOOKUP($B25,'GDP per capita'!$B$2:$BP$267,MATCH('GDP per capita norm'!N$1,'GDP per capita'!$B$1:$BP$1,0),FALSE)</f>
        <v>4981.8958485195599</v>
      </c>
      <c r="O25">
        <f>VLOOKUP($B25,'GDP per capita'!$B$2:$BP$267,MATCH('GDP per capita norm'!O$1,'GDP per capita'!$B$1:$BP$1,0),FALSE)</f>
        <v>4873.6422001301253</v>
      </c>
      <c r="P25">
        <f>VLOOKUP($B25,'GDP per capita'!$B$2:$BP$267,MATCH('GDP per capita norm'!P$1,'GDP per capita'!$B$1:$BP$1,0),FALSE)</f>
        <v>5009.5739316675827</v>
      </c>
      <c r="Q25">
        <f>VLOOKUP($B25,'GDP per capita'!$B$2:$BP$267,MATCH('GDP per capita norm'!Q$1,'GDP per capita'!$B$1:$BP$1,0),FALSE)</f>
        <v>5348.949001442119</v>
      </c>
      <c r="R25">
        <f>VLOOKUP($B25,'GDP per capita'!$B$2:$BP$267,MATCH('GDP per capita norm'!R$1,'GDP per capita'!$B$1:$BP$1,0),FALSE)</f>
        <v>5299.4959635050418</v>
      </c>
      <c r="S25">
        <f>VLOOKUP($B25,'GDP per capita'!$B$2:$BP$267,MATCH('GDP per capita norm'!S$1,'GDP per capita'!$B$1:$BP$1,0),FALSE)</f>
        <v>5671.770657382378</v>
      </c>
      <c r="T25">
        <f>VLOOKUP($B25,'GDP per capita'!$B$2:$BP$267,MATCH('GDP per capita norm'!T$1,'GDP per capita'!$B$1:$BP$1,0),FALSE)</f>
        <v>6120.4420537434316</v>
      </c>
      <c r="U25">
        <f>VLOOKUP($B25,'GDP per capita'!$B$2:$BP$267,MATCH('GDP per capita norm'!U$1,'GDP per capita'!$B$1:$BP$1,0),FALSE)</f>
        <v>6654.4992141181174</v>
      </c>
      <c r="V25">
        <f>VLOOKUP($B25,'GDP per capita'!$B$2:$BP$267,MATCH('GDP per capita norm'!V$1,'GDP per capita'!$B$1:$BP$1,0),FALSE)</f>
        <v>7102.0282596723109</v>
      </c>
      <c r="W25">
        <f>VLOOKUP($B25,'GDP per capita'!$B$2:$BP$267,MATCH('GDP per capita norm'!W$1,'GDP per capita'!$B$1:$BP$1,0),FALSE)</f>
        <v>7171.552388590103</v>
      </c>
      <c r="X25">
        <f>VLOOKUP($B25,'GDP per capita'!$B$2:$BP$267,MATCH('GDP per capita norm'!X$1,'GDP per capita'!$B$1:$BP$1,0),FALSE)</f>
        <v>7255.6721058596431</v>
      </c>
      <c r="Y25">
        <f>VLOOKUP($B25,'GDP per capita'!$B$2:$BP$267,MATCH('GDP per capita norm'!Y$1,'GDP per capita'!$B$1:$BP$1,0),FALSE)</f>
        <v>7031.3998711811137</v>
      </c>
      <c r="Z25">
        <f>VLOOKUP($B25,'GDP per capita'!$B$2:$BP$267,MATCH('GDP per capita norm'!Z$1,'GDP per capita'!$B$1:$BP$1,0),FALSE)</f>
        <v>7147.6195409351822</v>
      </c>
      <c r="AA25">
        <f>VLOOKUP($B25,'GDP per capita'!$B$2:$BP$267,MATCH('GDP per capita norm'!AA$1,'GDP per capita'!$B$1:$BP$1,0),FALSE)</f>
        <v>7395.3025965871802</v>
      </c>
      <c r="AB25">
        <f>VLOOKUP($B25,'GDP per capita'!$B$2:$BP$267,MATCH('GDP per capita norm'!AB$1,'GDP per capita'!$B$1:$BP$1,0),FALSE)</f>
        <v>7679.8329361885671</v>
      </c>
      <c r="AC25">
        <f>VLOOKUP($B25,'GDP per capita'!$B$2:$BP$267,MATCH('GDP per capita norm'!AC$1,'GDP per capita'!$B$1:$BP$1,0),FALSE)</f>
        <v>8278.4476859700262</v>
      </c>
      <c r="AD25">
        <f>VLOOKUP($B25,'GDP per capita'!$B$2:$BP$267,MATCH('GDP per capita norm'!AD$1,'GDP per capita'!$B$1:$BP$1,0),FALSE)</f>
        <v>7614.3402804813686</v>
      </c>
      <c r="AE25">
        <f>VLOOKUP($B25,'GDP per capita'!$B$2:$BP$267,MATCH('GDP per capita norm'!AE$1,'GDP per capita'!$B$1:$BP$1,0),FALSE)</f>
        <v>8137.5652062424151</v>
      </c>
      <c r="AF25">
        <f>VLOOKUP($B25,'GDP per capita'!$B$2:$BP$267,MATCH('GDP per capita norm'!AF$1,'GDP per capita'!$B$1:$BP$1,0),FALSE)</f>
        <v>9009.090115454288</v>
      </c>
      <c r="AG25">
        <f>VLOOKUP($B25,'GDP per capita'!$B$2:$BP$267,MATCH('GDP per capita norm'!AG$1,'GDP per capita'!$B$1:$BP$1,0),FALSE)</f>
        <v>7461.7793322009502</v>
      </c>
      <c r="AH25">
        <f>VLOOKUP($B25,'GDP per capita'!$B$2:$BP$267,MATCH('GDP per capita norm'!AH$1,'GDP per capita'!$B$1:$BP$1,0),FALSE)</f>
        <v>8262.6509131672665</v>
      </c>
      <c r="AI25">
        <f>VLOOKUP($B25,'GDP per capita'!$B$2:$BP$267,MATCH('GDP per capita norm'!AI$1,'GDP per capita'!$B$1:$BP$1,0),FALSE)</f>
        <v>9085.6741277236288</v>
      </c>
      <c r="AJ25">
        <f>VLOOKUP($B25,'GDP per capita'!$B$2:$BP$267,MATCH('GDP per capita norm'!AJ$1,'GDP per capita'!$B$1:$BP$1,0),FALSE)</f>
        <v>9832.9964305005651</v>
      </c>
      <c r="AK25" t="str">
        <f t="shared" si="0"/>
        <v>DMA</v>
      </c>
      <c r="AL25">
        <f t="shared" si="2"/>
        <v>1</v>
      </c>
      <c r="AM25">
        <f t="shared" si="3"/>
        <v>1.0962274291103158</v>
      </c>
      <c r="AN25">
        <f t="shared" si="4"/>
        <v>1.1670521877189686</v>
      </c>
      <c r="AO25">
        <f t="shared" si="5"/>
        <v>1.2223223597266115</v>
      </c>
      <c r="AP25">
        <f t="shared" si="6"/>
        <v>1.315322154835763</v>
      </c>
      <c r="AQ25">
        <f t="shared" si="7"/>
        <v>1.3659688244978312</v>
      </c>
      <c r="AR25">
        <f t="shared" si="8"/>
        <v>1.4555900822972649</v>
      </c>
      <c r="AS25">
        <f t="shared" si="9"/>
        <v>1.5113117673262135</v>
      </c>
      <c r="AT25">
        <f t="shared" si="10"/>
        <v>1.6122614422565533</v>
      </c>
      <c r="AU25">
        <f t="shared" si="11"/>
        <v>1.665126753867459</v>
      </c>
      <c r="AV25">
        <f t="shared" si="12"/>
        <v>1.6824852839996092</v>
      </c>
      <c r="AW25">
        <f t="shared" si="13"/>
        <v>1.7220627515558284</v>
      </c>
      <c r="AX25">
        <f t="shared" si="14"/>
        <v>1.6846433471202933</v>
      </c>
      <c r="AY25">
        <f t="shared" si="15"/>
        <v>1.7316300724057494</v>
      </c>
      <c r="AZ25">
        <f t="shared" si="16"/>
        <v>1.8489398645482444</v>
      </c>
      <c r="BA25">
        <f t="shared" si="17"/>
        <v>1.8318457226448113</v>
      </c>
      <c r="BB25">
        <f t="shared" si="18"/>
        <v>1.960527735108704</v>
      </c>
      <c r="BC25">
        <f t="shared" si="19"/>
        <v>2.1156173481505971</v>
      </c>
      <c r="BD25">
        <f t="shared" si="20"/>
        <v>2.300221758007182</v>
      </c>
      <c r="BE25">
        <f t="shared" si="21"/>
        <v>2.454916501338122</v>
      </c>
      <c r="BF25">
        <f t="shared" si="22"/>
        <v>2.4789484996745128</v>
      </c>
      <c r="BG25">
        <f t="shared" si="23"/>
        <v>2.5080256695283003</v>
      </c>
      <c r="BH25">
        <f t="shared" si="24"/>
        <v>2.4305028000642888</v>
      </c>
      <c r="BI25">
        <f t="shared" si="25"/>
        <v>2.4706757724360568</v>
      </c>
      <c r="BJ25">
        <f t="shared" si="26"/>
        <v>2.5562909232338367</v>
      </c>
      <c r="BK25">
        <f t="shared" si="27"/>
        <v>2.6546428588048467</v>
      </c>
      <c r="BL25">
        <f t="shared" si="28"/>
        <v>2.8615625123814854</v>
      </c>
      <c r="BM25">
        <f t="shared" si="29"/>
        <v>2.6320043961948039</v>
      </c>
      <c r="BN25">
        <f t="shared" si="30"/>
        <v>2.8128644909730629</v>
      </c>
      <c r="BO25">
        <f t="shared" si="31"/>
        <v>3.1141194005177559</v>
      </c>
      <c r="BP25">
        <f t="shared" si="32"/>
        <v>2.5792695469799582</v>
      </c>
      <c r="BQ25">
        <f t="shared" si="33"/>
        <v>2.8561021344720383</v>
      </c>
      <c r="BR25">
        <f t="shared" si="34"/>
        <v>3.1405917473719995</v>
      </c>
      <c r="BS25">
        <f t="shared" si="35"/>
        <v>3.3989142695904278</v>
      </c>
      <c r="BT25">
        <f t="shared" si="36"/>
        <v>0</v>
      </c>
    </row>
    <row r="26" spans="1:72" x14ac:dyDescent="0.45">
      <c r="A26" t="s">
        <v>358</v>
      </c>
      <c r="B26" t="s">
        <v>20</v>
      </c>
      <c r="C26">
        <f>VLOOKUP($B26,'GDP per capita'!$B$2:$BP$267,MATCH('GDP per capita norm'!C$1,'GDP per capita'!$B$1:$BP$1,0),FALSE)</f>
        <v>2445.1833274025821</v>
      </c>
      <c r="D26">
        <f>VLOOKUP($B26,'GDP per capita'!$B$2:$BP$267,MATCH('GDP per capita norm'!D$1,'GDP per capita'!$B$1:$BP$1,0),FALSE)</f>
        <v>1759.1120164822912</v>
      </c>
      <c r="E26">
        <f>VLOOKUP($B26,'GDP per capita'!$B$2:$BP$267,MATCH('GDP per capita norm'!E$1,'GDP per capita'!$B$1:$BP$1,0),FALSE)</f>
        <v>1802.6930080128882</v>
      </c>
      <c r="F26">
        <f>VLOOKUP($B26,'GDP per capita'!$B$2:$BP$267,MATCH('GDP per capita norm'!F$1,'GDP per capita'!$B$1:$BP$1,0),FALSE)</f>
        <v>1831.0480097644941</v>
      </c>
      <c r="G26">
        <f>VLOOKUP($B26,'GDP per capita'!$B$2:$BP$267,MATCH('GDP per capita norm'!G$1,'GDP per capita'!$B$1:$BP$1,0),FALSE)</f>
        <v>1525.5406176028771</v>
      </c>
      <c r="H26">
        <f>VLOOKUP($B26,'GDP per capita'!$B$2:$BP$267,MATCH('GDP per capita norm'!H$1,'GDP per capita'!$B$1:$BP$1,0),FALSE)</f>
        <v>1466.9480676041517</v>
      </c>
      <c r="I26">
        <f>VLOOKUP($B26,'GDP per capita'!$B$2:$BP$267,MATCH('GDP per capita norm'!I$1,'GDP per capita'!$B$1:$BP$1,0),FALSE)</f>
        <v>1616.8319872128511</v>
      </c>
      <c r="J26">
        <f>VLOOKUP($B26,'GDP per capita'!$B$2:$BP$267,MATCH('GDP per capita norm'!J$1,'GDP per capita'!$B$1:$BP$1,0),FALSE)</f>
        <v>1628.7610056150634</v>
      </c>
      <c r="K26">
        <f>VLOOKUP($B26,'GDP per capita'!$B$2:$BP$267,MATCH('GDP per capita norm'!K$1,'GDP per capita'!$B$1:$BP$1,0),FALSE)</f>
        <v>1603.3662320083581</v>
      </c>
      <c r="L26">
        <f>VLOOKUP($B26,'GDP per capita'!$B$2:$BP$267,MATCH('GDP per capita norm'!L$1,'GDP per capita'!$B$1:$BP$1,0),FALSE)</f>
        <v>1596.118222390247</v>
      </c>
      <c r="M26">
        <f>VLOOKUP($B26,'GDP per capita'!$B$2:$BP$267,MATCH('GDP per capita norm'!M$1,'GDP per capita'!$B$1:$BP$1,0),FALSE)</f>
        <v>1772.9286912276141</v>
      </c>
      <c r="N26">
        <f>VLOOKUP($B26,'GDP per capita'!$B$2:$BP$267,MATCH('GDP per capita norm'!N$1,'GDP per capita'!$B$1:$BP$1,0),FALSE)</f>
        <v>1896.3002087801287</v>
      </c>
      <c r="O26">
        <f>VLOOKUP($B26,'GDP per capita'!$B$2:$BP$267,MATCH('GDP per capita norm'!O$1,'GDP per capita'!$B$1:$BP$1,0),FALSE)</f>
        <v>1937.4641141301884</v>
      </c>
      <c r="P26">
        <f>VLOOKUP($B26,'GDP per capita'!$B$2:$BP$267,MATCH('GDP per capita norm'!P$1,'GDP per capita'!$B$1:$BP$1,0),FALSE)</f>
        <v>2283.7729934612553</v>
      </c>
      <c r="Q26">
        <f>VLOOKUP($B26,'GDP per capita'!$B$2:$BP$267,MATCH('GDP per capita norm'!Q$1,'GDP per capita'!$B$1:$BP$1,0),FALSE)</f>
        <v>2816.9938496055483</v>
      </c>
      <c r="R26">
        <f>VLOOKUP($B26,'GDP per capita'!$B$2:$BP$267,MATCH('GDP per capita norm'!R$1,'GDP per capita'!$B$1:$BP$1,0),FALSE)</f>
        <v>3233.1333963421216</v>
      </c>
      <c r="S26">
        <f>VLOOKUP($B26,'GDP per capita'!$B$2:$BP$267,MATCH('GDP per capita norm'!S$1,'GDP per capita'!$B$1:$BP$1,0),FALSE)</f>
        <v>3660.6610474532231</v>
      </c>
      <c r="T26">
        <f>VLOOKUP($B26,'GDP per capita'!$B$2:$BP$267,MATCH('GDP per capita norm'!T$1,'GDP per capita'!$B$1:$BP$1,0),FALSE)</f>
        <v>4167.4516993753059</v>
      </c>
      <c r="U26">
        <f>VLOOKUP($B26,'GDP per capita'!$B$2:$BP$267,MATCH('GDP per capita norm'!U$1,'GDP per capita'!$B$1:$BP$1,0),FALSE)</f>
        <v>5180.9188151468643</v>
      </c>
      <c r="V26">
        <f>VLOOKUP($B26,'GDP per capita'!$B$2:$BP$267,MATCH('GDP per capita norm'!V$1,'GDP per capita'!$B$1:$BP$1,0),FALSE)</f>
        <v>4235.4299045661201</v>
      </c>
      <c r="W26">
        <f>VLOOKUP($B26,'GDP per capita'!$B$2:$BP$267,MATCH('GDP per capita norm'!W$1,'GDP per capita'!$B$1:$BP$1,0),FALSE)</f>
        <v>4912.7858550367173</v>
      </c>
      <c r="X26">
        <f>VLOOKUP($B26,'GDP per capita'!$B$2:$BP$267,MATCH('GDP per capita norm'!X$1,'GDP per capita'!$B$1:$BP$1,0),FALSE)</f>
        <v>5916.3136436434315</v>
      </c>
      <c r="Y26">
        <f>VLOOKUP($B26,'GDP per capita'!$B$2:$BP$267,MATCH('GDP per capita norm'!Y$1,'GDP per capita'!$B$1:$BP$1,0),FALSE)</f>
        <v>6033.6488468954321</v>
      </c>
      <c r="Z26">
        <f>VLOOKUP($B26,'GDP per capita'!$B$2:$BP$267,MATCH('GDP per capita norm'!Z$1,'GDP per capita'!$B$1:$BP$1,0),FALSE)</f>
        <v>5979.6013896058457</v>
      </c>
      <c r="AA26">
        <f>VLOOKUP($B26,'GDP per capita'!$B$2:$BP$267,MATCH('GDP per capita norm'!AA$1,'GDP per capita'!$B$1:$BP$1,0),FALSE)</f>
        <v>6094.6939231495571</v>
      </c>
      <c r="AB26">
        <f>VLOOKUP($B26,'GDP per capita'!$B$2:$BP$267,MATCH('GDP per capita norm'!AB$1,'GDP per capita'!$B$1:$BP$1,0),FALSE)</f>
        <v>4685.0590272900172</v>
      </c>
      <c r="AC26">
        <f>VLOOKUP($B26,'GDP per capita'!$B$2:$BP$267,MATCH('GDP per capita norm'!AC$1,'GDP per capita'!$B$1:$BP$1,0),FALSE)</f>
        <v>4424.9852902755574</v>
      </c>
      <c r="AD26">
        <f>VLOOKUP($B26,'GDP per capita'!$B$2:$BP$267,MATCH('GDP per capita norm'!AD$1,'GDP per capita'!$B$1:$BP$1,0),FALSE)</f>
        <v>4554.6675395782813</v>
      </c>
      <c r="AE26">
        <f>VLOOKUP($B26,'GDP per capita'!$B$2:$BP$267,MATCH('GDP per capita norm'!AE$1,'GDP per capita'!$B$1:$BP$1,0),FALSE)</f>
        <v>4577.2102918049059</v>
      </c>
      <c r="AF26">
        <f>VLOOKUP($B26,'GDP per capita'!$B$2:$BP$267,MATCH('GDP per capita norm'!AF$1,'GDP per capita'!$B$1:$BP$1,0),FALSE)</f>
        <v>4468.4534188365624</v>
      </c>
      <c r="AG26">
        <f>VLOOKUP($B26,'GDP per capita'!$B$2:$BP$267,MATCH('GDP per capita norm'!AG$1,'GDP per capita'!$B$1:$BP$1,0),FALSE)</f>
        <v>3743.5419522928983</v>
      </c>
      <c r="AH26">
        <f>VLOOKUP($B26,'GDP per capita'!$B$2:$BP$267,MATCH('GDP per capita norm'!AH$1,'GDP per capita'!$B$1:$BP$1,0),FALSE)</f>
        <v>4160.5592673692481</v>
      </c>
      <c r="AI26">
        <f>VLOOKUP($B26,'GDP per capita'!$B$2:$BP$267,MATCH('GDP per capita norm'!AI$1,'GDP per capita'!$B$1:$BP$1,0),FALSE)</f>
        <v>4961.5525766473256</v>
      </c>
      <c r="AJ26">
        <f>VLOOKUP($B26,'GDP per capita'!$B$2:$BP$267,MATCH('GDP per capita norm'!AJ$1,'GDP per capita'!$B$1:$BP$1,0),FALSE)</f>
        <v>5364.0279502273061</v>
      </c>
      <c r="AK26" t="str">
        <f t="shared" si="0"/>
        <v>DZA</v>
      </c>
      <c r="AL26">
        <f t="shared" si="2"/>
        <v>1</v>
      </c>
      <c r="AM26">
        <f t="shared" si="3"/>
        <v>0.71941927493466251</v>
      </c>
      <c r="AN26">
        <f t="shared" si="4"/>
        <v>0.73724247495496176</v>
      </c>
      <c r="AO26">
        <f t="shared" si="5"/>
        <v>0.74883874319130961</v>
      </c>
      <c r="AP26">
        <f t="shared" si="6"/>
        <v>0.62389621281419261</v>
      </c>
      <c r="AQ26">
        <f t="shared" si="7"/>
        <v>0.59993377640212786</v>
      </c>
      <c r="AR26">
        <f t="shared" si="8"/>
        <v>0.66123139688276278</v>
      </c>
      <c r="AS26">
        <f t="shared" si="9"/>
        <v>0.66610997521614435</v>
      </c>
      <c r="AT26">
        <f t="shared" si="10"/>
        <v>0.65572434346325603</v>
      </c>
      <c r="AU26">
        <f t="shared" si="11"/>
        <v>0.65276014460876353</v>
      </c>
      <c r="AV26">
        <f t="shared" si="12"/>
        <v>0.72506984296793953</v>
      </c>
      <c r="AW26">
        <f t="shared" si="13"/>
        <v>0.77552475821700073</v>
      </c>
      <c r="AX26">
        <f t="shared" si="14"/>
        <v>0.79235944905132205</v>
      </c>
      <c r="AY26">
        <f t="shared" si="15"/>
        <v>0.93398845308143563</v>
      </c>
      <c r="AZ26">
        <f t="shared" si="16"/>
        <v>1.152058341816818</v>
      </c>
      <c r="BA26">
        <f t="shared" si="17"/>
        <v>1.3222458046843246</v>
      </c>
      <c r="BB26">
        <f t="shared" si="18"/>
        <v>1.4970906297409581</v>
      </c>
      <c r="BC26">
        <f t="shared" si="19"/>
        <v>1.7043514294702062</v>
      </c>
      <c r="BD26">
        <f t="shared" si="20"/>
        <v>2.1188263297420491</v>
      </c>
      <c r="BE26">
        <f t="shared" si="21"/>
        <v>1.732152291855042</v>
      </c>
      <c r="BF26">
        <f t="shared" si="22"/>
        <v>2.0091687195721919</v>
      </c>
      <c r="BG26">
        <f t="shared" si="23"/>
        <v>2.4195787601447818</v>
      </c>
      <c r="BH26">
        <f t="shared" si="24"/>
        <v>2.4675650202902086</v>
      </c>
      <c r="BI26">
        <f t="shared" si="25"/>
        <v>2.4454613781281305</v>
      </c>
      <c r="BJ26">
        <f t="shared" si="26"/>
        <v>2.49253045971964</v>
      </c>
      <c r="BK26">
        <f t="shared" si="27"/>
        <v>1.9160358958715635</v>
      </c>
      <c r="BL26">
        <f t="shared" si="28"/>
        <v>1.8096742443340794</v>
      </c>
      <c r="BM26">
        <f t="shared" si="29"/>
        <v>1.8627100424476219</v>
      </c>
      <c r="BN26">
        <f t="shared" si="30"/>
        <v>1.8719292907444647</v>
      </c>
      <c r="BO26">
        <f t="shared" si="31"/>
        <v>1.8274512870915152</v>
      </c>
      <c r="BP26">
        <f t="shared" si="32"/>
        <v>1.530986208821205</v>
      </c>
      <c r="BQ26">
        <f t="shared" si="33"/>
        <v>1.7015326502282508</v>
      </c>
      <c r="BR26">
        <f t="shared" si="34"/>
        <v>2.029112713572188</v>
      </c>
      <c r="BS26">
        <f t="shared" si="35"/>
        <v>2.1937119765679465</v>
      </c>
      <c r="BT26">
        <f t="shared" si="36"/>
        <v>0</v>
      </c>
    </row>
    <row r="27" spans="1:72" x14ac:dyDescent="0.45">
      <c r="A27" t="s">
        <v>280</v>
      </c>
      <c r="B27" t="s">
        <v>260</v>
      </c>
      <c r="C27">
        <f>VLOOKUP($B27,'GDP per capita'!$B$2:$BP$267,MATCH('GDP per capita norm'!C$1,'GDP per capita'!$B$1:$BP$1,0),FALSE)</f>
        <v>937.51516797502074</v>
      </c>
      <c r="D27">
        <f>VLOOKUP($B27,'GDP per capita'!$B$2:$BP$267,MATCH('GDP per capita norm'!D$1,'GDP per capita'!$B$1:$BP$1,0),FALSE)</f>
        <v>971.71277991129659</v>
      </c>
      <c r="E27">
        <f>VLOOKUP($B27,'GDP per capita'!$B$2:$BP$267,MATCH('GDP per capita norm'!E$1,'GDP per capita'!$B$1:$BP$1,0),FALSE)</f>
        <v>1032.6287409096076</v>
      </c>
      <c r="F27">
        <f>VLOOKUP($B27,'GDP per capita'!$B$2:$BP$267,MATCH('GDP per capita norm'!F$1,'GDP per capita'!$B$1:$BP$1,0),FALSE)</f>
        <v>1090.5803041065137</v>
      </c>
      <c r="G27">
        <f>VLOOKUP($B27,'GDP per capita'!$B$2:$BP$267,MATCH('GDP per capita norm'!G$1,'GDP per capita'!$B$1:$BP$1,0),FALSE)</f>
        <v>1122.8323157747177</v>
      </c>
      <c r="H27">
        <f>VLOOKUP($B27,'GDP per capita'!$B$2:$BP$267,MATCH('GDP per capita norm'!H$1,'GDP per capita'!$B$1:$BP$1,0),FALSE)</f>
        <v>1122.3722748952252</v>
      </c>
      <c r="I27">
        <f>VLOOKUP($B27,'GDP per capita'!$B$2:$BP$267,MATCH('GDP per capita norm'!I$1,'GDP per capita'!$B$1:$BP$1,0),FALSE)</f>
        <v>1192.2724933165559</v>
      </c>
      <c r="J27">
        <f>VLOOKUP($B27,'GDP per capita'!$B$2:$BP$267,MATCH('GDP per capita norm'!J$1,'GDP per capita'!$B$1:$BP$1,0),FALSE)</f>
        <v>1247.7531295966473</v>
      </c>
      <c r="K27">
        <f>VLOOKUP($B27,'GDP per capita'!$B$2:$BP$267,MATCH('GDP per capita norm'!K$1,'GDP per capita'!$B$1:$BP$1,0),FALSE)</f>
        <v>1209.0463466579774</v>
      </c>
      <c r="L27">
        <f>VLOOKUP($B27,'GDP per capita'!$B$2:$BP$267,MATCH('GDP per capita norm'!L$1,'GDP per capita'!$B$1:$BP$1,0),FALSE)</f>
        <v>1254.8593427719577</v>
      </c>
      <c r="M27">
        <f>VLOOKUP($B27,'GDP per capita'!$B$2:$BP$267,MATCH('GDP per capita norm'!M$1,'GDP per capita'!$B$1:$BP$1,0),FALSE)</f>
        <v>1345.9609669296242</v>
      </c>
      <c r="N27">
        <f>VLOOKUP($B27,'GDP per capita'!$B$2:$BP$267,MATCH('GDP per capita norm'!N$1,'GDP per capita'!$B$1:$BP$1,0),FALSE)</f>
        <v>1310.8769943346811</v>
      </c>
      <c r="O27">
        <f>VLOOKUP($B27,'GDP per capita'!$B$2:$BP$267,MATCH('GDP per capita norm'!O$1,'GDP per capita'!$B$1:$BP$1,0),FALSE)</f>
        <v>1251.008929779277</v>
      </c>
      <c r="P27">
        <f>VLOOKUP($B27,'GDP per capita'!$B$2:$BP$267,MATCH('GDP per capita norm'!P$1,'GDP per capita'!$B$1:$BP$1,0),FALSE)</f>
        <v>1368.1613371302824</v>
      </c>
      <c r="Q27">
        <f>VLOOKUP($B27,'GDP per capita'!$B$2:$BP$267,MATCH('GDP per capita norm'!Q$1,'GDP per capita'!$B$1:$BP$1,0),FALSE)</f>
        <v>1562.5942999793144</v>
      </c>
      <c r="R27">
        <f>VLOOKUP($B27,'GDP per capita'!$B$2:$BP$267,MATCH('GDP per capita norm'!R$1,'GDP per capita'!$B$1:$BP$1,0),FALSE)</f>
        <v>1787.4095494710043</v>
      </c>
      <c r="S27">
        <f>VLOOKUP($B27,'GDP per capita'!$B$2:$BP$267,MATCH('GDP per capita norm'!S$1,'GDP per capita'!$B$1:$BP$1,0),FALSE)</f>
        <v>2010.1427600047555</v>
      </c>
      <c r="T27">
        <f>VLOOKUP($B27,'GDP per capita'!$B$2:$BP$267,MATCH('GDP per capita norm'!T$1,'GDP per capita'!$B$1:$BP$1,0),FALSE)</f>
        <v>2341.1198995936902</v>
      </c>
      <c r="U27">
        <f>VLOOKUP($B27,'GDP per capita'!$B$2:$BP$267,MATCH('GDP per capita norm'!U$1,'GDP per capita'!$B$1:$BP$1,0),FALSE)</f>
        <v>2592.6252945322517</v>
      </c>
      <c r="V27">
        <f>VLOOKUP($B27,'GDP per capita'!$B$2:$BP$267,MATCH('GDP per capita norm'!V$1,'GDP per capita'!$B$1:$BP$1,0),FALSE)</f>
        <v>2455.4173723279118</v>
      </c>
      <c r="W27">
        <f>VLOOKUP($B27,'GDP per capita'!$B$2:$BP$267,MATCH('GDP per capita norm'!W$1,'GDP per capita'!$B$1:$BP$1,0),FALSE)</f>
        <v>2936.7053085462485</v>
      </c>
      <c r="X27">
        <f>VLOOKUP($B27,'GDP per capita'!$B$2:$BP$267,MATCH('GDP per capita norm'!X$1,'GDP per capita'!$B$1:$BP$1,0),FALSE)</f>
        <v>3259.6080887884141</v>
      </c>
      <c r="Y27">
        <f>VLOOKUP($B27,'GDP per capita'!$B$2:$BP$267,MATCH('GDP per capita norm'!Y$1,'GDP per capita'!$B$1:$BP$1,0),FALSE)</f>
        <v>3356.9818320130535</v>
      </c>
      <c r="Z27">
        <f>VLOOKUP($B27,'GDP per capita'!$B$2:$BP$267,MATCH('GDP per capita norm'!Z$1,'GDP per capita'!$B$1:$BP$1,0),FALSE)</f>
        <v>3357.7447564053218</v>
      </c>
      <c r="AA27">
        <f>VLOOKUP($B27,'GDP per capita'!$B$2:$BP$267,MATCH('GDP per capita norm'!AA$1,'GDP per capita'!$B$1:$BP$1,0),FALSE)</f>
        <v>3424.5502589260996</v>
      </c>
      <c r="AB27">
        <f>VLOOKUP($B27,'GDP per capita'!$B$2:$BP$267,MATCH('GDP per capita norm'!AB$1,'GDP per capita'!$B$1:$BP$1,0),FALSE)</f>
        <v>3211.7801273314303</v>
      </c>
      <c r="AC27">
        <f>VLOOKUP($B27,'GDP per capita'!$B$2:$BP$267,MATCH('GDP per capita norm'!AC$1,'GDP per capita'!$B$1:$BP$1,0),FALSE)</f>
        <v>3262.3200180664803</v>
      </c>
      <c r="AD27">
        <f>VLOOKUP($B27,'GDP per capita'!$B$2:$BP$267,MATCH('GDP per capita norm'!AD$1,'GDP per capita'!$B$1:$BP$1,0),FALSE)</f>
        <v>3496.7716484649236</v>
      </c>
      <c r="AE27">
        <f>VLOOKUP($B27,'GDP per capita'!$B$2:$BP$267,MATCH('GDP per capita norm'!AE$1,'GDP per capita'!$B$1:$BP$1,0),FALSE)</f>
        <v>3503.2132013792143</v>
      </c>
      <c r="AF27">
        <f>VLOOKUP($B27,'GDP per capita'!$B$2:$BP$267,MATCH('GDP per capita norm'!AF$1,'GDP per capita'!$B$1:$BP$1,0),FALSE)</f>
        <v>3527.5432717652216</v>
      </c>
      <c r="AG27">
        <f>VLOOKUP($B27,'GDP per capita'!$B$2:$BP$267,MATCH('GDP per capita norm'!AG$1,'GDP per capita'!$B$1:$BP$1,0),FALSE)</f>
        <v>3240.9515021807933</v>
      </c>
      <c r="AH27">
        <f>VLOOKUP($B27,'GDP per capita'!$B$2:$BP$267,MATCH('GDP per capita norm'!AH$1,'GDP per capita'!$B$1:$BP$1,0),FALSE)</f>
        <v>3732.8684906946733</v>
      </c>
      <c r="AI27">
        <f>VLOOKUP($B27,'GDP per capita'!$B$2:$BP$267,MATCH('GDP per capita norm'!AI$1,'GDP per capita'!$B$1:$BP$1,0),FALSE)</f>
        <v>4076.367490500731</v>
      </c>
      <c r="AJ27">
        <f>VLOOKUP($B27,'GDP per capita'!$B$2:$BP$267,MATCH('GDP per capita norm'!AJ$1,'GDP per capita'!$B$1:$BP$1,0),FALSE)</f>
        <v>4256.7841444826172</v>
      </c>
      <c r="AK27" t="str">
        <f t="shared" si="0"/>
        <v>EAR</v>
      </c>
      <c r="AL27">
        <f t="shared" si="2"/>
        <v>1</v>
      </c>
      <c r="AM27">
        <f t="shared" si="3"/>
        <v>1.0364768625665446</v>
      </c>
      <c r="AN27">
        <f t="shared" si="4"/>
        <v>1.1014528363738656</v>
      </c>
      <c r="AO27">
        <f t="shared" si="5"/>
        <v>1.1632668370177999</v>
      </c>
      <c r="AP27">
        <f t="shared" si="6"/>
        <v>1.1976684262079422</v>
      </c>
      <c r="AQ27">
        <f t="shared" si="7"/>
        <v>1.1971777238756418</v>
      </c>
      <c r="AR27">
        <f t="shared" si="8"/>
        <v>1.2717367505549766</v>
      </c>
      <c r="AS27">
        <f t="shared" si="9"/>
        <v>1.3309151384630105</v>
      </c>
      <c r="AT27">
        <f t="shared" si="10"/>
        <v>1.2896285713109565</v>
      </c>
      <c r="AU27">
        <f t="shared" si="11"/>
        <v>1.3384949765478273</v>
      </c>
      <c r="AV27">
        <f t="shared" si="12"/>
        <v>1.4356684701292066</v>
      </c>
      <c r="AW27">
        <f t="shared" si="13"/>
        <v>1.3982461714897909</v>
      </c>
      <c r="AX27">
        <f t="shared" si="14"/>
        <v>1.3343879358041586</v>
      </c>
      <c r="AY27">
        <f t="shared" si="15"/>
        <v>1.4593484818868934</v>
      </c>
      <c r="AZ27">
        <f t="shared" si="16"/>
        <v>1.6667402868312295</v>
      </c>
      <c r="BA27">
        <f t="shared" si="17"/>
        <v>1.9065393398719157</v>
      </c>
      <c r="BB27">
        <f t="shared" si="18"/>
        <v>2.1441175872882665</v>
      </c>
      <c r="BC27">
        <f t="shared" si="19"/>
        <v>2.4971541576765905</v>
      </c>
      <c r="BD27">
        <f t="shared" si="20"/>
        <v>2.7654222385886027</v>
      </c>
      <c r="BE27">
        <f t="shared" si="21"/>
        <v>2.6190694894371398</v>
      </c>
      <c r="BF27">
        <f t="shared" si="22"/>
        <v>3.1324349822407291</v>
      </c>
      <c r="BG27">
        <f t="shared" si="23"/>
        <v>3.4768590420024688</v>
      </c>
      <c r="BH27">
        <f t="shared" si="24"/>
        <v>3.5807226876808218</v>
      </c>
      <c r="BI27">
        <f t="shared" si="25"/>
        <v>3.5815364605330693</v>
      </c>
      <c r="BJ27">
        <f t="shared" si="26"/>
        <v>3.6527945103255584</v>
      </c>
      <c r="BK27">
        <f t="shared" si="27"/>
        <v>3.4258433751730033</v>
      </c>
      <c r="BL27">
        <f t="shared" si="28"/>
        <v>3.4797517197646042</v>
      </c>
      <c r="BM27">
        <f t="shared" si="29"/>
        <v>3.7298294128059291</v>
      </c>
      <c r="BN27">
        <f t="shared" si="30"/>
        <v>3.7367002914160365</v>
      </c>
      <c r="BO27">
        <f t="shared" si="31"/>
        <v>3.7626519466181159</v>
      </c>
      <c r="BP27">
        <f t="shared" si="32"/>
        <v>3.4569590049204897</v>
      </c>
      <c r="BQ27">
        <f t="shared" si="33"/>
        <v>3.9816619700750615</v>
      </c>
      <c r="BR27">
        <f t="shared" si="34"/>
        <v>4.3480549752655762</v>
      </c>
      <c r="BS27">
        <f t="shared" si="35"/>
        <v>4.5404962926381529</v>
      </c>
      <c r="BT27">
        <f t="shared" si="36"/>
        <v>0</v>
      </c>
    </row>
    <row r="28" spans="1:72" x14ac:dyDescent="0.45">
      <c r="A28" t="s">
        <v>408</v>
      </c>
      <c r="B28" t="s">
        <v>431</v>
      </c>
      <c r="C28">
        <f>VLOOKUP($B28,'GDP per capita'!$B$2:$BP$267,MATCH('GDP per capita norm'!C$1,'GDP per capita'!$B$1:$BP$1,0),FALSE)</f>
        <v>2637.0605726046965</v>
      </c>
      <c r="D28">
        <f>VLOOKUP($B28,'GDP per capita'!$B$2:$BP$267,MATCH('GDP per capita norm'!D$1,'GDP per capita'!$B$1:$BP$1,0),FALSE)</f>
        <v>2936.4778173591985</v>
      </c>
      <c r="E28">
        <f>VLOOKUP($B28,'GDP per capita'!$B$2:$BP$267,MATCH('GDP per capita norm'!E$1,'GDP per capita'!$B$1:$BP$1,0),FALSE)</f>
        <v>3167.0169073640532</v>
      </c>
      <c r="F28">
        <f>VLOOKUP($B28,'GDP per capita'!$B$2:$BP$267,MATCH('GDP per capita norm'!F$1,'GDP per capita'!$B$1:$BP$1,0),FALSE)</f>
        <v>3497.4352278691267</v>
      </c>
      <c r="G28">
        <f>VLOOKUP($B28,'GDP per capita'!$B$2:$BP$267,MATCH('GDP per capita norm'!G$1,'GDP per capita'!$B$1:$BP$1,0),FALSE)</f>
        <v>3862.9471674934493</v>
      </c>
      <c r="H28">
        <f>VLOOKUP($B28,'GDP per capita'!$B$2:$BP$267,MATCH('GDP per capita norm'!H$1,'GDP per capita'!$B$1:$BP$1,0),FALSE)</f>
        <v>4332.6988759789765</v>
      </c>
      <c r="I28">
        <f>VLOOKUP($B28,'GDP per capita'!$B$2:$BP$267,MATCH('GDP per capita norm'!I$1,'GDP per capita'!$B$1:$BP$1,0),FALSE)</f>
        <v>4124.5564114835979</v>
      </c>
      <c r="J28">
        <f>VLOOKUP($B28,'GDP per capita'!$B$2:$BP$267,MATCH('GDP per capita norm'!J$1,'GDP per capita'!$B$1:$BP$1,0),FALSE)</f>
        <v>3896.451234855575</v>
      </c>
      <c r="K28">
        <f>VLOOKUP($B28,'GDP per capita'!$B$2:$BP$267,MATCH('GDP per capita norm'!K$1,'GDP per capita'!$B$1:$BP$1,0),FALSE)</f>
        <v>3448.6046197656506</v>
      </c>
      <c r="L28">
        <f>VLOOKUP($B28,'GDP per capita'!$B$2:$BP$267,MATCH('GDP per capita norm'!L$1,'GDP per capita'!$B$1:$BP$1,0),FALSE)</f>
        <v>3813.6126154926678</v>
      </c>
      <c r="M28">
        <f>VLOOKUP($B28,'GDP per capita'!$B$2:$BP$267,MATCH('GDP per capita norm'!M$1,'GDP per capita'!$B$1:$BP$1,0),FALSE)</f>
        <v>4086.5181236252984</v>
      </c>
      <c r="N28">
        <f>VLOOKUP($B28,'GDP per capita'!$B$2:$BP$267,MATCH('GDP per capita norm'!N$1,'GDP per capita'!$B$1:$BP$1,0),FALSE)</f>
        <v>3765.7649664063342</v>
      </c>
      <c r="O28">
        <f>VLOOKUP($B28,'GDP per capita'!$B$2:$BP$267,MATCH('GDP per capita norm'!O$1,'GDP per capita'!$B$1:$BP$1,0),FALSE)</f>
        <v>3793.3454149127051</v>
      </c>
      <c r="P28">
        <f>VLOOKUP($B28,'GDP per capita'!$B$2:$BP$267,MATCH('GDP per capita norm'!P$1,'GDP per capita'!$B$1:$BP$1,0),FALSE)</f>
        <v>4138.9439377907311</v>
      </c>
      <c r="Q28">
        <f>VLOOKUP($B28,'GDP per capita'!$B$2:$BP$267,MATCH('GDP per capita norm'!Q$1,'GDP per capita'!$B$1:$BP$1,0),FALSE)</f>
        <v>4606.3683827949681</v>
      </c>
      <c r="R28">
        <f>VLOOKUP($B28,'GDP per capita'!$B$2:$BP$267,MATCH('GDP per capita norm'!R$1,'GDP per capita'!$B$1:$BP$1,0),FALSE)</f>
        <v>4878.3110755032612</v>
      </c>
      <c r="S28">
        <f>VLOOKUP($B28,'GDP per capita'!$B$2:$BP$267,MATCH('GDP per capita norm'!S$1,'GDP per capita'!$B$1:$BP$1,0),FALSE)</f>
        <v>5131.8729913821671</v>
      </c>
      <c r="T28">
        <f>VLOOKUP($B28,'GDP per capita'!$B$2:$BP$267,MATCH('GDP per capita norm'!T$1,'GDP per capita'!$B$1:$BP$1,0),FALSE)</f>
        <v>5691.5373348119019</v>
      </c>
      <c r="U28">
        <f>VLOOKUP($B28,'GDP per capita'!$B$2:$BP$267,MATCH('GDP per capita norm'!U$1,'GDP per capita'!$B$1:$BP$1,0),FALSE)</f>
        <v>6514.1683158306432</v>
      </c>
      <c r="V28">
        <f>VLOOKUP($B28,'GDP per capita'!$B$2:$BP$267,MATCH('GDP per capita norm'!V$1,'GDP per capita'!$B$1:$BP$1,0),FALSE)</f>
        <v>6654.3589265005085</v>
      </c>
      <c r="W28">
        <f>VLOOKUP($B28,'GDP per capita'!$B$2:$BP$267,MATCH('GDP per capita norm'!W$1,'GDP per capita'!$B$1:$BP$1,0),FALSE)</f>
        <v>7712.6650449220115</v>
      </c>
      <c r="X28">
        <f>VLOOKUP($B28,'GDP per capita'!$B$2:$BP$267,MATCH('GDP per capita norm'!X$1,'GDP per capita'!$B$1:$BP$1,0),FALSE)</f>
        <v>8875.655491422347</v>
      </c>
      <c r="Y28">
        <f>VLOOKUP($B28,'GDP per capita'!$B$2:$BP$267,MATCH('GDP per capita norm'!Y$1,'GDP per capita'!$B$1:$BP$1,0),FALSE)</f>
        <v>9416.2158985487786</v>
      </c>
      <c r="Z28">
        <f>VLOOKUP($B28,'GDP per capita'!$B$2:$BP$267,MATCH('GDP per capita norm'!Z$1,'GDP per capita'!$B$1:$BP$1,0),FALSE)</f>
        <v>9446.4091651523649</v>
      </c>
      <c r="AA28">
        <f>VLOOKUP($B28,'GDP per capita'!$B$2:$BP$267,MATCH('GDP per capita norm'!AA$1,'GDP per capita'!$B$1:$BP$1,0),FALSE)</f>
        <v>9672.0585679183368</v>
      </c>
      <c r="AB28">
        <f>VLOOKUP($B28,'GDP per capita'!$B$2:$BP$267,MATCH('GDP per capita norm'!AB$1,'GDP per capita'!$B$1:$BP$1,0),FALSE)</f>
        <v>9562.1061635075584</v>
      </c>
      <c r="AC28">
        <f>VLOOKUP($B28,'GDP per capita'!$B$2:$BP$267,MATCH('GDP per capita norm'!AC$1,'GDP per capita'!$B$1:$BP$1,0),FALSE)</f>
        <v>9832.1303629093054</v>
      </c>
      <c r="AD28">
        <f>VLOOKUP($B28,'GDP per capita'!$B$2:$BP$267,MATCH('GDP per capita norm'!AD$1,'GDP per capita'!$B$1:$BP$1,0),FALSE)</f>
        <v>10428.632178228378</v>
      </c>
      <c r="AE28">
        <f>VLOOKUP($B28,'GDP per capita'!$B$2:$BP$267,MATCH('GDP per capita norm'!AE$1,'GDP per capita'!$B$1:$BP$1,0),FALSE)</f>
        <v>11285.897229853361</v>
      </c>
      <c r="AF28">
        <f>VLOOKUP($B28,'GDP per capita'!$B$2:$BP$267,MATCH('GDP per capita norm'!AF$1,'GDP per capita'!$B$1:$BP$1,0),FALSE)</f>
        <v>11458.795842252033</v>
      </c>
      <c r="AG28">
        <f>VLOOKUP($B28,'GDP per capita'!$B$2:$BP$267,MATCH('GDP per capita norm'!AG$1,'GDP per capita'!$B$1:$BP$1,0),FALSE)</f>
        <v>11464.101285598836</v>
      </c>
      <c r="AH28">
        <f>VLOOKUP($B28,'GDP per capita'!$B$2:$BP$267,MATCH('GDP per capita norm'!AH$1,'GDP per capita'!$B$1:$BP$1,0),FALSE)</f>
        <v>13117.398986427475</v>
      </c>
      <c r="AI28">
        <f>VLOOKUP($B28,'GDP per capita'!$B$2:$BP$267,MATCH('GDP per capita norm'!AI$1,'GDP per capita'!$B$1:$BP$1,0),FALSE)</f>
        <v>12889.906198388868</v>
      </c>
      <c r="AJ28">
        <f>VLOOKUP($B28,'GDP per capita'!$B$2:$BP$267,MATCH('GDP per capita norm'!AJ$1,'GDP per capita'!$B$1:$BP$1,0),FALSE)</f>
        <v>12908.637707678279</v>
      </c>
      <c r="AK28" t="str">
        <f t="shared" si="0"/>
        <v>EAS</v>
      </c>
      <c r="AL28">
        <f t="shared" si="2"/>
        <v>1</v>
      </c>
      <c r="AM28">
        <f t="shared" si="3"/>
        <v>1.113542042934099</v>
      </c>
      <c r="AN28">
        <f t="shared" si="4"/>
        <v>1.2009647940077099</v>
      </c>
      <c r="AO28">
        <f t="shared" si="5"/>
        <v>1.3262627579368094</v>
      </c>
      <c r="AP28">
        <f t="shared" si="6"/>
        <v>1.4648685766356557</v>
      </c>
      <c r="AQ28">
        <f t="shared" si="7"/>
        <v>1.6430031683722197</v>
      </c>
      <c r="AR28">
        <f t="shared" si="8"/>
        <v>1.564073443868474</v>
      </c>
      <c r="AS28">
        <f t="shared" si="9"/>
        <v>1.4775736573267044</v>
      </c>
      <c r="AT28">
        <f t="shared" si="10"/>
        <v>1.3077456982185927</v>
      </c>
      <c r="AU28">
        <f t="shared" si="11"/>
        <v>1.4461604163024055</v>
      </c>
      <c r="AV28">
        <f t="shared" si="12"/>
        <v>1.54964894097557</v>
      </c>
      <c r="AW28">
        <f t="shared" si="13"/>
        <v>1.4280161045700916</v>
      </c>
      <c r="AX28">
        <f t="shared" si="14"/>
        <v>1.4384748891702228</v>
      </c>
      <c r="AY28">
        <f t="shared" si="15"/>
        <v>1.5695293391393674</v>
      </c>
      <c r="AZ28">
        <f t="shared" si="16"/>
        <v>1.7467814090615039</v>
      </c>
      <c r="BA28">
        <f t="shared" si="17"/>
        <v>1.8499048244025811</v>
      </c>
      <c r="BB28">
        <f t="shared" si="18"/>
        <v>1.9460580635481104</v>
      </c>
      <c r="BC28">
        <f t="shared" si="19"/>
        <v>2.1582884344557227</v>
      </c>
      <c r="BD28">
        <f t="shared" si="20"/>
        <v>2.4702384099567429</v>
      </c>
      <c r="BE28">
        <f t="shared" si="21"/>
        <v>2.5234001052648618</v>
      </c>
      <c r="BF28">
        <f t="shared" si="22"/>
        <v>2.9247204728801517</v>
      </c>
      <c r="BG28">
        <f t="shared" si="23"/>
        <v>3.365738194877951</v>
      </c>
      <c r="BH28">
        <f t="shared" si="24"/>
        <v>3.5707241602145396</v>
      </c>
      <c r="BI28">
        <f t="shared" si="25"/>
        <v>3.582173751823186</v>
      </c>
      <c r="BJ28">
        <f t="shared" si="26"/>
        <v>3.6677422841163567</v>
      </c>
      <c r="BK28">
        <f t="shared" si="27"/>
        <v>3.626047221988081</v>
      </c>
      <c r="BL28">
        <f t="shared" si="28"/>
        <v>3.728443125293039</v>
      </c>
      <c r="BM28">
        <f t="shared" si="29"/>
        <v>3.9546426375514514</v>
      </c>
      <c r="BN28">
        <f t="shared" si="30"/>
        <v>4.2797262023852465</v>
      </c>
      <c r="BO28">
        <f t="shared" si="31"/>
        <v>4.3452911022570362</v>
      </c>
      <c r="BP28">
        <f t="shared" si="32"/>
        <v>4.3473029799521941</v>
      </c>
      <c r="BQ28">
        <f t="shared" si="33"/>
        <v>4.9742501642543093</v>
      </c>
      <c r="BR28">
        <f t="shared" si="34"/>
        <v>4.8879826016499717</v>
      </c>
      <c r="BS28">
        <f t="shared" si="35"/>
        <v>4.8950857791363003</v>
      </c>
      <c r="BT28">
        <f t="shared" si="36"/>
        <v>0</v>
      </c>
    </row>
    <row r="29" spans="1:72" x14ac:dyDescent="0.45">
      <c r="A29" t="s">
        <v>259</v>
      </c>
      <c r="B29" t="s">
        <v>490</v>
      </c>
      <c r="C29">
        <f>VLOOKUP($B29,'GDP per capita'!$B$2:$BP$267,MATCH('GDP per capita norm'!C$1,'GDP per capita'!$B$1:$BP$1,0),FALSE)</f>
        <v>735.98293502802471</v>
      </c>
      <c r="D29">
        <f>VLOOKUP($B29,'GDP per capita'!$B$2:$BP$267,MATCH('GDP per capita norm'!D$1,'GDP per capita'!$B$1:$BP$1,0),FALSE)</f>
        <v>622.8296050078668</v>
      </c>
      <c r="E29">
        <f>VLOOKUP($B29,'GDP per capita'!$B$2:$BP$267,MATCH('GDP per capita norm'!E$1,'GDP per capita'!$B$1:$BP$1,0),FALSE)</f>
        <v>680.79923864551006</v>
      </c>
      <c r="F29">
        <f>VLOOKUP($B29,'GDP per capita'!$B$2:$BP$267,MATCH('GDP per capita norm'!F$1,'GDP per capita'!$B$1:$BP$1,0),FALSE)</f>
        <v>740.33421735641753</v>
      </c>
      <c r="G29">
        <f>VLOOKUP($B29,'GDP per capita'!$B$2:$BP$267,MATCH('GDP per capita norm'!G$1,'GDP per capita'!$B$1:$BP$1,0),FALSE)</f>
        <v>807.30353723048745</v>
      </c>
      <c r="H29">
        <f>VLOOKUP($B29,'GDP per capita'!$B$2:$BP$267,MATCH('GDP per capita norm'!H$1,'GDP per capita'!$B$1:$BP$1,0),FALSE)</f>
        <v>916.32661770087623</v>
      </c>
      <c r="I29">
        <f>VLOOKUP($B29,'GDP per capita'!$B$2:$BP$267,MATCH('GDP per capita norm'!I$1,'GDP per capita'!$B$1:$BP$1,0),FALSE)</f>
        <v>1008.9763762944742</v>
      </c>
      <c r="J29">
        <f>VLOOKUP($B29,'GDP per capita'!$B$2:$BP$267,MATCH('GDP per capita norm'!J$1,'GDP per capita'!$B$1:$BP$1,0),FALSE)</f>
        <v>1146.201721176335</v>
      </c>
      <c r="K29">
        <f>VLOOKUP($B29,'GDP per capita'!$B$2:$BP$267,MATCH('GDP per capita norm'!K$1,'GDP per capita'!$B$1:$BP$1,0),FALSE)</f>
        <v>1212.8225982047727</v>
      </c>
      <c r="L29">
        <f>VLOOKUP($B29,'GDP per capita'!$B$2:$BP$267,MATCH('GDP per capita norm'!L$1,'GDP per capita'!$B$1:$BP$1,0),FALSE)</f>
        <v>1268.3094916049588</v>
      </c>
      <c r="M29">
        <f>VLOOKUP($B29,'GDP per capita'!$B$2:$BP$267,MATCH('GDP per capita norm'!M$1,'GDP per capita'!$B$1:$BP$1,0),FALSE)</f>
        <v>1366.0927437261348</v>
      </c>
      <c r="N29">
        <f>VLOOKUP($B29,'GDP per capita'!$B$2:$BP$267,MATCH('GDP per capita norm'!N$1,'GDP per capita'!$B$1:$BP$1,0),FALSE)</f>
        <v>1295.1374184162951</v>
      </c>
      <c r="O29">
        <f>VLOOKUP($B29,'GDP per capita'!$B$2:$BP$267,MATCH('GDP per capita norm'!O$1,'GDP per capita'!$B$1:$BP$1,0),FALSE)</f>
        <v>1116.8288462621283</v>
      </c>
      <c r="P29">
        <f>VLOOKUP($B29,'GDP per capita'!$B$2:$BP$267,MATCH('GDP per capita norm'!P$1,'GDP per capita'!$B$1:$BP$1,0),FALSE)</f>
        <v>1031.2755629128364</v>
      </c>
      <c r="Q29">
        <f>VLOOKUP($B29,'GDP per capita'!$B$2:$BP$267,MATCH('GDP per capita norm'!Q$1,'GDP per capita'!$B$1:$BP$1,0),FALSE)</f>
        <v>991.25568914525252</v>
      </c>
      <c r="R29">
        <f>VLOOKUP($B29,'GDP per capita'!$B$2:$BP$267,MATCH('GDP per capita norm'!R$1,'GDP per capita'!$B$1:$BP$1,0),FALSE)</f>
        <v>1104.8034073339502</v>
      </c>
      <c r="S29">
        <f>VLOOKUP($B29,'GDP per capita'!$B$2:$BP$267,MATCH('GDP per capita norm'!S$1,'GDP per capita'!$B$1:$BP$1,0),FALSE)</f>
        <v>1298.9790020312446</v>
      </c>
      <c r="T29">
        <f>VLOOKUP($B29,'GDP per capita'!$B$2:$BP$267,MATCH('GDP per capita norm'!T$1,'GDP per capita'!$B$1:$BP$1,0),FALSE)</f>
        <v>1547.7417073590857</v>
      </c>
      <c r="U29">
        <f>VLOOKUP($B29,'GDP per capita'!$B$2:$BP$267,MATCH('GDP per capita norm'!U$1,'GDP per capita'!$B$1:$BP$1,0),FALSE)</f>
        <v>1896.2159426977898</v>
      </c>
      <c r="V29">
        <f>VLOOKUP($B29,'GDP per capita'!$B$2:$BP$267,MATCH('GDP per capita norm'!V$1,'GDP per capita'!$B$1:$BP$1,0),FALSE)</f>
        <v>2161.6396457392652</v>
      </c>
      <c r="W29">
        <f>VLOOKUP($B29,'GDP per capita'!$B$2:$BP$267,MATCH('GDP per capita norm'!W$1,'GDP per capita'!$B$1:$BP$1,0),FALSE)</f>
        <v>2455.0819464528213</v>
      </c>
      <c r="X29">
        <f>VLOOKUP($B29,'GDP per capita'!$B$2:$BP$267,MATCH('GDP per capita norm'!X$1,'GDP per capita'!$B$1:$BP$1,0),FALSE)</f>
        <v>2590.6438489196503</v>
      </c>
      <c r="Y29">
        <f>VLOOKUP($B29,'GDP per capita'!$B$2:$BP$267,MATCH('GDP per capita norm'!Y$1,'GDP per capita'!$B$1:$BP$1,0),FALSE)</f>
        <v>2996.0677072015005</v>
      </c>
      <c r="Z29">
        <f>VLOOKUP($B29,'GDP per capita'!$B$2:$BP$267,MATCH('GDP per capita norm'!Z$1,'GDP per capita'!$B$1:$BP$1,0),FALSE)</f>
        <v>3025.525635524481</v>
      </c>
      <c r="AA29">
        <f>VLOOKUP($B29,'GDP per capita'!$B$2:$BP$267,MATCH('GDP per capita norm'!AA$1,'GDP per capita'!$B$1:$BP$1,0),FALSE)</f>
        <v>3133.3910226554081</v>
      </c>
      <c r="AB29">
        <f>VLOOKUP($B29,'GDP per capita'!$B$2:$BP$267,MATCH('GDP per capita norm'!AB$1,'GDP per capita'!$B$1:$BP$1,0),FALSE)</f>
        <v>3306.9815941414076</v>
      </c>
      <c r="AC29">
        <f>VLOOKUP($B29,'GDP per capita'!$B$2:$BP$267,MATCH('GDP per capita norm'!AC$1,'GDP per capita'!$B$1:$BP$1,0),FALSE)</f>
        <v>3270.6287768196989</v>
      </c>
      <c r="AD29">
        <f>VLOOKUP($B29,'GDP per capita'!$B$2:$BP$267,MATCH('GDP per capita norm'!AD$1,'GDP per capita'!$B$1:$BP$1,0),FALSE)</f>
        <v>2395.1033329949128</v>
      </c>
      <c r="AE29">
        <f>VLOOKUP($B29,'GDP per capita'!$B$2:$BP$267,MATCH('GDP per capita norm'!AE$1,'GDP per capita'!$B$1:$BP$1,0),FALSE)</f>
        <v>2484.7031563050828</v>
      </c>
      <c r="AF29">
        <f>VLOOKUP($B29,'GDP per capita'!$B$2:$BP$267,MATCH('GDP per capita norm'!AF$1,'GDP per capita'!$B$1:$BP$1,0),FALSE)</f>
        <v>2962.9889202300265</v>
      </c>
      <c r="AG29">
        <f>VLOOKUP($B29,'GDP per capita'!$B$2:$BP$267,MATCH('GDP per capita norm'!AG$1,'GDP per capita'!$B$1:$BP$1,0),FALSE)</f>
        <v>3511.1138102637947</v>
      </c>
      <c r="AH29">
        <f>VLOOKUP($B29,'GDP per capita'!$B$2:$BP$267,MATCH('GDP per capita norm'!AH$1,'GDP per capita'!$B$1:$BP$1,0),FALSE)</f>
        <v>3827.354153743081</v>
      </c>
      <c r="AI29">
        <f>VLOOKUP($B29,'GDP per capita'!$B$2:$BP$267,MATCH('GDP per capita norm'!AI$1,'GDP per capita'!$B$1:$BP$1,0),FALSE)</f>
        <v>4233.3078374485631</v>
      </c>
      <c r="AJ29">
        <f>VLOOKUP($B29,'GDP per capita'!$B$2:$BP$267,MATCH('GDP per capita norm'!AJ$1,'GDP per capita'!$B$1:$BP$1,0),FALSE)</f>
        <v>3457.4569157045507</v>
      </c>
      <c r="AK29" t="str">
        <f t="shared" si="0"/>
        <v>EGY</v>
      </c>
      <c r="AL29">
        <f t="shared" si="2"/>
        <v>1</v>
      </c>
      <c r="AM29">
        <f t="shared" si="3"/>
        <v>0.84625549773671138</v>
      </c>
      <c r="AN29">
        <f t="shared" si="4"/>
        <v>0.92502041316975181</v>
      </c>
      <c r="AO29">
        <f t="shared" si="5"/>
        <v>1.0059122054619747</v>
      </c>
      <c r="AP29">
        <f t="shared" si="6"/>
        <v>1.0969052389777856</v>
      </c>
      <c r="AQ29">
        <f t="shared" si="7"/>
        <v>1.2450378590177289</v>
      </c>
      <c r="AR29">
        <f t="shared" si="8"/>
        <v>1.3709236019936446</v>
      </c>
      <c r="AS29">
        <f t="shared" si="9"/>
        <v>1.5573754045434356</v>
      </c>
      <c r="AT29">
        <f t="shared" si="10"/>
        <v>1.6478949993026548</v>
      </c>
      <c r="AU29">
        <f t="shared" si="11"/>
        <v>1.7232865481543593</v>
      </c>
      <c r="AV29">
        <f t="shared" si="12"/>
        <v>1.8561473081901239</v>
      </c>
      <c r="AW29">
        <f t="shared" si="13"/>
        <v>1.7597383808457174</v>
      </c>
      <c r="AX29">
        <f t="shared" si="14"/>
        <v>1.5174656817547023</v>
      </c>
      <c r="AY29">
        <f t="shared" si="15"/>
        <v>1.4012221124034181</v>
      </c>
      <c r="AZ29">
        <f t="shared" si="16"/>
        <v>1.3468460231452344</v>
      </c>
      <c r="BA29">
        <f t="shared" si="17"/>
        <v>1.5011263913230293</v>
      </c>
      <c r="BB29">
        <f t="shared" si="18"/>
        <v>1.7649580448244797</v>
      </c>
      <c r="BC29">
        <f t="shared" si="19"/>
        <v>2.102958687894239</v>
      </c>
      <c r="BD29">
        <f t="shared" si="20"/>
        <v>2.5764400945323356</v>
      </c>
      <c r="BE29">
        <f t="shared" si="21"/>
        <v>2.9370784876376983</v>
      </c>
      <c r="BF29">
        <f t="shared" si="22"/>
        <v>3.335786510266487</v>
      </c>
      <c r="BG29">
        <f t="shared" si="23"/>
        <v>3.519978148434928</v>
      </c>
      <c r="BH29">
        <f t="shared" si="24"/>
        <v>4.0708385542762846</v>
      </c>
      <c r="BI29">
        <f t="shared" si="25"/>
        <v>4.1108638414412084</v>
      </c>
      <c r="BJ29">
        <f t="shared" si="26"/>
        <v>4.2574234721027802</v>
      </c>
      <c r="BK29">
        <f t="shared" si="27"/>
        <v>4.4932856955650538</v>
      </c>
      <c r="BL29">
        <f t="shared" si="28"/>
        <v>4.443892135481593</v>
      </c>
      <c r="BM29">
        <f t="shared" si="29"/>
        <v>3.2542919393962744</v>
      </c>
      <c r="BN29">
        <f t="shared" si="30"/>
        <v>3.37603365247928</v>
      </c>
      <c r="BO29">
        <f t="shared" si="31"/>
        <v>4.0258935081384761</v>
      </c>
      <c r="BP29">
        <f t="shared" si="32"/>
        <v>4.7706456809764193</v>
      </c>
      <c r="BQ29">
        <f t="shared" si="33"/>
        <v>5.2003300234092293</v>
      </c>
      <c r="BR29">
        <f t="shared" si="34"/>
        <v>5.751910317441487</v>
      </c>
      <c r="BS29">
        <f t="shared" si="35"/>
        <v>4.6977406012449157</v>
      </c>
      <c r="BT29">
        <f t="shared" si="36"/>
        <v>0</v>
      </c>
    </row>
    <row r="30" spans="1:72" x14ac:dyDescent="0.45">
      <c r="A30" t="s">
        <v>357</v>
      </c>
      <c r="B30" t="s">
        <v>256</v>
      </c>
      <c r="C30">
        <f>VLOOKUP($B30,'GDP per capita'!$B$2:$BP$267,MATCH('GDP per capita norm'!C$1,'GDP per capita'!$B$1:$BP$1,0),FALSE)</f>
        <v>1120.1623080348197</v>
      </c>
      <c r="D30">
        <f>VLOOKUP($B30,'GDP per capita'!$B$2:$BP$267,MATCH('GDP per capita norm'!D$1,'GDP per capita'!$B$1:$BP$1,0),FALSE)</f>
        <v>772.80946182403807</v>
      </c>
      <c r="E30">
        <f>VLOOKUP($B30,'GDP per capita'!$B$2:$BP$267,MATCH('GDP per capita norm'!E$1,'GDP per capita'!$B$1:$BP$1,0),FALSE)</f>
        <v>671.98854027326479</v>
      </c>
      <c r="F30">
        <f>VLOOKUP($B30,'GDP per capita'!$B$2:$BP$267,MATCH('GDP per capita norm'!F$1,'GDP per capita'!$B$1:$BP$1,0),FALSE)</f>
        <v>666.74845724921693</v>
      </c>
      <c r="G30">
        <f>VLOOKUP($B30,'GDP per capita'!$B$2:$BP$267,MATCH('GDP per capita norm'!G$1,'GDP per capita'!$B$1:$BP$1,0),FALSE)</f>
        <v>652.19336450463982</v>
      </c>
      <c r="H30">
        <f>VLOOKUP($B30,'GDP per capita'!$B$2:$BP$267,MATCH('GDP per capita norm'!H$1,'GDP per capita'!$B$1:$BP$1,0),FALSE)</f>
        <v>776.3008285982894</v>
      </c>
      <c r="I30">
        <f>VLOOKUP($B30,'GDP per capita'!$B$2:$BP$267,MATCH('GDP per capita norm'!I$1,'GDP per capita'!$B$1:$BP$1,0),FALSE)</f>
        <v>819.80589348594469</v>
      </c>
      <c r="J30">
        <f>VLOOKUP($B30,'GDP per capita'!$B$2:$BP$267,MATCH('GDP per capita norm'!J$1,'GDP per capita'!$B$1:$BP$1,0),FALSE)</f>
        <v>898.16035077943684</v>
      </c>
      <c r="K30">
        <f>VLOOKUP($B30,'GDP per capita'!$B$2:$BP$267,MATCH('GDP per capita norm'!K$1,'GDP per capita'!$B$1:$BP$1,0),FALSE)</f>
        <v>901.05604452851446</v>
      </c>
      <c r="L30">
        <f>VLOOKUP($B30,'GDP per capita'!$B$2:$BP$267,MATCH('GDP per capita norm'!L$1,'GDP per capita'!$B$1:$BP$1,0),FALSE)</f>
        <v>657.16476325339272</v>
      </c>
      <c r="M30">
        <f>VLOOKUP($B30,'GDP per capita'!$B$2:$BP$267,MATCH('GDP per capita norm'!M$1,'GDP per capita'!$B$1:$BP$1,0),FALSE)</f>
        <v>751.40238696334302</v>
      </c>
      <c r="N30">
        <f>VLOOKUP($B30,'GDP per capita'!$B$2:$BP$267,MATCH('GDP per capita norm'!N$1,'GDP per capita'!$B$1:$BP$1,0),FALSE)</f>
        <v>718.68295374005186</v>
      </c>
      <c r="O30">
        <f>VLOOKUP($B30,'GDP per capita'!$B$2:$BP$267,MATCH('GDP per capita norm'!O$1,'GDP per capita'!$B$1:$BP$1,0),FALSE)</f>
        <v>684.36449919632003</v>
      </c>
      <c r="P30">
        <f>VLOOKUP($B30,'GDP per capita'!$B$2:$BP$267,MATCH('GDP per capita norm'!P$1,'GDP per capita'!$B$1:$BP$1,0),FALSE)</f>
        <v>702.97052287508643</v>
      </c>
      <c r="Q30">
        <f>VLOOKUP($B30,'GDP per capita'!$B$2:$BP$267,MATCH('GDP per capita norm'!Q$1,'GDP per capita'!$B$1:$BP$1,0),FALSE)</f>
        <v>870.42713457601315</v>
      </c>
      <c r="R30">
        <f>VLOOKUP($B30,'GDP per capita'!$B$2:$BP$267,MATCH('GDP per capita norm'!R$1,'GDP per capita'!$B$1:$BP$1,0),FALSE)</f>
        <v>1074.7498887163727</v>
      </c>
      <c r="S30">
        <f>VLOOKUP($B30,'GDP per capita'!$B$2:$BP$267,MATCH('GDP per capita norm'!S$1,'GDP per capita'!$B$1:$BP$1,0),FALSE)</f>
        <v>1314.2128023447401</v>
      </c>
      <c r="T30">
        <f>VLOOKUP($B30,'GDP per capita'!$B$2:$BP$267,MATCH('GDP per capita norm'!T$1,'GDP per capita'!$B$1:$BP$1,0),FALSE)</f>
        <v>1573.2210828402694</v>
      </c>
      <c r="U30">
        <f>VLOOKUP($B30,'GDP per capita'!$B$2:$BP$267,MATCH('GDP per capita norm'!U$1,'GDP per capita'!$B$1:$BP$1,0),FALSE)</f>
        <v>1963.2098536582237</v>
      </c>
      <c r="V30">
        <f>VLOOKUP($B30,'GDP per capita'!$B$2:$BP$267,MATCH('GDP per capita norm'!V$1,'GDP per capita'!$B$1:$BP$1,0),FALSE)</f>
        <v>1735.2160518325786</v>
      </c>
      <c r="W30">
        <f>VLOOKUP($B30,'GDP per capita'!$B$2:$BP$267,MATCH('GDP per capita norm'!W$1,'GDP per capita'!$B$1:$BP$1,0),FALSE)</f>
        <v>2009.6590044401594</v>
      </c>
      <c r="X30">
        <f>VLOOKUP($B30,'GDP per capita'!$B$2:$BP$267,MATCH('GDP per capita norm'!X$1,'GDP per capita'!$B$1:$BP$1,0),FALSE)</f>
        <v>2047.7307200197342</v>
      </c>
      <c r="Y30">
        <f>VLOOKUP($B30,'GDP per capita'!$B$2:$BP$267,MATCH('GDP per capita norm'!Y$1,'GDP per capita'!$B$1:$BP$1,0),FALSE)</f>
        <v>2235.7997856716047</v>
      </c>
      <c r="Z30">
        <f>VLOOKUP($B30,'GDP per capita'!$B$2:$BP$267,MATCH('GDP per capita norm'!Z$1,'GDP per capita'!$B$1:$BP$1,0),FALSE)</f>
        <v>2267.6040407701839</v>
      </c>
      <c r="AA30">
        <f>VLOOKUP($B30,'GDP per capita'!$B$2:$BP$267,MATCH('GDP per capita norm'!AA$1,'GDP per capita'!$B$1:$BP$1,0),FALSE)</f>
        <v>2351.2127348930053</v>
      </c>
      <c r="AB30">
        <f>VLOOKUP($B30,'GDP per capita'!$B$2:$BP$267,MATCH('GDP per capita norm'!AB$1,'GDP per capita'!$B$1:$BP$1,0),FALSE)</f>
        <v>1810.6893017688774</v>
      </c>
      <c r="AC30">
        <f>VLOOKUP($B30,'GDP per capita'!$B$2:$BP$267,MATCH('GDP per capita norm'!AC$1,'GDP per capita'!$B$1:$BP$1,0),FALSE)</f>
        <v>1632.3374527285118</v>
      </c>
      <c r="AD30">
        <f>VLOOKUP($B30,'GDP per capita'!$B$2:$BP$267,MATCH('GDP per capita norm'!AD$1,'GDP per capita'!$B$1:$BP$1,0),FALSE)</f>
        <v>1702.9084519316766</v>
      </c>
      <c r="AE30">
        <f>VLOOKUP($B30,'GDP per capita'!$B$2:$BP$267,MATCH('GDP per capita norm'!AE$1,'GDP per capita'!$B$1:$BP$1,0),FALSE)</f>
        <v>1819.0030214774856</v>
      </c>
      <c r="AF30">
        <f>VLOOKUP($B30,'GDP per capita'!$B$2:$BP$267,MATCH('GDP per capita norm'!AF$1,'GDP per capita'!$B$1:$BP$1,0),FALSE)</f>
        <v>1890.2200696361576</v>
      </c>
      <c r="AG30">
        <f>VLOOKUP($B30,'GDP per capita'!$B$2:$BP$267,MATCH('GDP per capita norm'!AG$1,'GDP per capita'!$B$1:$BP$1,0),FALSE)</f>
        <v>1680.9688467498358</v>
      </c>
      <c r="AH30">
        <f>VLOOKUP($B30,'GDP per capita'!$B$2:$BP$267,MATCH('GDP per capita norm'!AH$1,'GDP per capita'!$B$1:$BP$1,0),FALSE)</f>
        <v>1753.547753526241</v>
      </c>
      <c r="AI30">
        <f>VLOOKUP($B30,'GDP per capita'!$B$2:$BP$267,MATCH('GDP per capita norm'!AI$1,'GDP per capita'!$B$1:$BP$1,0),FALSE)</f>
        <v>1892.6227062256014</v>
      </c>
      <c r="AJ30">
        <f>VLOOKUP($B30,'GDP per capita'!$B$2:$BP$267,MATCH('GDP per capita norm'!AJ$1,'GDP per capita'!$B$1:$BP$1,0),FALSE)</f>
        <v>1830.3327175940146</v>
      </c>
      <c r="AK30" t="str">
        <f t="shared" si="0"/>
        <v>FCS</v>
      </c>
      <c r="AL30">
        <f t="shared" si="2"/>
        <v>1</v>
      </c>
      <c r="AM30">
        <f t="shared" si="3"/>
        <v>0.68990846797892402</v>
      </c>
      <c r="AN30">
        <f t="shared" si="4"/>
        <v>0.59990283144965129</v>
      </c>
      <c r="AO30">
        <f t="shared" si="5"/>
        <v>0.59522486381365669</v>
      </c>
      <c r="AP30">
        <f t="shared" si="6"/>
        <v>0.58223112831642132</v>
      </c>
      <c r="AQ30">
        <f t="shared" si="7"/>
        <v>0.69302530805576656</v>
      </c>
      <c r="AR30">
        <f t="shared" si="8"/>
        <v>0.73186348764420439</v>
      </c>
      <c r="AS30">
        <f t="shared" si="9"/>
        <v>0.80181268762304936</v>
      </c>
      <c r="AT30">
        <f t="shared" si="10"/>
        <v>0.80439775384810175</v>
      </c>
      <c r="AU30">
        <f t="shared" si="11"/>
        <v>0.58666923403832749</v>
      </c>
      <c r="AV30">
        <f t="shared" si="12"/>
        <v>0.67079777776274363</v>
      </c>
      <c r="AW30">
        <f t="shared" si="13"/>
        <v>0.64158823108491159</v>
      </c>
      <c r="AX30">
        <f t="shared" si="14"/>
        <v>0.6109511936684866</v>
      </c>
      <c r="AY30">
        <f t="shared" si="15"/>
        <v>0.62756130770759244</v>
      </c>
      <c r="AZ30">
        <f t="shared" si="16"/>
        <v>0.77705447534926009</v>
      </c>
      <c r="BA30">
        <f t="shared" si="17"/>
        <v>0.95945907214275283</v>
      </c>
      <c r="BB30">
        <f t="shared" si="18"/>
        <v>1.1732342651756931</v>
      </c>
      <c r="BC30">
        <f t="shared" si="19"/>
        <v>1.4044581499981756</v>
      </c>
      <c r="BD30">
        <f t="shared" si="20"/>
        <v>1.752611955942726</v>
      </c>
      <c r="BE30">
        <f t="shared" si="21"/>
        <v>1.5490755575205806</v>
      </c>
      <c r="BF30">
        <f t="shared" si="22"/>
        <v>1.7940784027681194</v>
      </c>
      <c r="BG30">
        <f t="shared" si="23"/>
        <v>1.8280660805416793</v>
      </c>
      <c r="BH30">
        <f t="shared" si="24"/>
        <v>1.9959605582462661</v>
      </c>
      <c r="BI30">
        <f t="shared" si="25"/>
        <v>2.0243530999970911</v>
      </c>
      <c r="BJ30">
        <f t="shared" si="26"/>
        <v>2.0989929031069656</v>
      </c>
      <c r="BK30">
        <f t="shared" si="27"/>
        <v>1.6164526236787045</v>
      </c>
      <c r="BL30">
        <f t="shared" si="28"/>
        <v>1.4572329750964728</v>
      </c>
      <c r="BM30">
        <f t="shared" si="29"/>
        <v>1.5202336658865176</v>
      </c>
      <c r="BN30">
        <f t="shared" si="30"/>
        <v>1.623874512139845</v>
      </c>
      <c r="BO30">
        <f t="shared" si="31"/>
        <v>1.6874519487736603</v>
      </c>
      <c r="BP30">
        <f t="shared" si="32"/>
        <v>1.500647571063946</v>
      </c>
      <c r="BQ30">
        <f t="shared" si="33"/>
        <v>1.5654407767054885</v>
      </c>
      <c r="BR30">
        <f t="shared" si="34"/>
        <v>1.6895968491797977</v>
      </c>
      <c r="BS30">
        <f t="shared" si="35"/>
        <v>1.6339888464959129</v>
      </c>
      <c r="BT30">
        <f t="shared" si="36"/>
        <v>0</v>
      </c>
    </row>
    <row r="31" spans="1:72" x14ac:dyDescent="0.45">
      <c r="A31" t="s">
        <v>247</v>
      </c>
      <c r="B31" t="s">
        <v>265</v>
      </c>
      <c r="C31">
        <f>VLOOKUP($B31,'GDP per capita'!$B$2:$BP$267,MATCH('GDP per capita norm'!C$1,'GDP per capita'!$B$1:$BP$1,0),FALSE)</f>
        <v>6050.7146899952322</v>
      </c>
      <c r="D31">
        <f>VLOOKUP($B31,'GDP per capita'!$B$2:$BP$267,MATCH('GDP per capita norm'!D$1,'GDP per capita'!$B$1:$BP$1,0),FALSE)</f>
        <v>5345.0965303051989</v>
      </c>
      <c r="E31">
        <f>VLOOKUP($B31,'GDP per capita'!$B$2:$BP$267,MATCH('GDP per capita norm'!E$1,'GDP per capita'!$B$1:$BP$1,0),FALSE)</f>
        <v>5385.6881174507807</v>
      </c>
      <c r="F31">
        <f>VLOOKUP($B31,'GDP per capita'!$B$2:$BP$267,MATCH('GDP per capita norm'!F$1,'GDP per capita'!$B$1:$BP$1,0),FALSE)</f>
        <v>4105.9870133933082</v>
      </c>
      <c r="G31">
        <f>VLOOKUP($B31,'GDP per capita'!$B$2:$BP$267,MATCH('GDP per capita norm'!G$1,'GDP per capita'!$B$1:$BP$1,0),FALSE)</f>
        <v>3828.2111811445388</v>
      </c>
      <c r="H31">
        <f>VLOOKUP($B31,'GDP per capita'!$B$2:$BP$267,MATCH('GDP per capita norm'!H$1,'GDP per capita'!$B$1:$BP$1,0),FALSE)</f>
        <v>4414.8755828571984</v>
      </c>
      <c r="I31">
        <f>VLOOKUP($B31,'GDP per capita'!$B$2:$BP$267,MATCH('GDP per capita norm'!I$1,'GDP per capita'!$B$1:$BP$1,0),FALSE)</f>
        <v>4942.6787002761484</v>
      </c>
      <c r="J31">
        <f>VLOOKUP($B31,'GDP per capita'!$B$2:$BP$267,MATCH('GDP per capita norm'!J$1,'GDP per capita'!$B$1:$BP$1,0),FALSE)</f>
        <v>4508.7534054114221</v>
      </c>
      <c r="K31">
        <f>VLOOKUP($B31,'GDP per capita'!$B$2:$BP$267,MATCH('GDP per capita norm'!K$1,'GDP per capita'!$B$1:$BP$1,0),FALSE)</f>
        <v>3699.9951390650376</v>
      </c>
      <c r="L31">
        <f>VLOOKUP($B31,'GDP per capita'!$B$2:$BP$267,MATCH('GDP per capita norm'!L$1,'GDP per capita'!$B$1:$BP$1,0),FALSE)</f>
        <v>3751.3531895062465</v>
      </c>
      <c r="M31">
        <f>VLOOKUP($B31,'GDP per capita'!$B$2:$BP$267,MATCH('GDP per capita norm'!M$1,'GDP per capita'!$B$1:$BP$1,0),FALSE)</f>
        <v>3982.906200927996</v>
      </c>
      <c r="N31">
        <f>VLOOKUP($B31,'GDP per capita'!$B$2:$BP$267,MATCH('GDP per capita norm'!N$1,'GDP per capita'!$B$1:$BP$1,0),FALSE)</f>
        <v>3835.7571827972743</v>
      </c>
      <c r="O31">
        <f>VLOOKUP($B31,'GDP per capita'!$B$2:$BP$267,MATCH('GDP per capita norm'!O$1,'GDP per capita'!$B$1:$BP$1,0),FALSE)</f>
        <v>3966.4800186466255</v>
      </c>
      <c r="P31">
        <f>VLOOKUP($B31,'GDP per capita'!$B$2:$BP$267,MATCH('GDP per capita norm'!P$1,'GDP per capita'!$B$1:$BP$1,0),FALSE)</f>
        <v>4710.7486276815098</v>
      </c>
      <c r="Q31">
        <f>VLOOKUP($B31,'GDP per capita'!$B$2:$BP$267,MATCH('GDP per capita norm'!Q$1,'GDP per capita'!$B$1:$BP$1,0),FALSE)</f>
        <v>5465.7919359070838</v>
      </c>
      <c r="R31">
        <f>VLOOKUP($B31,'GDP per capita'!$B$2:$BP$267,MATCH('GDP per capita norm'!R$1,'GDP per capita'!$B$1:$BP$1,0),FALSE)</f>
        <v>6547.8761395518632</v>
      </c>
      <c r="S31">
        <f>VLOOKUP($B31,'GDP per capita'!$B$2:$BP$267,MATCH('GDP per capita norm'!S$1,'GDP per capita'!$B$1:$BP$1,0),FALSE)</f>
        <v>6847.0098568539379</v>
      </c>
      <c r="T31">
        <f>VLOOKUP($B31,'GDP per capita'!$B$2:$BP$267,MATCH('GDP per capita norm'!T$1,'GDP per capita'!$B$1:$BP$1,0),FALSE)</f>
        <v>8003.5428969604873</v>
      </c>
      <c r="U31">
        <f>VLOOKUP($B31,'GDP per capita'!$B$2:$BP$267,MATCH('GDP per capita norm'!U$1,'GDP per capita'!$B$1:$BP$1,0),FALSE)</f>
        <v>9688.645196906331</v>
      </c>
      <c r="V31">
        <f>VLOOKUP($B31,'GDP per capita'!$B$2:$BP$267,MATCH('GDP per capita norm'!V$1,'GDP per capita'!$B$1:$BP$1,0),FALSE)</f>
        <v>7290.5752609311357</v>
      </c>
      <c r="W31">
        <f>VLOOKUP($B31,'GDP per capita'!$B$2:$BP$267,MATCH('GDP per capita norm'!W$1,'GDP per capita'!$B$1:$BP$1,0),FALSE)</f>
        <v>8356.7466201334519</v>
      </c>
      <c r="X31">
        <f>VLOOKUP($B31,'GDP per capita'!$B$2:$BP$267,MATCH('GDP per capita norm'!X$1,'GDP per capita'!$B$1:$BP$1,0),FALSE)</f>
        <v>10219.11393394536</v>
      </c>
      <c r="Y31">
        <f>VLOOKUP($B31,'GDP per capita'!$B$2:$BP$267,MATCH('GDP per capita norm'!Y$1,'GDP per capita'!$B$1:$BP$1,0),FALSE)</f>
        <v>9296.9658794108818</v>
      </c>
      <c r="Z31">
        <f>VLOOKUP($B31,'GDP per capita'!$B$2:$BP$267,MATCH('GDP per capita norm'!Z$1,'GDP per capita'!$B$1:$BP$1,0),FALSE)</f>
        <v>9197.7010632394667</v>
      </c>
      <c r="AA31">
        <f>VLOOKUP($B31,'GDP per capita'!$B$2:$BP$267,MATCH('GDP per capita norm'!AA$1,'GDP per capita'!$B$1:$BP$1,0),FALSE)</f>
        <v>9201.3627664810538</v>
      </c>
      <c r="AB31">
        <f>VLOOKUP($B31,'GDP per capita'!$B$2:$BP$267,MATCH('GDP per capita norm'!AB$1,'GDP per capita'!$B$1:$BP$1,0),FALSE)</f>
        <v>7047.1265463435539</v>
      </c>
      <c r="AC31">
        <f>VLOOKUP($B31,'GDP per capita'!$B$2:$BP$267,MATCH('GDP per capita norm'!AC$1,'GDP per capita'!$B$1:$BP$1,0),FALSE)</f>
        <v>6677.0700390164366</v>
      </c>
      <c r="AD31">
        <f>VLOOKUP($B31,'GDP per capita'!$B$2:$BP$267,MATCH('GDP per capita norm'!AD$1,'GDP per capita'!$B$1:$BP$1,0),FALSE)</f>
        <v>6921.7337313562402</v>
      </c>
      <c r="AE31">
        <f>VLOOKUP($B31,'GDP per capita'!$B$2:$BP$267,MATCH('GDP per capita norm'!AE$1,'GDP per capita'!$B$1:$BP$1,0),FALSE)</f>
        <v>7624.2775233771008</v>
      </c>
      <c r="AF31">
        <f>VLOOKUP($B31,'GDP per capita'!$B$2:$BP$267,MATCH('GDP per capita norm'!AF$1,'GDP per capita'!$B$1:$BP$1,0),FALSE)</f>
        <v>7441.1786472280974</v>
      </c>
      <c r="AG31">
        <f>VLOOKUP($B31,'GDP per capita'!$B$2:$BP$267,MATCH('GDP per capita norm'!AG$1,'GDP per capita'!$B$1:$BP$1,0),FALSE)</f>
        <v>6605.8034607756517</v>
      </c>
      <c r="AH31">
        <f>VLOOKUP($B31,'GDP per capita'!$B$2:$BP$267,MATCH('GDP per capita norm'!AH$1,'GDP per capita'!$B$1:$BP$1,0),FALSE)</f>
        <v>8181.4091413465603</v>
      </c>
      <c r="AI31">
        <f>VLOOKUP($B31,'GDP per capita'!$B$2:$BP$267,MATCH('GDP per capita norm'!AI$1,'GDP per capita'!$B$1:$BP$1,0),FALSE)</f>
        <v>8409.2074145028018</v>
      </c>
      <c r="AJ31">
        <f>VLOOKUP($B31,'GDP per capita'!$B$2:$BP$267,MATCH('GDP per capita norm'!AJ$1,'GDP per capita'!$B$1:$BP$1,0),FALSE)</f>
        <v>7802.8365956504867</v>
      </c>
      <c r="AK31" t="str">
        <f t="shared" si="0"/>
        <v>GAB</v>
      </c>
      <c r="AL31">
        <f t="shared" si="2"/>
        <v>1</v>
      </c>
      <c r="AM31">
        <f t="shared" si="3"/>
        <v>0.88338267529672776</v>
      </c>
      <c r="AN31">
        <f t="shared" si="4"/>
        <v>0.89009123605777296</v>
      </c>
      <c r="AO31">
        <f t="shared" si="5"/>
        <v>0.67859537653998081</v>
      </c>
      <c r="AP31">
        <f t="shared" si="6"/>
        <v>0.63268743896889235</v>
      </c>
      <c r="AQ31">
        <f t="shared" si="7"/>
        <v>0.72964530787695714</v>
      </c>
      <c r="AR31">
        <f t="shared" si="8"/>
        <v>0.81687518805816361</v>
      </c>
      <c r="AS31">
        <f t="shared" si="9"/>
        <v>0.74516047052533807</v>
      </c>
      <c r="AT31">
        <f t="shared" si="10"/>
        <v>0.61149720795510742</v>
      </c>
      <c r="AU31">
        <f t="shared" si="11"/>
        <v>0.61998513922810705</v>
      </c>
      <c r="AV31">
        <f t="shared" si="12"/>
        <v>0.65825384355234484</v>
      </c>
      <c r="AW31">
        <f t="shared" si="13"/>
        <v>0.63393456464566778</v>
      </c>
      <c r="AX31">
        <f t="shared" si="14"/>
        <v>0.65553909279595379</v>
      </c>
      <c r="AY31">
        <f t="shared" si="15"/>
        <v>0.77854416693463724</v>
      </c>
      <c r="AZ31">
        <f t="shared" si="16"/>
        <v>0.90332997272945137</v>
      </c>
      <c r="BA31">
        <f t="shared" si="17"/>
        <v>1.0821657399213815</v>
      </c>
      <c r="BB31">
        <f t="shared" si="18"/>
        <v>1.131603489448175</v>
      </c>
      <c r="BC31">
        <f t="shared" si="19"/>
        <v>1.3227433959486188</v>
      </c>
      <c r="BD31">
        <f t="shared" si="20"/>
        <v>1.6012398027833576</v>
      </c>
      <c r="BE31">
        <f t="shared" si="21"/>
        <v>1.2049114252546058</v>
      </c>
      <c r="BF31">
        <f t="shared" si="22"/>
        <v>1.381117280897612</v>
      </c>
      <c r="BG31">
        <f t="shared" si="23"/>
        <v>1.6889102292068927</v>
      </c>
      <c r="BH31">
        <f t="shared" si="24"/>
        <v>1.5365070666417768</v>
      </c>
      <c r="BI31">
        <f t="shared" si="25"/>
        <v>1.5201015969977447</v>
      </c>
      <c r="BJ31">
        <f t="shared" si="26"/>
        <v>1.5207067657140356</v>
      </c>
      <c r="BK31">
        <f t="shared" si="27"/>
        <v>1.1646767212468097</v>
      </c>
      <c r="BL31">
        <f t="shared" si="28"/>
        <v>1.1035175811639035</v>
      </c>
      <c r="BM31">
        <f t="shared" si="29"/>
        <v>1.1439530842201542</v>
      </c>
      <c r="BN31">
        <f t="shared" si="30"/>
        <v>1.2600623090002461</v>
      </c>
      <c r="BO31">
        <f t="shared" si="31"/>
        <v>1.2298016066650732</v>
      </c>
      <c r="BP31">
        <f t="shared" si="32"/>
        <v>1.0917393728212388</v>
      </c>
      <c r="BQ31">
        <f t="shared" si="33"/>
        <v>1.352139302630547</v>
      </c>
      <c r="BR31">
        <f t="shared" si="34"/>
        <v>1.3897874623649504</v>
      </c>
      <c r="BS31">
        <f t="shared" si="35"/>
        <v>1.2895727191619797</v>
      </c>
      <c r="BT31">
        <f t="shared" si="36"/>
        <v>0</v>
      </c>
    </row>
    <row r="32" spans="1:72" x14ac:dyDescent="0.45">
      <c r="A32" t="s">
        <v>15</v>
      </c>
      <c r="B32" t="s">
        <v>432</v>
      </c>
      <c r="C32">
        <f>VLOOKUP($B32,'GDP per capita'!$B$2:$BP$267,MATCH('GDP per capita norm'!C$1,'GDP per capita'!$B$1:$BP$1,0),FALSE)</f>
        <v>19095.466998460779</v>
      </c>
      <c r="D32">
        <f>VLOOKUP($B32,'GDP per capita'!$B$2:$BP$267,MATCH('GDP per capita norm'!D$1,'GDP per capita'!$B$1:$BP$1,0),FALSE)</f>
        <v>19900.726650506862</v>
      </c>
      <c r="E32">
        <f>VLOOKUP($B32,'GDP per capita'!$B$2:$BP$267,MATCH('GDP per capita norm'!E$1,'GDP per capita'!$B$1:$BP$1,0),FALSE)</f>
        <v>20487.170785287846</v>
      </c>
      <c r="F32">
        <f>VLOOKUP($B32,'GDP per capita'!$B$2:$BP$267,MATCH('GDP per capita norm'!F$1,'GDP per capita'!$B$1:$BP$1,0),FALSE)</f>
        <v>18389.019567509866</v>
      </c>
      <c r="G32">
        <f>VLOOKUP($B32,'GDP per capita'!$B$2:$BP$267,MATCH('GDP per capita norm'!G$1,'GDP per capita'!$B$1:$BP$1,0),FALSE)</f>
        <v>19709.238098365302</v>
      </c>
      <c r="H32">
        <f>VLOOKUP($B32,'GDP per capita'!$B$2:$BP$267,MATCH('GDP per capita norm'!H$1,'GDP per capita'!$B$1:$BP$1,0),FALSE)</f>
        <v>23168.952958017089</v>
      </c>
      <c r="I32">
        <f>VLOOKUP($B32,'GDP per capita'!$B$2:$BP$267,MATCH('GDP per capita norm'!I$1,'GDP per capita'!$B$1:$BP$1,0),FALSE)</f>
        <v>24406.400298359004</v>
      </c>
      <c r="J32">
        <f>VLOOKUP($B32,'GDP per capita'!$B$2:$BP$267,MATCH('GDP per capita norm'!J$1,'GDP per capita'!$B$1:$BP$1,0),FALSE)</f>
        <v>26766.005624968391</v>
      </c>
      <c r="K32">
        <f>VLOOKUP($B32,'GDP per capita'!$B$2:$BP$267,MATCH('GDP per capita norm'!K$1,'GDP per capita'!$B$1:$BP$1,0),FALSE)</f>
        <v>28274.504511969917</v>
      </c>
      <c r="L32">
        <f>VLOOKUP($B32,'GDP per capita'!$B$2:$BP$267,MATCH('GDP per capita norm'!L$1,'GDP per capita'!$B$1:$BP$1,0),FALSE)</f>
        <v>28762.091357025609</v>
      </c>
      <c r="M32">
        <f>VLOOKUP($B32,'GDP per capita'!$B$2:$BP$267,MATCH('GDP per capita norm'!M$1,'GDP per capita'!$B$1:$BP$1,0),FALSE)</f>
        <v>28280.926786099004</v>
      </c>
      <c r="N32">
        <f>VLOOKUP($B32,'GDP per capita'!$B$2:$BP$267,MATCH('GDP per capita norm'!N$1,'GDP per capita'!$B$1:$BP$1,0),FALSE)</f>
        <v>27906.569502964052</v>
      </c>
      <c r="O32">
        <f>VLOOKUP($B32,'GDP per capita'!$B$2:$BP$267,MATCH('GDP per capita norm'!O$1,'GDP per capita'!$B$1:$BP$1,0),FALSE)</f>
        <v>30077.741432187977</v>
      </c>
      <c r="P32">
        <f>VLOOKUP($B32,'GDP per capita'!$B$2:$BP$267,MATCH('GDP per capita norm'!P$1,'GDP per capita'!$B$1:$BP$1,0),FALSE)</f>
        <v>34442.687540230792</v>
      </c>
      <c r="Q32">
        <f>VLOOKUP($B32,'GDP per capita'!$B$2:$BP$267,MATCH('GDP per capita norm'!Q$1,'GDP per capita'!$B$1:$BP$1,0),FALSE)</f>
        <v>40366.888665096805</v>
      </c>
      <c r="R32">
        <f>VLOOKUP($B32,'GDP per capita'!$B$2:$BP$267,MATCH('GDP per capita norm'!R$1,'GDP per capita'!$B$1:$BP$1,0),FALSE)</f>
        <v>42104.788437502393</v>
      </c>
      <c r="S32">
        <f>VLOOKUP($B32,'GDP per capita'!$B$2:$BP$267,MATCH('GDP per capita norm'!S$1,'GDP per capita'!$B$1:$BP$1,0),FALSE)</f>
        <v>44512.459029686455</v>
      </c>
      <c r="T32">
        <f>VLOOKUP($B32,'GDP per capita'!$B$2:$BP$267,MATCH('GDP per capita norm'!T$1,'GDP per capita'!$B$1:$BP$1,0),FALSE)</f>
        <v>50397.6854954706</v>
      </c>
      <c r="U32">
        <f>VLOOKUP($B32,'GDP per capita'!$B$2:$BP$267,MATCH('GDP per capita norm'!U$1,'GDP per capita'!$B$1:$BP$1,0),FALSE)</f>
        <v>47396.120207848355</v>
      </c>
      <c r="V32">
        <f>VLOOKUP($B32,'GDP per capita'!$B$2:$BP$267,MATCH('GDP per capita norm'!V$1,'GDP per capita'!$B$1:$BP$1,0),FALSE)</f>
        <v>38744.131693042953</v>
      </c>
      <c r="W32">
        <f>VLOOKUP($B32,'GDP per capita'!$B$2:$BP$267,MATCH('GDP per capita norm'!W$1,'GDP per capita'!$B$1:$BP$1,0),FALSE)</f>
        <v>39598.95711954499</v>
      </c>
      <c r="X32">
        <f>VLOOKUP($B32,'GDP per capita'!$B$2:$BP$267,MATCH('GDP per capita norm'!X$1,'GDP per capita'!$B$1:$BP$1,0),FALSE)</f>
        <v>42109.641879574912</v>
      </c>
      <c r="Y32">
        <f>VLOOKUP($B32,'GDP per capita'!$B$2:$BP$267,MATCH('GDP per capita norm'!Y$1,'GDP per capita'!$B$1:$BP$1,0),FALSE)</f>
        <v>42497.340497432167</v>
      </c>
      <c r="Z32">
        <f>VLOOKUP($B32,'GDP per capita'!$B$2:$BP$267,MATCH('GDP per capita norm'!Z$1,'GDP per capita'!$B$1:$BP$1,0),FALSE)</f>
        <v>43426.298140514278</v>
      </c>
      <c r="AA32">
        <f>VLOOKUP($B32,'GDP per capita'!$B$2:$BP$267,MATCH('GDP per capita norm'!AA$1,'GDP per capita'!$B$1:$BP$1,0),FALSE)</f>
        <v>47439.616589512465</v>
      </c>
      <c r="AB32">
        <f>VLOOKUP($B32,'GDP per capita'!$B$2:$BP$267,MATCH('GDP per capita norm'!AB$1,'GDP per capita'!$B$1:$BP$1,0),FALSE)</f>
        <v>44964.391143729204</v>
      </c>
      <c r="AC32">
        <f>VLOOKUP($B32,'GDP per capita'!$B$2:$BP$267,MATCH('GDP per capita norm'!AC$1,'GDP per capita'!$B$1:$BP$1,0),FALSE)</f>
        <v>40985.235138241667</v>
      </c>
      <c r="AD32">
        <f>VLOOKUP($B32,'GDP per capita'!$B$2:$BP$267,MATCH('GDP per capita norm'!AD$1,'GDP per capita'!$B$1:$BP$1,0),FALSE)</f>
        <v>40572.121482378294</v>
      </c>
      <c r="AE32">
        <f>VLOOKUP($B32,'GDP per capita'!$B$2:$BP$267,MATCH('GDP per capita norm'!AE$1,'GDP per capita'!$B$1:$BP$1,0),FALSE)</f>
        <v>43203.814105773898</v>
      </c>
      <c r="AF32">
        <f>VLOOKUP($B32,'GDP per capita'!$B$2:$BP$267,MATCH('GDP per capita norm'!AF$1,'GDP per capita'!$B$1:$BP$1,0),FALSE)</f>
        <v>42662.535374031075</v>
      </c>
      <c r="AG32">
        <f>VLOOKUP($B32,'GDP per capita'!$B$2:$BP$267,MATCH('GDP per capita norm'!AG$1,'GDP per capita'!$B$1:$BP$1,0),FALSE)</f>
        <v>40201.681242292776</v>
      </c>
      <c r="AH32">
        <f>VLOOKUP($B32,'GDP per capita'!$B$2:$BP$267,MATCH('GDP per capita norm'!AH$1,'GDP per capita'!$B$1:$BP$1,0),FALSE)</f>
        <v>46896.866243283432</v>
      </c>
      <c r="AI32">
        <f>VLOOKUP($B32,'GDP per capita'!$B$2:$BP$267,MATCH('GDP per capita norm'!AI$1,'GDP per capita'!$B$1:$BP$1,0),FALSE)</f>
        <v>45935.927647392542</v>
      </c>
      <c r="AJ32">
        <f>VLOOKUP($B32,'GDP per capita'!$B$2:$BP$267,MATCH('GDP per capita norm'!AJ$1,'GDP per capita'!$B$1:$BP$1,0),FALSE)</f>
        <v>49463.855461734267</v>
      </c>
      <c r="AK32" t="str">
        <f t="shared" si="0"/>
        <v>GBR</v>
      </c>
      <c r="AL32">
        <f t="shared" si="2"/>
        <v>1</v>
      </c>
      <c r="AM32">
        <f t="shared" si="3"/>
        <v>1.0421701994568131</v>
      </c>
      <c r="AN32">
        <f t="shared" si="4"/>
        <v>1.0728813695386055</v>
      </c>
      <c r="AO32">
        <f t="shared" si="5"/>
        <v>0.96300444335779489</v>
      </c>
      <c r="AP32">
        <f t="shared" si="6"/>
        <v>1.032142240876015</v>
      </c>
      <c r="AQ32">
        <f t="shared" si="7"/>
        <v>1.2133221439352417</v>
      </c>
      <c r="AR32">
        <f t="shared" si="8"/>
        <v>1.2781253425394792</v>
      </c>
      <c r="AS32">
        <f t="shared" si="9"/>
        <v>1.4016942150263154</v>
      </c>
      <c r="AT32">
        <f t="shared" si="10"/>
        <v>1.4806919628752222</v>
      </c>
      <c r="AU32">
        <f t="shared" si="11"/>
        <v>1.5062261299681241</v>
      </c>
      <c r="AV32">
        <f t="shared" si="12"/>
        <v>1.4810282874138996</v>
      </c>
      <c r="AW32">
        <f t="shared" si="13"/>
        <v>1.4614237769211671</v>
      </c>
      <c r="AX32">
        <f t="shared" si="14"/>
        <v>1.5751246845448945</v>
      </c>
      <c r="AY32">
        <f t="shared" si="15"/>
        <v>1.8037101445598109</v>
      </c>
      <c r="AZ32">
        <f t="shared" si="16"/>
        <v>2.113951372247175</v>
      </c>
      <c r="BA32">
        <f t="shared" si="17"/>
        <v>2.2049624887883765</v>
      </c>
      <c r="BB32">
        <f t="shared" si="18"/>
        <v>2.3310484647102085</v>
      </c>
      <c r="BC32">
        <f t="shared" si="19"/>
        <v>2.6392486499300061</v>
      </c>
      <c r="BD32">
        <f t="shared" si="20"/>
        <v>2.4820613296165419</v>
      </c>
      <c r="BE32">
        <f t="shared" si="21"/>
        <v>2.0289701056363789</v>
      </c>
      <c r="BF32">
        <f t="shared" si="22"/>
        <v>2.0737359878518253</v>
      </c>
      <c r="BG32">
        <f t="shared" si="23"/>
        <v>2.2052166560246591</v>
      </c>
      <c r="BH32">
        <f t="shared" si="24"/>
        <v>2.2255198315316265</v>
      </c>
      <c r="BI32">
        <f t="shared" si="25"/>
        <v>2.2741679029905226</v>
      </c>
      <c r="BJ32">
        <f t="shared" si="26"/>
        <v>2.4843391676850013</v>
      </c>
      <c r="BK32">
        <f t="shared" si="27"/>
        <v>2.3547154488211066</v>
      </c>
      <c r="BL32">
        <f t="shared" si="28"/>
        <v>2.1463332183258648</v>
      </c>
      <c r="BM32">
        <f t="shared" si="29"/>
        <v>2.1246990966834525</v>
      </c>
      <c r="BN32">
        <f t="shared" si="30"/>
        <v>2.2625167590432018</v>
      </c>
      <c r="BO32">
        <f t="shared" si="31"/>
        <v>2.2341708310914816</v>
      </c>
      <c r="BP32">
        <f t="shared" si="32"/>
        <v>2.1052997156620101</v>
      </c>
      <c r="BQ32">
        <f t="shared" si="33"/>
        <v>2.4559161735643138</v>
      </c>
      <c r="BR32">
        <f t="shared" si="34"/>
        <v>2.405593309191929</v>
      </c>
      <c r="BS32">
        <f t="shared" si="35"/>
        <v>2.590345418926983</v>
      </c>
      <c r="BT32">
        <f t="shared" si="36"/>
        <v>0</v>
      </c>
    </row>
    <row r="33" spans="1:72" x14ac:dyDescent="0.45">
      <c r="A33" t="s">
        <v>503</v>
      </c>
      <c r="B33" t="s">
        <v>60</v>
      </c>
      <c r="C33">
        <f>VLOOKUP($B33,'GDP per capita'!$B$2:$BP$267,MATCH('GDP per capita norm'!C$1,'GDP per capita'!$B$1:$BP$1,0),FALSE)</f>
        <v>300.63989574038123</v>
      </c>
      <c r="D33">
        <f>VLOOKUP($B33,'GDP per capita'!$B$2:$BP$267,MATCH('GDP per capita norm'!D$1,'GDP per capita'!$B$1:$BP$1,0),FALSE)</f>
        <v>627.57891931882693</v>
      </c>
      <c r="E33">
        <f>VLOOKUP($B33,'GDP per capita'!$B$2:$BP$267,MATCH('GDP per capita norm'!E$1,'GDP per capita'!$B$1:$BP$1,0),FALSE)</f>
        <v>623.48592778359762</v>
      </c>
      <c r="F33">
        <f>VLOOKUP($B33,'GDP per capita'!$B$2:$BP$267,MATCH('GDP per capita norm'!F$1,'GDP per capita'!$B$1:$BP$1,0),FALSE)</f>
        <v>635.36116772820003</v>
      </c>
      <c r="G33">
        <f>VLOOKUP($B33,'GDP per capita'!$B$2:$BP$267,MATCH('GDP per capita norm'!G$1,'GDP per capita'!$B$1:$BP$1,0),FALSE)</f>
        <v>608.27749078080046</v>
      </c>
      <c r="H33">
        <f>VLOOKUP($B33,'GDP per capita'!$B$2:$BP$267,MATCH('GDP per capita norm'!H$1,'GDP per capita'!$B$1:$BP$1,0),FALSE)</f>
        <v>621.68139126964559</v>
      </c>
      <c r="I33">
        <f>VLOOKUP($B33,'GDP per capita'!$B$2:$BP$267,MATCH('GDP per capita norm'!I$1,'GDP per capita'!$B$1:$BP$1,0),FALSE)</f>
        <v>651.78494572483703</v>
      </c>
      <c r="J33">
        <f>VLOOKUP($B33,'GDP per capita'!$B$2:$BP$267,MATCH('GDP per capita norm'!J$1,'GDP per capita'!$B$1:$BP$1,0),FALSE)</f>
        <v>600.22402340575388</v>
      </c>
      <c r="K33">
        <f>VLOOKUP($B33,'GDP per capita'!$B$2:$BP$267,MATCH('GDP per capita norm'!K$1,'GDP per capita'!$B$1:$BP$1,0),FALSE)</f>
        <v>610.23471146172426</v>
      </c>
      <c r="L33">
        <f>VLOOKUP($B33,'GDP per capita'!$B$2:$BP$267,MATCH('GDP per capita norm'!L$1,'GDP per capita'!$B$1:$BP$1,0),FALSE)</f>
        <v>575.45989315121562</v>
      </c>
      <c r="M33">
        <f>VLOOKUP($B33,'GDP per capita'!$B$2:$BP$267,MATCH('GDP per capita norm'!M$1,'GDP per capita'!$B$1:$BP$1,0),FALSE)</f>
        <v>538.05407234885388</v>
      </c>
      <c r="N33">
        <f>VLOOKUP($B33,'GDP per capita'!$B$2:$BP$267,MATCH('GDP per capita norm'!N$1,'GDP per capita'!$B$1:$BP$1,0),FALSE)</f>
        <v>459.80306838139882</v>
      </c>
      <c r="O33">
        <f>VLOOKUP($B33,'GDP per capita'!$B$2:$BP$267,MATCH('GDP per capita norm'!O$1,'GDP per capita'!$B$1:$BP$1,0),FALSE)</f>
        <v>376.53102696258435</v>
      </c>
      <c r="P33">
        <f>VLOOKUP($B33,'GDP per capita'!$B$2:$BP$267,MATCH('GDP per capita norm'!P$1,'GDP per capita'!$B$1:$BP$1,0),FALSE)</f>
        <v>308.71912343758748</v>
      </c>
      <c r="Q33">
        <f>VLOOKUP($B33,'GDP per capita'!$B$2:$BP$267,MATCH('GDP per capita norm'!Q$1,'GDP per capita'!$B$1:$BP$1,0),FALSE)</f>
        <v>593.28534632658057</v>
      </c>
      <c r="R33">
        <f>VLOOKUP($B33,'GDP per capita'!$B$2:$BP$267,MATCH('GDP per capita norm'!R$1,'GDP per capita'!$B$1:$BP$1,0),FALSE)</f>
        <v>616.48365786534828</v>
      </c>
      <c r="S33">
        <f>VLOOKUP($B33,'GDP per capita'!$B$2:$BP$267,MATCH('GDP per capita norm'!S$1,'GDP per capita'!$B$1:$BP$1,0),FALSE)</f>
        <v>614.54430790446418</v>
      </c>
      <c r="T33">
        <f>VLOOKUP($B33,'GDP per capita'!$B$2:$BP$267,MATCH('GDP per capita norm'!T$1,'GDP per capita'!$B$1:$BP$1,0),FALSE)</f>
        <v>724.72640724243183</v>
      </c>
      <c r="U33">
        <f>VLOOKUP($B33,'GDP per capita'!$B$2:$BP$267,MATCH('GDP per capita norm'!U$1,'GDP per capita'!$B$1:$BP$1,0),FALSE)</f>
        <v>859.12767141122617</v>
      </c>
      <c r="V33">
        <f>VLOOKUP($B33,'GDP per capita'!$B$2:$BP$267,MATCH('GDP per capita norm'!V$1,'GDP per capita'!$B$1:$BP$1,0),FALSE)</f>
        <v>774.88803090809108</v>
      </c>
      <c r="W33">
        <f>VLOOKUP($B33,'GDP per capita'!$B$2:$BP$267,MATCH('GDP per capita norm'!W$1,'GDP per capita'!$B$1:$BP$1,0),FALSE)</f>
        <v>801.03337271453563</v>
      </c>
      <c r="X33">
        <f>VLOOKUP($B33,'GDP per capita'!$B$2:$BP$267,MATCH('GDP per capita norm'!X$1,'GDP per capita'!$B$1:$BP$1,0),FALSE)</f>
        <v>710.60841146815153</v>
      </c>
      <c r="Y33">
        <f>VLOOKUP($B33,'GDP per capita'!$B$2:$BP$267,MATCH('GDP per capita norm'!Y$1,'GDP per capita'!$B$1:$BP$1,0),FALSE)</f>
        <v>692.57936162810199</v>
      </c>
      <c r="Z33">
        <f>VLOOKUP($B33,'GDP per capita'!$B$2:$BP$267,MATCH('GDP per capita norm'!Z$1,'GDP per capita'!$B$1:$BP$1,0),FALSE)</f>
        <v>653.86271327274312</v>
      </c>
      <c r="AA33">
        <f>VLOOKUP($B33,'GDP per capita'!$B$2:$BP$267,MATCH('GDP per capita norm'!AA$1,'GDP per capita'!$B$1:$BP$1,0),FALSE)</f>
        <v>568.0045355886399</v>
      </c>
      <c r="AB33">
        <f>VLOOKUP($B33,'GDP per capita'!$B$2:$BP$267,MATCH('GDP per capita norm'!AB$1,'GDP per capita'!$B$1:$BP$1,0),FALSE)</f>
        <v>619.53636429646053</v>
      </c>
      <c r="AC33">
        <f>VLOOKUP($B33,'GDP per capita'!$B$2:$BP$267,MATCH('GDP per capita norm'!AC$1,'GDP per capita'!$B$1:$BP$1,0),FALSE)</f>
        <v>650.05650132361131</v>
      </c>
      <c r="AD33">
        <f>VLOOKUP($B33,'GDP per capita'!$B$2:$BP$267,MATCH('GDP per capita norm'!AD$1,'GDP per capita'!$B$1:$BP$1,0),FALSE)</f>
        <v>642.52264129633068</v>
      </c>
      <c r="AE33">
        <f>VLOOKUP($B33,'GDP per capita'!$B$2:$BP$267,MATCH('GDP per capita norm'!AE$1,'GDP per capita'!$B$1:$BP$1,0),FALSE)</f>
        <v>696.21980696061485</v>
      </c>
      <c r="AF33">
        <f>VLOOKUP($B33,'GDP per capita'!$B$2:$BP$267,MATCH('GDP per capita norm'!AF$1,'GDP per capita'!$B$1:$BP$1,0),FALSE)</f>
        <v>738.18675198748281</v>
      </c>
      <c r="AG33">
        <f>VLOOKUP($B33,'GDP per capita'!$B$2:$BP$267,MATCH('GDP per capita norm'!AG$1,'GDP per capita'!$B$1:$BP$1,0),FALSE)</f>
        <v>720.33514335213306</v>
      </c>
      <c r="AH33">
        <f>VLOOKUP($B33,'GDP per capita'!$B$2:$BP$267,MATCH('GDP per capita norm'!AH$1,'GDP per capita'!$B$1:$BP$1,0),FALSE)</f>
        <v>781.89092516953087</v>
      </c>
      <c r="AI33">
        <f>VLOOKUP($B33,'GDP per capita'!$B$2:$BP$267,MATCH('GDP per capita norm'!AI$1,'GDP per capita'!$B$1:$BP$1,0),FALSE)</f>
        <v>836.24487586847567</v>
      </c>
      <c r="AJ33">
        <f>VLOOKUP($B33,'GDP per capita'!$B$2:$BP$267,MATCH('GDP per capita norm'!AJ$1,'GDP per capita'!$B$1:$BP$1,0),FALSE)</f>
        <v>888.15740772412289</v>
      </c>
      <c r="AK33" t="str">
        <f t="shared" si="0"/>
        <v>GMB</v>
      </c>
      <c r="AL33">
        <f t="shared" si="2"/>
        <v>1</v>
      </c>
      <c r="AM33">
        <f t="shared" si="3"/>
        <v>2.0874771718946281</v>
      </c>
      <c r="AN33">
        <f t="shared" si="4"/>
        <v>2.073862905813443</v>
      </c>
      <c r="AO33">
        <f t="shared" si="5"/>
        <v>2.1133627862779352</v>
      </c>
      <c r="AP33">
        <f t="shared" si="6"/>
        <v>2.0232760169198598</v>
      </c>
      <c r="AQ33">
        <f t="shared" si="7"/>
        <v>2.0678605869611562</v>
      </c>
      <c r="AR33">
        <f t="shared" si="8"/>
        <v>2.1679921891926428</v>
      </c>
      <c r="AS33">
        <f t="shared" si="9"/>
        <v>1.9964882635672536</v>
      </c>
      <c r="AT33">
        <f t="shared" si="10"/>
        <v>2.0297861997287772</v>
      </c>
      <c r="AU33">
        <f t="shared" si="11"/>
        <v>1.9141168597535581</v>
      </c>
      <c r="AV33">
        <f t="shared" si="12"/>
        <v>1.7896961779600022</v>
      </c>
      <c r="AW33">
        <f t="shared" si="13"/>
        <v>1.5294146748190185</v>
      </c>
      <c r="AX33">
        <f t="shared" si="14"/>
        <v>1.2524320035280321</v>
      </c>
      <c r="AY33">
        <f t="shared" si="15"/>
        <v>1.0268734383283018</v>
      </c>
      <c r="AZ33">
        <f t="shared" si="16"/>
        <v>1.9734085686316045</v>
      </c>
      <c r="BA33">
        <f t="shared" si="17"/>
        <v>2.0505716859272569</v>
      </c>
      <c r="BB33">
        <f t="shared" si="18"/>
        <v>2.0441209453956048</v>
      </c>
      <c r="BC33">
        <f t="shared" si="19"/>
        <v>2.4106128877461832</v>
      </c>
      <c r="BD33">
        <f t="shared" si="20"/>
        <v>2.8576635489294118</v>
      </c>
      <c r="BE33">
        <f t="shared" si="21"/>
        <v>2.577462412298229</v>
      </c>
      <c r="BF33">
        <f t="shared" si="22"/>
        <v>2.6644280551715971</v>
      </c>
      <c r="BG33">
        <f t="shared" si="23"/>
        <v>2.3636530664639408</v>
      </c>
      <c r="BH33">
        <f t="shared" si="24"/>
        <v>2.3036841465185365</v>
      </c>
      <c r="BI33">
        <f t="shared" si="25"/>
        <v>2.1749033396332362</v>
      </c>
      <c r="BJ33">
        <f t="shared" si="26"/>
        <v>1.8893185622946811</v>
      </c>
      <c r="BK33">
        <f t="shared" si="27"/>
        <v>2.0607257156297831</v>
      </c>
      <c r="BL33">
        <f t="shared" si="28"/>
        <v>2.1622429708563038</v>
      </c>
      <c r="BM33">
        <f t="shared" si="29"/>
        <v>2.1371835554758962</v>
      </c>
      <c r="BN33">
        <f t="shared" si="30"/>
        <v>2.3157931359909671</v>
      </c>
      <c r="BO33">
        <f t="shared" si="31"/>
        <v>2.4553852048463551</v>
      </c>
      <c r="BP33">
        <f t="shared" si="32"/>
        <v>2.3960064966699606</v>
      </c>
      <c r="BQ33">
        <f t="shared" si="33"/>
        <v>2.6007557088987814</v>
      </c>
      <c r="BR33">
        <f t="shared" si="34"/>
        <v>2.7815499130914354</v>
      </c>
      <c r="BS33">
        <f t="shared" si="35"/>
        <v>2.9542233758991676</v>
      </c>
      <c r="BT33">
        <f t="shared" si="36"/>
        <v>0</v>
      </c>
    </row>
    <row r="34" spans="1:72" x14ac:dyDescent="0.45">
      <c r="A34" t="s">
        <v>223</v>
      </c>
      <c r="B34" t="s">
        <v>118</v>
      </c>
      <c r="C34">
        <f>VLOOKUP($B34,'GDP per capita'!$B$2:$BP$267,MATCH('GDP per capita norm'!C$1,'GDP per capita'!$B$1:$BP$1,0),FALSE)</f>
        <v>651.33764065099444</v>
      </c>
      <c r="D34">
        <f>VLOOKUP($B34,'GDP per capita'!$B$2:$BP$267,MATCH('GDP per capita norm'!D$1,'GDP per capita'!$B$1:$BP$1,0),FALSE)</f>
        <v>672.07387884965976</v>
      </c>
      <c r="E34">
        <f>VLOOKUP($B34,'GDP per capita'!$B$2:$BP$267,MATCH('GDP per capita norm'!E$1,'GDP per capita'!$B$1:$BP$1,0),FALSE)</f>
        <v>574.32110641811028</v>
      </c>
      <c r="F34">
        <f>VLOOKUP($B34,'GDP per capita'!$B$2:$BP$267,MATCH('GDP per capita norm'!F$1,'GDP per capita'!$B$1:$BP$1,0),FALSE)</f>
        <v>581.61268181395349</v>
      </c>
      <c r="G34">
        <f>VLOOKUP($B34,'GDP per capita'!$B$2:$BP$267,MATCH('GDP per capita norm'!G$1,'GDP per capita'!$B$1:$BP$1,0),FALSE)</f>
        <v>560.88342253797327</v>
      </c>
      <c r="H34">
        <f>VLOOKUP($B34,'GDP per capita'!$B$2:$BP$267,MATCH('GDP per capita norm'!H$1,'GDP per capita'!$B$1:$BP$1,0),FALSE)</f>
        <v>589.48702308194538</v>
      </c>
      <c r="I34">
        <f>VLOOKUP($B34,'GDP per capita'!$B$2:$BP$267,MATCH('GDP per capita norm'!I$1,'GDP per capita'!$B$1:$BP$1,0),FALSE)</f>
        <v>614.72989245458496</v>
      </c>
      <c r="J34">
        <f>VLOOKUP($B34,'GDP per capita'!$B$2:$BP$267,MATCH('GDP per capita norm'!J$1,'GDP per capita'!$B$1:$BP$1,0),FALSE)</f>
        <v>598.95347019848373</v>
      </c>
      <c r="K34">
        <f>VLOOKUP($B34,'GDP per capita'!$B$2:$BP$267,MATCH('GDP per capita norm'!K$1,'GDP per capita'!$B$1:$BP$1,0),FALSE)</f>
        <v>497.72427956373269</v>
      </c>
      <c r="L34">
        <f>VLOOKUP($B34,'GDP per capita'!$B$2:$BP$267,MATCH('GDP per capita norm'!L$1,'GDP per capita'!$B$1:$BP$1,0),FALSE)</f>
        <v>478.73319098990925</v>
      </c>
      <c r="M34">
        <f>VLOOKUP($B34,'GDP per capita'!$B$2:$BP$267,MATCH('GDP per capita norm'!M$1,'GDP per capita'!$B$1:$BP$1,0),FALSE)</f>
        <v>316.94549503763886</v>
      </c>
      <c r="N34">
        <f>VLOOKUP($B34,'GDP per capita'!$B$2:$BP$267,MATCH('GDP per capita norm'!N$1,'GDP per capita'!$B$1:$BP$1,0),FALSE)</f>
        <v>327.13843197239731</v>
      </c>
      <c r="O34">
        <f>VLOOKUP($B34,'GDP per capita'!$B$2:$BP$267,MATCH('GDP per capita norm'!O$1,'GDP per capita'!$B$1:$BP$1,0),FALSE)</f>
        <v>362.03457457035404</v>
      </c>
      <c r="P34">
        <f>VLOOKUP($B34,'GDP per capita'!$B$2:$BP$267,MATCH('GDP per capita norm'!P$1,'GDP per capita'!$B$1:$BP$1,0),FALSE)</f>
        <v>419.78486611806977</v>
      </c>
      <c r="Q34">
        <f>VLOOKUP($B34,'GDP per capita'!$B$2:$BP$267,MATCH('GDP per capita norm'!Q$1,'GDP per capita'!$B$1:$BP$1,0),FALSE)</f>
        <v>431.37655766963388</v>
      </c>
      <c r="R34">
        <f>VLOOKUP($B34,'GDP per capita'!$B$2:$BP$267,MATCH('GDP per capita norm'!R$1,'GDP per capita'!$B$1:$BP$1,0),FALSE)</f>
        <v>463.07396265045162</v>
      </c>
      <c r="S34">
        <f>VLOOKUP($B34,'GDP per capita'!$B$2:$BP$267,MATCH('GDP per capita norm'!S$1,'GDP per capita'!$B$1:$BP$1,0),FALSE)</f>
        <v>448.51307546970077</v>
      </c>
      <c r="T34">
        <f>VLOOKUP($B34,'GDP per capita'!$B$2:$BP$267,MATCH('GDP per capita norm'!T$1,'GDP per capita'!$B$1:$BP$1,0),FALSE)</f>
        <v>519.06978979474138</v>
      </c>
      <c r="U34">
        <f>VLOOKUP($B34,'GDP per capita'!$B$2:$BP$267,MATCH('GDP per capita norm'!U$1,'GDP per capita'!$B$1:$BP$1,0),FALSE)</f>
        <v>640.21033110175335</v>
      </c>
      <c r="V34">
        <f>VLOOKUP($B34,'GDP per capita'!$B$2:$BP$267,MATCH('GDP per capita norm'!V$1,'GDP per capita'!$B$1:$BP$1,0),FALSE)</f>
        <v>583.19002013909358</v>
      </c>
      <c r="W34">
        <f>VLOOKUP($B34,'GDP per capita'!$B$2:$BP$267,MATCH('GDP per capita norm'!W$1,'GDP per capita'!$B$1:$BP$1,0),FALSE)</f>
        <v>600.1942985407677</v>
      </c>
      <c r="X34">
        <f>VLOOKUP($B34,'GDP per capita'!$B$2:$BP$267,MATCH('GDP per capita norm'!X$1,'GDP per capita'!$B$1:$BP$1,0),FALSE)</f>
        <v>719.53957349893722</v>
      </c>
      <c r="Y34">
        <f>VLOOKUP($B34,'GDP per capita'!$B$2:$BP$267,MATCH('GDP per capita norm'!Y$1,'GDP per capita'!$B$1:$BP$1,0),FALSE)</f>
        <v>635.46165330388055</v>
      </c>
      <c r="Z34">
        <f>VLOOKUP($B34,'GDP per capita'!$B$2:$BP$267,MATCH('GDP per capita norm'!Z$1,'GDP per capita'!$B$1:$BP$1,0),FALSE)</f>
        <v>654.30453440941699</v>
      </c>
      <c r="AA34">
        <f>VLOOKUP($B34,'GDP per capita'!$B$2:$BP$267,MATCH('GDP per capita norm'!AA$1,'GDP per capita'!$B$1:$BP$1,0),FALSE)</f>
        <v>652.02250102944936</v>
      </c>
      <c r="AB34">
        <f>VLOOKUP($B34,'GDP per capita'!$B$2:$BP$267,MATCH('GDP per capita norm'!AB$1,'GDP per capita'!$B$1:$BP$1,0),FALSE)</f>
        <v>645.06683720703882</v>
      </c>
      <c r="AC34">
        <f>VLOOKUP($B34,'GDP per capita'!$B$2:$BP$267,MATCH('GDP per capita norm'!AC$1,'GDP per capita'!$B$1:$BP$1,0),FALSE)</f>
        <v>679.66538662681762</v>
      </c>
      <c r="AD34">
        <f>VLOOKUP($B34,'GDP per capita'!$B$2:$BP$267,MATCH('GDP per capita norm'!AD$1,'GDP per capita'!$B$1:$BP$1,0),FALSE)</f>
        <v>783.12318660202197</v>
      </c>
      <c r="AE34">
        <f>VLOOKUP($B34,'GDP per capita'!$B$2:$BP$267,MATCH('GDP per capita norm'!AE$1,'GDP per capita'!$B$1:$BP$1,0),FALSE)</f>
        <v>808.53161321850405</v>
      </c>
      <c r="AF34">
        <f>VLOOKUP($B34,'GDP per capita'!$B$2:$BP$267,MATCH('GDP per capita norm'!AF$1,'GDP per capita'!$B$1:$BP$1,0),FALSE)</f>
        <v>807.35990396549278</v>
      </c>
      <c r="AG34">
        <f>VLOOKUP($B34,'GDP per capita'!$B$2:$BP$267,MATCH('GDP per capita norm'!AG$1,'GDP per capita'!$B$1:$BP$1,0),FALSE)</f>
        <v>817.78033574915889</v>
      </c>
      <c r="AH34">
        <f>VLOOKUP($B34,'GDP per capita'!$B$2:$BP$267,MATCH('GDP per capita norm'!AH$1,'GDP per capita'!$B$1:$BP$1,0),FALSE)</f>
        <v>900.40778083149121</v>
      </c>
      <c r="AI34">
        <f>VLOOKUP($B34,'GDP per capita'!$B$2:$BP$267,MATCH('GDP per capita norm'!AI$1,'GDP per capita'!$B$1:$BP$1,0),FALSE)</f>
        <v>853.28130404410172</v>
      </c>
      <c r="AJ34">
        <f>VLOOKUP($B34,'GDP per capita'!$B$2:$BP$267,MATCH('GDP per capita norm'!AJ$1,'GDP per capita'!$B$1:$BP$1,0),FALSE)</f>
        <v>951.24274828929367</v>
      </c>
      <c r="AK34" t="str">
        <f t="shared" si="0"/>
        <v>GNB</v>
      </c>
      <c r="AL34">
        <f t="shared" si="2"/>
        <v>1</v>
      </c>
      <c r="AM34">
        <f t="shared" si="3"/>
        <v>1.0318363885402662</v>
      </c>
      <c r="AN34">
        <f t="shared" si="4"/>
        <v>0.88175635887416515</v>
      </c>
      <c r="AO34">
        <f t="shared" si="5"/>
        <v>0.89295112935995413</v>
      </c>
      <c r="AP34">
        <f t="shared" si="6"/>
        <v>0.86112545557383324</v>
      </c>
      <c r="AQ34">
        <f t="shared" si="7"/>
        <v>0.90504062147056163</v>
      </c>
      <c r="AR34">
        <f t="shared" si="8"/>
        <v>0.943796049987498</v>
      </c>
      <c r="AS34">
        <f t="shared" si="9"/>
        <v>0.91957447691775629</v>
      </c>
      <c r="AT34">
        <f t="shared" si="10"/>
        <v>0.76415709533732867</v>
      </c>
      <c r="AU34">
        <f t="shared" si="11"/>
        <v>0.73500003855362683</v>
      </c>
      <c r="AV34">
        <f t="shared" si="12"/>
        <v>0.48660706100273948</v>
      </c>
      <c r="AW34">
        <f t="shared" si="13"/>
        <v>0.50225629774049485</v>
      </c>
      <c r="AX34">
        <f t="shared" si="14"/>
        <v>0.55583241620814394</v>
      </c>
      <c r="AY34">
        <f t="shared" si="15"/>
        <v>0.64449655588537169</v>
      </c>
      <c r="AZ34">
        <f t="shared" si="16"/>
        <v>0.66229330342168558</v>
      </c>
      <c r="BA34">
        <f t="shared" si="17"/>
        <v>0.71095839354166857</v>
      </c>
      <c r="BB34">
        <f t="shared" si="18"/>
        <v>0.68860303393708988</v>
      </c>
      <c r="BC34">
        <f t="shared" si="19"/>
        <v>0.79692890046389009</v>
      </c>
      <c r="BD34">
        <f t="shared" si="20"/>
        <v>0.98291621909318849</v>
      </c>
      <c r="BE34">
        <f t="shared" si="21"/>
        <v>0.89537282008792063</v>
      </c>
      <c r="BF34">
        <f t="shared" si="22"/>
        <v>0.92147952318691373</v>
      </c>
      <c r="BG34">
        <f t="shared" si="23"/>
        <v>1.1047105657516996</v>
      </c>
      <c r="BH34">
        <f t="shared" si="24"/>
        <v>0.9756255644442009</v>
      </c>
      <c r="BI34">
        <f t="shared" si="25"/>
        <v>1.0045550780014145</v>
      </c>
      <c r="BJ34">
        <f t="shared" si="26"/>
        <v>1.0010514675273035</v>
      </c>
      <c r="BK34">
        <f t="shared" si="27"/>
        <v>0.99037242276112258</v>
      </c>
      <c r="BL34">
        <f t="shared" si="28"/>
        <v>1.0434916458190722</v>
      </c>
      <c r="BM34">
        <f t="shared" si="29"/>
        <v>1.2023306158374503</v>
      </c>
      <c r="BN34">
        <f t="shared" si="30"/>
        <v>1.2413402247264544</v>
      </c>
      <c r="BO34">
        <f t="shared" si="31"/>
        <v>1.2395412971351667</v>
      </c>
      <c r="BP34">
        <f t="shared" si="32"/>
        <v>1.2555398071755985</v>
      </c>
      <c r="BQ34">
        <f t="shared" si="33"/>
        <v>1.3823978911023136</v>
      </c>
      <c r="BR34">
        <f t="shared" si="34"/>
        <v>1.3100445157618559</v>
      </c>
      <c r="BS34">
        <f t="shared" si="35"/>
        <v>1.4604449196864351</v>
      </c>
      <c r="BT34">
        <f t="shared" si="36"/>
        <v>0</v>
      </c>
    </row>
    <row r="35" spans="1:72" x14ac:dyDescent="0.45">
      <c r="A35" t="s">
        <v>502</v>
      </c>
      <c r="B35" t="s">
        <v>443</v>
      </c>
      <c r="C35">
        <f>VLOOKUP($B35,'GDP per capita'!$B$2:$BP$267,MATCH('GDP per capita norm'!C$1,'GDP per capita'!$B$1:$BP$1,0),FALSE)</f>
        <v>2782.1839687361858</v>
      </c>
      <c r="D35">
        <f>VLOOKUP($B35,'GDP per capita'!$B$2:$BP$267,MATCH('GDP per capita norm'!D$1,'GDP per capita'!$B$1:$BP$1,0),FALSE)</f>
        <v>2983.9164315864086</v>
      </c>
      <c r="E35">
        <f>VLOOKUP($B35,'GDP per capita'!$B$2:$BP$267,MATCH('GDP per capita norm'!E$1,'GDP per capita'!$B$1:$BP$1,0),FALSE)</f>
        <v>3052.7001874416292</v>
      </c>
      <c r="F35">
        <f>VLOOKUP($B35,'GDP per capita'!$B$2:$BP$267,MATCH('GDP per capita norm'!F$1,'GDP per capita'!$B$1:$BP$1,0),FALSE)</f>
        <v>3026.0415423139339</v>
      </c>
      <c r="G35">
        <f>VLOOKUP($B35,'GDP per capita'!$B$2:$BP$267,MATCH('GDP per capita norm'!G$1,'GDP per capita'!$B$1:$BP$1,0),FALSE)</f>
        <v>3152.2020478855011</v>
      </c>
      <c r="H35">
        <f>VLOOKUP($B35,'GDP per capita'!$B$2:$BP$267,MATCH('GDP per capita norm'!H$1,'GDP per capita'!$B$1:$BP$1,0),FALSE)</f>
        <v>3294.2698833965719</v>
      </c>
      <c r="I35">
        <f>VLOOKUP($B35,'GDP per capita'!$B$2:$BP$267,MATCH('GDP per capita norm'!I$1,'GDP per capita'!$B$1:$BP$1,0),FALSE)</f>
        <v>3508.2942366370039</v>
      </c>
      <c r="J35">
        <f>VLOOKUP($B35,'GDP per capita'!$B$2:$BP$267,MATCH('GDP per capita norm'!J$1,'GDP per capita'!$B$1:$BP$1,0),FALSE)</f>
        <v>3724.7546616830427</v>
      </c>
      <c r="K35">
        <f>VLOOKUP($B35,'GDP per capita'!$B$2:$BP$267,MATCH('GDP per capita norm'!K$1,'GDP per capita'!$B$1:$BP$1,0),FALSE)</f>
        <v>4206.280528941812</v>
      </c>
      <c r="L35">
        <f>VLOOKUP($B35,'GDP per capita'!$B$2:$BP$267,MATCH('GDP per capita norm'!L$1,'GDP per capita'!$B$1:$BP$1,0),FALSE)</f>
        <v>4516.28332446682</v>
      </c>
      <c r="M35">
        <f>VLOOKUP($B35,'GDP per capita'!$B$2:$BP$267,MATCH('GDP per capita norm'!M$1,'GDP per capita'!$B$1:$BP$1,0),FALSE)</f>
        <v>4839.8281111424776</v>
      </c>
      <c r="N35">
        <f>VLOOKUP($B35,'GDP per capita'!$B$2:$BP$267,MATCH('GDP per capita norm'!N$1,'GDP per capita'!$B$1:$BP$1,0),FALSE)</f>
        <v>4819.5077665384269</v>
      </c>
      <c r="O35">
        <f>VLOOKUP($B35,'GDP per capita'!$B$2:$BP$267,MATCH('GDP per capita norm'!O$1,'GDP per capita'!$B$1:$BP$1,0),FALSE)</f>
        <v>4984.4740593144707</v>
      </c>
      <c r="P35">
        <f>VLOOKUP($B35,'GDP per capita'!$B$2:$BP$267,MATCH('GDP per capita norm'!P$1,'GDP per capita'!$B$1:$BP$1,0),FALSE)</f>
        <v>5427.9637725231205</v>
      </c>
      <c r="Q35">
        <f>VLOOKUP($B35,'GDP per capita'!$B$2:$BP$267,MATCH('GDP per capita norm'!Q$1,'GDP per capita'!$B$1:$BP$1,0),FALSE)</f>
        <v>5480.261176445877</v>
      </c>
      <c r="R35">
        <f>VLOOKUP($B35,'GDP per capita'!$B$2:$BP$267,MATCH('GDP per capita norm'!R$1,'GDP per capita'!$B$1:$BP$1,0),FALSE)</f>
        <v>6338.5601140535791</v>
      </c>
      <c r="S35">
        <f>VLOOKUP($B35,'GDP per capita'!$B$2:$BP$267,MATCH('GDP per capita norm'!S$1,'GDP per capita'!$B$1:$BP$1,0),FALSE)</f>
        <v>6344.0383771432025</v>
      </c>
      <c r="T35">
        <f>VLOOKUP($B35,'GDP per capita'!$B$2:$BP$267,MATCH('GDP per capita norm'!T$1,'GDP per capita'!$B$1:$BP$1,0),FALSE)</f>
        <v>6864.5481677185771</v>
      </c>
      <c r="U35">
        <f>VLOOKUP($B35,'GDP per capita'!$B$2:$BP$267,MATCH('GDP per capita norm'!U$1,'GDP per capita'!$B$1:$BP$1,0),FALSE)</f>
        <v>7448.2040563864975</v>
      </c>
      <c r="V35">
        <f>VLOOKUP($B35,'GDP per capita'!$B$2:$BP$267,MATCH('GDP per capita norm'!V$1,'GDP per capita'!$B$1:$BP$1,0),FALSE)</f>
        <v>6932.5647217678061</v>
      </c>
      <c r="W35">
        <f>VLOOKUP($B35,'GDP per capita'!$B$2:$BP$267,MATCH('GDP per capita norm'!W$1,'GDP per capita'!$B$1:$BP$1,0),FALSE)</f>
        <v>6909.6016956859703</v>
      </c>
      <c r="X35">
        <f>VLOOKUP($B35,'GDP per capita'!$B$2:$BP$267,MATCH('GDP per capita norm'!X$1,'GDP per capita'!$B$1:$BP$1,0),FALSE)</f>
        <v>6947.3813609646359</v>
      </c>
      <c r="Y35">
        <f>VLOOKUP($B35,'GDP per capita'!$B$2:$BP$267,MATCH('GDP per capita norm'!Y$1,'GDP per capita'!$B$1:$BP$1,0),FALSE)</f>
        <v>7092.7198535267698</v>
      </c>
      <c r="Z35">
        <f>VLOOKUP($B35,'GDP per capita'!$B$2:$BP$267,MATCH('GDP per capita norm'!Z$1,'GDP per capita'!$B$1:$BP$1,0),FALSE)</f>
        <v>7424.8021228732669</v>
      </c>
      <c r="AA35">
        <f>VLOOKUP($B35,'GDP per capita'!$B$2:$BP$267,MATCH('GDP per capita norm'!AA$1,'GDP per capita'!$B$1:$BP$1,0),FALSE)</f>
        <v>7986.3342121078767</v>
      </c>
      <c r="AB35">
        <f>VLOOKUP($B35,'GDP per capita'!$B$2:$BP$267,MATCH('GDP per capita norm'!AB$1,'GDP per capita'!$B$1:$BP$1,0),FALSE)</f>
        <v>8694.1243800569191</v>
      </c>
      <c r="AC35">
        <f>VLOOKUP($B35,'GDP per capita'!$B$2:$BP$267,MATCH('GDP per capita norm'!AC$1,'GDP per capita'!$B$1:$BP$1,0),FALSE)</f>
        <v>9221.2346107942376</v>
      </c>
      <c r="AD35">
        <f>VLOOKUP($B35,'GDP per capita'!$B$2:$BP$267,MATCH('GDP per capita norm'!AD$1,'GDP per capita'!$B$1:$BP$1,0),FALSE)</f>
        <v>9751.4266115593236</v>
      </c>
      <c r="AE35">
        <f>VLOOKUP($B35,'GDP per capita'!$B$2:$BP$267,MATCH('GDP per capita norm'!AE$1,'GDP per capita'!$B$1:$BP$1,0),FALSE)</f>
        <v>10083.02127922496</v>
      </c>
      <c r="AF35">
        <f>VLOOKUP($B35,'GDP per capita'!$B$2:$BP$267,MATCH('GDP per capita norm'!AF$1,'GDP per capita'!$B$1:$BP$1,0),FALSE)</f>
        <v>10462.792915953347</v>
      </c>
      <c r="AG35">
        <f>VLOOKUP($B35,'GDP per capita'!$B$2:$BP$267,MATCH('GDP per capita norm'!AG$1,'GDP per capita'!$B$1:$BP$1,0),FALSE)</f>
        <v>8968.558901084838</v>
      </c>
      <c r="AH35">
        <f>VLOOKUP($B35,'GDP per capita'!$B$2:$BP$267,MATCH('GDP per capita norm'!AH$1,'GDP per capita'!$B$1:$BP$1,0),FALSE)</f>
        <v>9622.2405045934465</v>
      </c>
      <c r="AI35">
        <f>VLOOKUP($B35,'GDP per capita'!$B$2:$BP$267,MATCH('GDP per capita norm'!AI$1,'GDP per capita'!$B$1:$BP$1,0),FALSE)</f>
        <v>10474.265289384222</v>
      </c>
      <c r="AJ35">
        <f>VLOOKUP($B35,'GDP per capita'!$B$2:$BP$267,MATCH('GDP per capita norm'!AJ$1,'GDP per capita'!$B$1:$BP$1,0),FALSE)</f>
        <v>11246.345122892128</v>
      </c>
      <c r="AK35" t="str">
        <f t="shared" si="0"/>
        <v>GRD</v>
      </c>
      <c r="AL35">
        <f t="shared" si="2"/>
        <v>1</v>
      </c>
      <c r="AM35">
        <f t="shared" si="3"/>
        <v>1.0725086712874203</v>
      </c>
      <c r="AN35">
        <f t="shared" si="4"/>
        <v>1.0972316071637513</v>
      </c>
      <c r="AO35">
        <f t="shared" si="5"/>
        <v>1.0876496940238358</v>
      </c>
      <c r="AP35">
        <f t="shared" si="6"/>
        <v>1.132995547133929</v>
      </c>
      <c r="AQ35">
        <f t="shared" si="7"/>
        <v>1.1840589696493014</v>
      </c>
      <c r="AR35">
        <f t="shared" si="8"/>
        <v>1.2609857134036524</v>
      </c>
      <c r="AS35">
        <f t="shared" si="9"/>
        <v>1.338788054110966</v>
      </c>
      <c r="AT35">
        <f t="shared" si="10"/>
        <v>1.5118628301393475</v>
      </c>
      <c r="AU35">
        <f t="shared" si="11"/>
        <v>1.6232870921610383</v>
      </c>
      <c r="AV35">
        <f t="shared" si="12"/>
        <v>1.7395787501934972</v>
      </c>
      <c r="AW35">
        <f t="shared" si="13"/>
        <v>1.7322750115362431</v>
      </c>
      <c r="AX35">
        <f t="shared" si="14"/>
        <v>1.7915688233868592</v>
      </c>
      <c r="AY35">
        <f t="shared" si="15"/>
        <v>1.9509722698131953</v>
      </c>
      <c r="AZ35">
        <f t="shared" si="16"/>
        <v>1.9697695184892103</v>
      </c>
      <c r="BA35">
        <f t="shared" si="17"/>
        <v>2.278267787206353</v>
      </c>
      <c r="BB35">
        <f t="shared" si="18"/>
        <v>2.2802368385527712</v>
      </c>
      <c r="BC35">
        <f t="shared" si="19"/>
        <v>2.4673236007598791</v>
      </c>
      <c r="BD35">
        <f t="shared" si="20"/>
        <v>2.6771069562915581</v>
      </c>
      <c r="BE35">
        <f t="shared" si="21"/>
        <v>2.4917707813969403</v>
      </c>
      <c r="BF35">
        <f t="shared" si="22"/>
        <v>2.4835171841007604</v>
      </c>
      <c r="BG35">
        <f t="shared" si="23"/>
        <v>2.4970963239790724</v>
      </c>
      <c r="BH35">
        <f t="shared" si="24"/>
        <v>2.5493353183070262</v>
      </c>
      <c r="BI35">
        <f t="shared" si="25"/>
        <v>2.6686956025578721</v>
      </c>
      <c r="BJ35">
        <f t="shared" si="26"/>
        <v>2.8705270039118549</v>
      </c>
      <c r="BK35">
        <f t="shared" si="27"/>
        <v>3.1249279263176288</v>
      </c>
      <c r="BL35">
        <f t="shared" si="28"/>
        <v>3.3143870838214222</v>
      </c>
      <c r="BM35">
        <f t="shared" si="29"/>
        <v>3.5049539215010768</v>
      </c>
      <c r="BN35">
        <f t="shared" si="30"/>
        <v>3.6241389471470495</v>
      </c>
      <c r="BO35">
        <f t="shared" si="31"/>
        <v>3.7606402141358384</v>
      </c>
      <c r="BP35">
        <f t="shared" si="32"/>
        <v>3.2235678883445043</v>
      </c>
      <c r="BQ35">
        <f t="shared" si="33"/>
        <v>3.4585205768992964</v>
      </c>
      <c r="BR35">
        <f t="shared" si="34"/>
        <v>3.764763727735152</v>
      </c>
      <c r="BS35">
        <f t="shared" si="35"/>
        <v>4.0422722757621266</v>
      </c>
      <c r="BT35">
        <f t="shared" si="36"/>
        <v>0</v>
      </c>
    </row>
    <row r="36" spans="1:72" x14ac:dyDescent="0.45">
      <c r="A36" t="s">
        <v>151</v>
      </c>
      <c r="B36" t="s">
        <v>241</v>
      </c>
      <c r="C36">
        <f>VLOOKUP($B36,'GDP per capita'!$B$2:$BP$267,MATCH('GDP per capita norm'!C$1,'GDP per capita'!$B$1:$BP$1,0),FALSE)</f>
        <v>13485.631452505182</v>
      </c>
      <c r="D36">
        <f>VLOOKUP($B36,'GDP per capita'!$B$2:$BP$267,MATCH('GDP per capita norm'!D$1,'GDP per capita'!$B$1:$BP$1,0),FALSE)</f>
        <v>15465.924530585766</v>
      </c>
      <c r="E36">
        <f>VLOOKUP($B36,'GDP per capita'!$B$2:$BP$267,MATCH('GDP per capita norm'!E$1,'GDP per capita'!$B$1:$BP$1,0),FALSE)</f>
        <v>17976.468862905349</v>
      </c>
      <c r="F36">
        <f>VLOOKUP($B36,'GDP per capita'!$B$2:$BP$267,MATCH('GDP per capita norm'!F$1,'GDP per capita'!$B$1:$BP$1,0),FALSE)</f>
        <v>20395.562188612144</v>
      </c>
      <c r="G36">
        <f>VLOOKUP($B36,'GDP per capita'!$B$2:$BP$267,MATCH('GDP per capita norm'!G$1,'GDP per capita'!$B$1:$BP$1,0),FALSE)</f>
        <v>22502.530242623601</v>
      </c>
      <c r="H36">
        <f>VLOOKUP($B36,'GDP per capita'!$B$2:$BP$267,MATCH('GDP per capita norm'!H$1,'GDP per capita'!$B$1:$BP$1,0),FALSE)</f>
        <v>23497.392076747732</v>
      </c>
      <c r="I36">
        <f>VLOOKUP($B36,'GDP per capita'!$B$2:$BP$267,MATCH('GDP per capita norm'!I$1,'GDP per capita'!$B$1:$BP$1,0),FALSE)</f>
        <v>24818.302160008418</v>
      </c>
      <c r="J36">
        <f>VLOOKUP($B36,'GDP per capita'!$B$2:$BP$267,MATCH('GDP per capita norm'!J$1,'GDP per capita'!$B$1:$BP$1,0),FALSE)</f>
        <v>27330.093361335461</v>
      </c>
      <c r="K36">
        <f>VLOOKUP($B36,'GDP per capita'!$B$2:$BP$267,MATCH('GDP per capita norm'!K$1,'GDP per capita'!$B$1:$BP$1,0),FALSE)</f>
        <v>25808.860989970886</v>
      </c>
      <c r="L36">
        <f>VLOOKUP($B36,'GDP per capita'!$B$2:$BP$267,MATCH('GDP per capita norm'!L$1,'GDP per capita'!$B$1:$BP$1,0),FALSE)</f>
        <v>25091.666599796648</v>
      </c>
      <c r="M36">
        <f>VLOOKUP($B36,'GDP per capita'!$B$2:$BP$267,MATCH('GDP per capita norm'!M$1,'GDP per capita'!$B$1:$BP$1,0),FALSE)</f>
        <v>25756.772872370395</v>
      </c>
      <c r="N36">
        <f>VLOOKUP($B36,'GDP per capita'!$B$2:$BP$267,MATCH('GDP per capita norm'!N$1,'GDP per capita'!$B$1:$BP$1,0),FALSE)</f>
        <v>25230.378091030372</v>
      </c>
      <c r="O36">
        <f>VLOOKUP($B36,'GDP per capita'!$B$2:$BP$267,MATCH('GDP per capita norm'!O$1,'GDP per capita'!$B$1:$BP$1,0),FALSE)</f>
        <v>24665.83623182162</v>
      </c>
      <c r="P36">
        <f>VLOOKUP($B36,'GDP per capita'!$B$2:$BP$267,MATCH('GDP per capita norm'!P$1,'GDP per capita'!$B$1:$BP$1,0),FALSE)</f>
        <v>23977.173412047719</v>
      </c>
      <c r="Q36">
        <f>VLOOKUP($B36,'GDP per capita'!$B$2:$BP$267,MATCH('GDP per capita norm'!Q$1,'GDP per capita'!$B$1:$BP$1,0),FALSE)</f>
        <v>24928.100372255118</v>
      </c>
      <c r="R36">
        <f>VLOOKUP($B36,'GDP per capita'!$B$2:$BP$267,MATCH('GDP per capita norm'!R$1,'GDP per capita'!$B$1:$BP$1,0),FALSE)</f>
        <v>26649.637724155011</v>
      </c>
      <c r="S36">
        <f>VLOOKUP($B36,'GDP per capita'!$B$2:$BP$267,MATCH('GDP per capita norm'!S$1,'GDP per capita'!$B$1:$BP$1,0),FALSE)</f>
        <v>28224.09515631463</v>
      </c>
      <c r="T36">
        <f>VLOOKUP($B36,'GDP per capita'!$B$2:$BP$267,MATCH('GDP per capita norm'!T$1,'GDP per capita'!$B$1:$BP$1,0),FALSE)</f>
        <v>30593.951173864607</v>
      </c>
      <c r="U36">
        <f>VLOOKUP($B36,'GDP per capita'!$B$2:$BP$267,MATCH('GDP per capita norm'!U$1,'GDP per capita'!$B$1:$BP$1,0),FALSE)</f>
        <v>31515.529210344321</v>
      </c>
      <c r="V36">
        <f>VLOOKUP($B36,'GDP per capita'!$B$2:$BP$267,MATCH('GDP per capita norm'!V$1,'GDP per capita'!$B$1:$BP$1,0),FALSE)</f>
        <v>30697.538386164051</v>
      </c>
      <c r="W36">
        <f>VLOOKUP($B36,'GDP per capita'!$B$2:$BP$267,MATCH('GDP per capita norm'!W$1,'GDP per capita'!$B$1:$BP$1,0),FALSE)</f>
        <v>32550.136489178956</v>
      </c>
      <c r="X36">
        <f>VLOOKUP($B36,'GDP per capita'!$B$2:$BP$267,MATCH('GDP per capita norm'!X$1,'GDP per capita'!$B$1:$BP$1,0),FALSE)</f>
        <v>35142.487934454257</v>
      </c>
      <c r="Y36">
        <f>VLOOKUP($B36,'GDP per capita'!$B$2:$BP$267,MATCH('GDP per capita norm'!Y$1,'GDP per capita'!$B$1:$BP$1,0),FALSE)</f>
        <v>36730.79619581499</v>
      </c>
      <c r="Z36">
        <f>VLOOKUP($B36,'GDP per capita'!$B$2:$BP$267,MATCH('GDP per capita norm'!Z$1,'GDP per capita'!$B$1:$BP$1,0),FALSE)</f>
        <v>38403.777714547701</v>
      </c>
      <c r="AA36">
        <f>VLOOKUP($B36,'GDP per capita'!$B$2:$BP$267,MATCH('GDP per capita norm'!AA$1,'GDP per capita'!$B$1:$BP$1,0),FALSE)</f>
        <v>40315.373951019115</v>
      </c>
      <c r="AB36">
        <f>VLOOKUP($B36,'GDP per capita'!$B$2:$BP$267,MATCH('GDP per capita norm'!AB$1,'GDP per capita'!$B$1:$BP$1,0),FALSE)</f>
        <v>42432.161974044146</v>
      </c>
      <c r="AC36">
        <f>VLOOKUP($B36,'GDP per capita'!$B$2:$BP$267,MATCH('GDP per capita norm'!AC$1,'GDP per capita'!$B$1:$BP$1,0),FALSE)</f>
        <v>43734.198070299921</v>
      </c>
      <c r="AD36">
        <f>VLOOKUP($B36,'GDP per capita'!$B$2:$BP$267,MATCH('GDP per capita norm'!AD$1,'GDP per capita'!$B$1:$BP$1,0),FALSE)</f>
        <v>46160.429791492985</v>
      </c>
      <c r="AE36">
        <f>VLOOKUP($B36,'GDP per capita'!$B$2:$BP$267,MATCH('GDP per capita norm'!AE$1,'GDP per capita'!$B$1:$BP$1,0),FALSE)</f>
        <v>48537.56688883427</v>
      </c>
      <c r="AF36">
        <f>VLOOKUP($B36,'GDP per capita'!$B$2:$BP$267,MATCH('GDP per capita norm'!AF$1,'GDP per capita'!$B$1:$BP$1,0),FALSE)</f>
        <v>48359.001195059747</v>
      </c>
      <c r="AG36">
        <f>VLOOKUP($B36,'GDP per capita'!$B$2:$BP$267,MATCH('GDP per capita norm'!AG$1,'GDP per capita'!$B$1:$BP$1,0),FALSE)</f>
        <v>46109.229994660913</v>
      </c>
      <c r="AH36">
        <f>VLOOKUP($B36,'GDP per capita'!$B$2:$BP$267,MATCH('GDP per capita norm'!AH$1,'GDP per capita'!$B$1:$BP$1,0),FALSE)</f>
        <v>49770.56423747394</v>
      </c>
      <c r="AI36">
        <f>VLOOKUP($B36,'GDP per capita'!$B$2:$BP$267,MATCH('GDP per capita norm'!AI$1,'GDP per capita'!$B$1:$BP$1,0),FALSE)</f>
        <v>48826.052772827563</v>
      </c>
      <c r="AJ36">
        <f>VLOOKUP($B36,'GDP per capita'!$B$2:$BP$267,MATCH('GDP per capita norm'!AJ$1,'GDP per capita'!$B$1:$BP$1,0),FALSE)</f>
        <v>50531.738542194478</v>
      </c>
      <c r="AK36" t="str">
        <f t="shared" si="0"/>
        <v>HKG</v>
      </c>
      <c r="AL36">
        <f t="shared" si="2"/>
        <v>1</v>
      </c>
      <c r="AM36">
        <f t="shared" si="3"/>
        <v>1.1468446683460796</v>
      </c>
      <c r="AN36">
        <f t="shared" si="4"/>
        <v>1.3330090568036337</v>
      </c>
      <c r="AO36">
        <f t="shared" si="5"/>
        <v>1.5123920789651513</v>
      </c>
      <c r="AP36">
        <f t="shared" si="6"/>
        <v>1.6686300765281095</v>
      </c>
      <c r="AQ36">
        <f t="shared" si="7"/>
        <v>1.742402063967327</v>
      </c>
      <c r="AR36">
        <f t="shared" si="8"/>
        <v>1.8403515065212612</v>
      </c>
      <c r="AS36">
        <f t="shared" si="9"/>
        <v>2.0266083540536353</v>
      </c>
      <c r="AT36">
        <f t="shared" si="10"/>
        <v>1.9138044133021637</v>
      </c>
      <c r="AU36">
        <f t="shared" si="11"/>
        <v>1.8606222992350463</v>
      </c>
      <c r="AV36">
        <f t="shared" si="12"/>
        <v>1.9099419232301238</v>
      </c>
      <c r="AW36">
        <f t="shared" si="13"/>
        <v>1.8709081721452061</v>
      </c>
      <c r="AX36">
        <f t="shared" si="14"/>
        <v>1.8290457008773977</v>
      </c>
      <c r="AY36">
        <f t="shared" si="15"/>
        <v>1.7779792882886145</v>
      </c>
      <c r="AZ36">
        <f t="shared" si="16"/>
        <v>1.8484933731170821</v>
      </c>
      <c r="BA36">
        <f t="shared" si="17"/>
        <v>1.9761505286579957</v>
      </c>
      <c r="BB36">
        <f t="shared" si="18"/>
        <v>2.0929012672277598</v>
      </c>
      <c r="BC36">
        <f t="shared" si="19"/>
        <v>2.2686331953837628</v>
      </c>
      <c r="BD36">
        <f t="shared" si="20"/>
        <v>2.3369709695343768</v>
      </c>
      <c r="BE36">
        <f t="shared" si="21"/>
        <v>2.276314497713896</v>
      </c>
      <c r="BF36">
        <f t="shared" si="22"/>
        <v>2.4136902008494547</v>
      </c>
      <c r="BG36">
        <f t="shared" si="23"/>
        <v>2.6059208319775009</v>
      </c>
      <c r="BH36">
        <f t="shared" si="24"/>
        <v>2.7236986510551295</v>
      </c>
      <c r="BI36">
        <f t="shared" si="25"/>
        <v>2.847755246003965</v>
      </c>
      <c r="BJ36">
        <f t="shared" si="26"/>
        <v>2.9895058376024251</v>
      </c>
      <c r="BK36">
        <f t="shared" si="27"/>
        <v>3.1464720153064585</v>
      </c>
      <c r="BL36">
        <f t="shared" si="28"/>
        <v>3.2430218951427419</v>
      </c>
      <c r="BM36">
        <f t="shared" si="29"/>
        <v>3.4229342507293503</v>
      </c>
      <c r="BN36">
        <f t="shared" si="30"/>
        <v>3.5992060927794078</v>
      </c>
      <c r="BO36">
        <f t="shared" si="31"/>
        <v>3.5859649112742327</v>
      </c>
      <c r="BP36">
        <f t="shared" si="32"/>
        <v>3.419137632305334</v>
      </c>
      <c r="BQ36">
        <f t="shared" si="33"/>
        <v>3.6906365425126775</v>
      </c>
      <c r="BR36">
        <f t="shared" si="34"/>
        <v>3.6205981859127037</v>
      </c>
      <c r="BS36">
        <f t="shared" si="35"/>
        <v>3.7470798990882521</v>
      </c>
      <c r="BT36">
        <f t="shared" si="36"/>
        <v>0</v>
      </c>
    </row>
    <row r="37" spans="1:72" x14ac:dyDescent="0.45">
      <c r="A37" t="s">
        <v>505</v>
      </c>
      <c r="B37" t="s">
        <v>116</v>
      </c>
      <c r="C37">
        <f>VLOOKUP($B37,'GDP per capita'!$B$2:$BP$267,MATCH('GDP per capita norm'!C$1,'GDP per capita'!$B$1:$BP$1,0),FALSE)</f>
        <v>459.40174480678093</v>
      </c>
      <c r="D37">
        <f>VLOOKUP($B37,'GDP per capita'!$B$2:$BP$267,MATCH('GDP per capita norm'!D$1,'GDP per capita'!$B$1:$BP$1,0),FALSE)</f>
        <v>483.55365238138359</v>
      </c>
      <c r="E37">
        <f>VLOOKUP($B37,'GDP per capita'!$B$2:$BP$267,MATCH('GDP per capita norm'!E$1,'GDP per capita'!$B$1:$BP$1,0),FALSE)</f>
        <v>357.69940077490986</v>
      </c>
      <c r="F37">
        <f>VLOOKUP($B37,'GDP per capita'!$B$2:$BP$267,MATCH('GDP per capita norm'!F$1,'GDP per capita'!$B$1:$BP$1,0),FALSE)</f>
        <v>359.64655239256695</v>
      </c>
      <c r="G37">
        <f>VLOOKUP($B37,'GDP per capita'!$B$2:$BP$267,MATCH('GDP per capita norm'!G$1,'GDP per capita'!$B$1:$BP$1,0),FALSE)</f>
        <v>298.5428861886931</v>
      </c>
      <c r="H37">
        <f>VLOOKUP($B37,'GDP per capita'!$B$2:$BP$267,MATCH('GDP per capita norm'!H$1,'GDP per capita'!$B$1:$BP$1,0),FALSE)</f>
        <v>337.6512666552951</v>
      </c>
      <c r="I37">
        <f>VLOOKUP($B37,'GDP per capita'!$B$2:$BP$267,MATCH('GDP per capita norm'!I$1,'GDP per capita'!$B$1:$BP$1,0),FALSE)</f>
        <v>357.63764573829064</v>
      </c>
      <c r="J37">
        <f>VLOOKUP($B37,'GDP per capita'!$B$2:$BP$267,MATCH('GDP per capita norm'!J$1,'GDP per capita'!$B$1:$BP$1,0),FALSE)</f>
        <v>364.13678653089971</v>
      </c>
      <c r="K37">
        <f>VLOOKUP($B37,'GDP per capita'!$B$2:$BP$267,MATCH('GDP per capita norm'!K$1,'GDP per capita'!$B$1:$BP$1,0),FALSE)</f>
        <v>365.94910904298109</v>
      </c>
      <c r="L37">
        <f>VLOOKUP($B37,'GDP per capita'!$B$2:$BP$267,MATCH('GDP per capita norm'!L$1,'GDP per capita'!$B$1:$BP$1,0),FALSE)</f>
        <v>357.74397014746097</v>
      </c>
      <c r="M37">
        <f>VLOOKUP($B37,'GDP per capita'!$B$2:$BP$267,MATCH('GDP per capita norm'!M$1,'GDP per capita'!$B$1:$BP$1,0),FALSE)</f>
        <v>376.32147826670666</v>
      </c>
      <c r="N37">
        <f>VLOOKUP($B37,'GDP per capita'!$B$2:$BP$267,MATCH('GDP per capita norm'!N$1,'GDP per capita'!$B$1:$BP$1,0),FALSE)</f>
        <v>353.85826298677534</v>
      </c>
      <c r="O37">
        <f>VLOOKUP($B37,'GDP per capita'!$B$2:$BP$267,MATCH('GDP per capita norm'!O$1,'GDP per capita'!$B$1:$BP$1,0),FALSE)</f>
        <v>373.07887564653294</v>
      </c>
      <c r="P37">
        <f>VLOOKUP($B37,'GDP per capita'!$B$2:$BP$267,MATCH('GDP per capita norm'!P$1,'GDP per capita'!$B$1:$BP$1,0),FALSE)</f>
        <v>411.06944088841624</v>
      </c>
      <c r="Q37">
        <f>VLOOKUP($B37,'GDP per capita'!$B$2:$BP$267,MATCH('GDP per capita norm'!Q$1,'GDP per capita'!$B$1:$BP$1,0),FALSE)</f>
        <v>460.44646943606517</v>
      </c>
      <c r="R37">
        <f>VLOOKUP($B37,'GDP per capita'!$B$2:$BP$267,MATCH('GDP per capita norm'!R$1,'GDP per capita'!$B$1:$BP$1,0),FALSE)</f>
        <v>512.74265146453808</v>
      </c>
      <c r="S37">
        <f>VLOOKUP($B37,'GDP per capita'!$B$2:$BP$267,MATCH('GDP per capita norm'!S$1,'GDP per capita'!$B$1:$BP$1,0),FALSE)</f>
        <v>584.53174295807321</v>
      </c>
      <c r="T37">
        <f>VLOOKUP($B37,'GDP per capita'!$B$2:$BP$267,MATCH('GDP per capita norm'!T$1,'GDP per capita'!$B$1:$BP$1,0),FALSE)</f>
        <v>678.66646688293724</v>
      </c>
      <c r="U37">
        <f>VLOOKUP($B37,'GDP per capita'!$B$2:$BP$267,MATCH('GDP per capita norm'!U$1,'GDP per capita'!$B$1:$BP$1,0),FALSE)</f>
        <v>784.34563971618354</v>
      </c>
      <c r="V37">
        <f>VLOOKUP($B37,'GDP per capita'!$B$2:$BP$267,MATCH('GDP per capita norm'!V$1,'GDP per capita'!$B$1:$BP$1,0),FALSE)</f>
        <v>756.66021371534146</v>
      </c>
      <c r="W37">
        <f>VLOOKUP($B37,'GDP per capita'!$B$2:$BP$267,MATCH('GDP per capita norm'!W$1,'GDP per capita'!$B$1:$BP$1,0),FALSE)</f>
        <v>799.18503952439846</v>
      </c>
      <c r="X37">
        <f>VLOOKUP($B37,'GDP per capita'!$B$2:$BP$267,MATCH('GDP per capita norm'!X$1,'GDP per capita'!$B$1:$BP$1,0),FALSE)</f>
        <v>861.34922679028409</v>
      </c>
      <c r="Y37">
        <f>VLOOKUP($B37,'GDP per capita'!$B$2:$BP$267,MATCH('GDP per capita norm'!Y$1,'GDP per capita'!$B$1:$BP$1,0),FALSE)</f>
        <v>868.15496728018445</v>
      </c>
      <c r="Z37">
        <f>VLOOKUP($B37,'GDP per capita'!$B$2:$BP$267,MATCH('GDP per capita norm'!Z$1,'GDP per capita'!$B$1:$BP$1,0),FALSE)</f>
        <v>947.07448971236374</v>
      </c>
      <c r="AA37">
        <f>VLOOKUP($B37,'GDP per capita'!$B$2:$BP$267,MATCH('GDP per capita norm'!AA$1,'GDP per capita'!$B$1:$BP$1,0),FALSE)</f>
        <v>974.25213161226452</v>
      </c>
      <c r="AB37">
        <f>VLOOKUP($B37,'GDP per capita'!$B$2:$BP$267,MATCH('GDP per capita norm'!AB$1,'GDP per capita'!$B$1:$BP$1,0),FALSE)</f>
        <v>909.49435234078885</v>
      </c>
      <c r="AC37">
        <f>VLOOKUP($B37,'GDP per capita'!$B$2:$BP$267,MATCH('GDP per capita norm'!AC$1,'GDP per capita'!$B$1:$BP$1,0),FALSE)</f>
        <v>893.01059752119272</v>
      </c>
      <c r="AD37">
        <f>VLOOKUP($B37,'GDP per capita'!$B$2:$BP$267,MATCH('GDP per capita norm'!AD$1,'GDP per capita'!$B$1:$BP$1,0),FALSE)</f>
        <v>931.78788000188865</v>
      </c>
      <c r="AE37">
        <f>VLOOKUP($B37,'GDP per capita'!$B$2:$BP$267,MATCH('GDP per capita norm'!AE$1,'GDP per capita'!$B$1:$BP$1,0),FALSE)</f>
        <v>968.18729528140977</v>
      </c>
      <c r="AF37">
        <f>VLOOKUP($B37,'GDP per capita'!$B$2:$BP$267,MATCH('GDP per capita norm'!AF$1,'GDP per capita'!$B$1:$BP$1,0),FALSE)</f>
        <v>976.31254755785699</v>
      </c>
      <c r="AG37">
        <f>VLOOKUP($B37,'GDP per capita'!$B$2:$BP$267,MATCH('GDP per capita norm'!AG$1,'GDP per capita'!$B$1:$BP$1,0),FALSE)</f>
        <v>959.18173757766101</v>
      </c>
      <c r="AH37">
        <f>VLOOKUP($B37,'GDP per capita'!$B$2:$BP$267,MATCH('GDP per capita norm'!AH$1,'GDP per capita'!$B$1:$BP$1,0),FALSE)</f>
        <v>1040.0341072244403</v>
      </c>
      <c r="AI37">
        <f>VLOOKUP($B37,'GDP per capita'!$B$2:$BP$267,MATCH('GDP per capita norm'!AI$1,'GDP per capita'!$B$1:$BP$1,0),FALSE)</f>
        <v>1100.3407649685068</v>
      </c>
      <c r="AJ37">
        <f>VLOOKUP($B37,'GDP per capita'!$B$2:$BP$267,MATCH('GDP per capita norm'!AJ$1,'GDP per capita'!$B$1:$BP$1,0),FALSE)</f>
        <v>1231.8125702296263</v>
      </c>
      <c r="AK37" t="str">
        <f t="shared" si="0"/>
        <v>HPC</v>
      </c>
      <c r="AL37">
        <f t="shared" si="2"/>
        <v>1</v>
      </c>
      <c r="AM37">
        <f t="shared" si="3"/>
        <v>1.0525725203433014</v>
      </c>
      <c r="AN37">
        <f t="shared" si="4"/>
        <v>0.77862003098258603</v>
      </c>
      <c r="AO37">
        <f t="shared" si="5"/>
        <v>0.78285848161902416</v>
      </c>
      <c r="AP37">
        <f t="shared" si="6"/>
        <v>0.64985144171417286</v>
      </c>
      <c r="AQ37">
        <f t="shared" si="7"/>
        <v>0.73498037495984547</v>
      </c>
      <c r="AR37">
        <f t="shared" si="8"/>
        <v>0.7784856060760259</v>
      </c>
      <c r="AS37">
        <f t="shared" si="9"/>
        <v>0.79263257192036007</v>
      </c>
      <c r="AT37">
        <f t="shared" si="10"/>
        <v>0.79657753410774501</v>
      </c>
      <c r="AU37">
        <f t="shared" si="11"/>
        <v>0.77871704709768563</v>
      </c>
      <c r="AV37">
        <f t="shared" si="12"/>
        <v>0.81915552677098158</v>
      </c>
      <c r="AW37">
        <f t="shared" si="13"/>
        <v>0.77025885727883781</v>
      </c>
      <c r="AX37">
        <f t="shared" si="14"/>
        <v>0.81209721091382792</v>
      </c>
      <c r="AY37">
        <f t="shared" si="15"/>
        <v>0.89479294655554109</v>
      </c>
      <c r="AZ37">
        <f t="shared" si="16"/>
        <v>1.0022740980875544</v>
      </c>
      <c r="BA37">
        <f t="shared" si="17"/>
        <v>1.1161094994974208</v>
      </c>
      <c r="BB37">
        <f t="shared" si="18"/>
        <v>1.2723759749844235</v>
      </c>
      <c r="BC37">
        <f t="shared" si="19"/>
        <v>1.4772831722012212</v>
      </c>
      <c r="BD37">
        <f t="shared" si="20"/>
        <v>1.7073196795237908</v>
      </c>
      <c r="BE37">
        <f t="shared" si="21"/>
        <v>1.6470555940826563</v>
      </c>
      <c r="BF37">
        <f t="shared" si="22"/>
        <v>1.7396212542913316</v>
      </c>
      <c r="BG37">
        <f t="shared" si="23"/>
        <v>1.8749367770741874</v>
      </c>
      <c r="BH37">
        <f t="shared" si="24"/>
        <v>1.8897511319756097</v>
      </c>
      <c r="BI37">
        <f t="shared" si="25"/>
        <v>2.0615387303561339</v>
      </c>
      <c r="BJ37">
        <f t="shared" si="26"/>
        <v>2.1206974997929615</v>
      </c>
      <c r="BK37">
        <f t="shared" si="27"/>
        <v>1.9797363911260539</v>
      </c>
      <c r="BL37">
        <f t="shared" si="28"/>
        <v>1.9438554764235445</v>
      </c>
      <c r="BM37">
        <f t="shared" si="29"/>
        <v>2.0282636941089285</v>
      </c>
      <c r="BN37">
        <f t="shared" si="30"/>
        <v>2.1074959035878678</v>
      </c>
      <c r="BO37">
        <f t="shared" si="31"/>
        <v>2.1251824978777187</v>
      </c>
      <c r="BP37">
        <f t="shared" si="32"/>
        <v>2.0878931097248703</v>
      </c>
      <c r="BQ37">
        <f t="shared" si="33"/>
        <v>2.2638880217180426</v>
      </c>
      <c r="BR37">
        <f t="shared" si="34"/>
        <v>2.3951601782254821</v>
      </c>
      <c r="BS37">
        <f t="shared" si="35"/>
        <v>2.6813406439013687</v>
      </c>
      <c r="BT37">
        <f t="shared" si="36"/>
        <v>0</v>
      </c>
    </row>
    <row r="38" spans="1:72" x14ac:dyDescent="0.45">
      <c r="A38" t="s">
        <v>351</v>
      </c>
      <c r="B38" t="s">
        <v>66</v>
      </c>
      <c r="C38">
        <f>VLOOKUP($B38,'GDP per capita'!$B$2:$BP$267,MATCH('GDP per capita norm'!C$1,'GDP per capita'!$B$1:$BP$1,0),FALSE)</f>
        <v>451.72024968921608</v>
      </c>
      <c r="D38">
        <f>VLOOKUP($B38,'GDP per capita'!$B$2:$BP$267,MATCH('GDP per capita norm'!D$1,'GDP per capita'!$B$1:$BP$1,0),FALSE)</f>
        <v>496.54598743386447</v>
      </c>
      <c r="E38">
        <f>VLOOKUP($B38,'GDP per capita'!$B$2:$BP$267,MATCH('GDP per capita norm'!E$1,'GDP per capita'!$B$1:$BP$1,0),FALSE)</f>
        <v>316.27651313435388</v>
      </c>
      <c r="F38">
        <f>VLOOKUP($B38,'GDP per capita'!$B$2:$BP$267,MATCH('GDP per capita norm'!F$1,'GDP per capita'!$B$1:$BP$1,0),FALSE)</f>
        <v>258.06637225881695</v>
      </c>
      <c r="G38">
        <f>VLOOKUP($B38,'GDP per capita'!$B$2:$BP$267,MATCH('GDP per capita norm'!G$1,'GDP per capita'!$B$1:$BP$1,0),FALSE)</f>
        <v>292.13422437409099</v>
      </c>
      <c r="H38">
        <f>VLOOKUP($B38,'GDP per capita'!$B$2:$BP$267,MATCH('GDP per capita norm'!H$1,'GDP per capita'!$B$1:$BP$1,0),FALSE)</f>
        <v>372.00610466512461</v>
      </c>
      <c r="I38">
        <f>VLOOKUP($B38,'GDP per capita'!$B$2:$BP$267,MATCH('GDP per capita norm'!I$1,'GDP per capita'!$B$1:$BP$1,0),FALSE)</f>
        <v>377.22946502597233</v>
      </c>
      <c r="J38">
        <f>VLOOKUP($B38,'GDP per capita'!$B$2:$BP$267,MATCH('GDP per capita norm'!J$1,'GDP per capita'!$B$1:$BP$1,0),FALSE)</f>
        <v>425.11108587925639</v>
      </c>
      <c r="K38">
        <f>VLOOKUP($B38,'GDP per capita'!$B$2:$BP$267,MATCH('GDP per capita norm'!K$1,'GDP per capita'!$B$1:$BP$1,0),FALSE)</f>
        <v>465.36330625905066</v>
      </c>
      <c r="L38">
        <f>VLOOKUP($B38,'GDP per capita'!$B$2:$BP$267,MATCH('GDP per capita norm'!L$1,'GDP per capita'!$B$1:$BP$1,0),FALSE)</f>
        <v>509.57858527537496</v>
      </c>
      <c r="M38">
        <f>VLOOKUP($B38,'GDP per capita'!$B$2:$BP$267,MATCH('GDP per capita norm'!M$1,'GDP per capita'!$B$1:$BP$1,0),FALSE)</f>
        <v>820.60004676146423</v>
      </c>
      <c r="N38">
        <f>VLOOKUP($B38,'GDP per capita'!$B$2:$BP$267,MATCH('GDP per capita norm'!N$1,'GDP per capita'!$B$1:$BP$1,0),FALSE)</f>
        <v>748.82115984452798</v>
      </c>
      <c r="O38">
        <f>VLOOKUP($B38,'GDP per capita'!$B$2:$BP$267,MATCH('GDP per capita norm'!O$1,'GDP per capita'!$B$1:$BP$1,0),FALSE)</f>
        <v>720.96956804252193</v>
      </c>
      <c r="P38">
        <f>VLOOKUP($B38,'GDP per capita'!$B$2:$BP$267,MATCH('GDP per capita norm'!P$1,'GDP per capita'!$B$1:$BP$1,0),FALSE)</f>
        <v>578.99529107970852</v>
      </c>
      <c r="Q38">
        <f>VLOOKUP($B38,'GDP per capita'!$B$2:$BP$267,MATCH('GDP per capita norm'!Q$1,'GDP per capita'!$B$1:$BP$1,0),FALSE)</f>
        <v>683.18529815527324</v>
      </c>
      <c r="R38">
        <f>VLOOKUP($B38,'GDP per capita'!$B$2:$BP$267,MATCH('GDP per capita norm'!R$1,'GDP per capita'!$B$1:$BP$1,0),FALSE)</f>
        <v>775.84570405691591</v>
      </c>
      <c r="S38">
        <f>VLOOKUP($B38,'GDP per capita'!$B$2:$BP$267,MATCH('GDP per capita norm'!S$1,'GDP per capita'!$B$1:$BP$1,0),FALSE)</f>
        <v>828.80570028958937</v>
      </c>
      <c r="T38">
        <f>VLOOKUP($B38,'GDP per capita'!$B$2:$BP$267,MATCH('GDP per capita norm'!T$1,'GDP per capita'!$B$1:$BP$1,0),FALSE)</f>
        <v>984.56698344852123</v>
      </c>
      <c r="U38">
        <f>VLOOKUP($B38,'GDP per capita'!$B$2:$BP$267,MATCH('GDP per capita norm'!U$1,'GDP per capita'!$B$1:$BP$1,0),FALSE)</f>
        <v>1094.6605842164367</v>
      </c>
      <c r="V38">
        <f>VLOOKUP($B38,'GDP per capita'!$B$2:$BP$267,MATCH('GDP per capita norm'!V$1,'GDP per capita'!$B$1:$BP$1,0),FALSE)</f>
        <v>1196.8528706017953</v>
      </c>
      <c r="W38">
        <f>VLOOKUP($B38,'GDP per capita'!$B$2:$BP$267,MATCH('GDP per capita norm'!W$1,'GDP per capita'!$B$1:$BP$1,0),FALSE)</f>
        <v>1209.7273350309431</v>
      </c>
      <c r="X38">
        <f>VLOOKUP($B38,'GDP per capita'!$B$2:$BP$267,MATCH('GDP per capita norm'!X$1,'GDP per capita'!$B$1:$BP$1,0),FALSE)</f>
        <v>1312.0395355201322</v>
      </c>
      <c r="Y38">
        <f>VLOOKUP($B38,'GDP per capita'!$B$2:$BP$267,MATCH('GDP per capita norm'!Y$1,'GDP per capita'!$B$1:$BP$1,0),FALSE)</f>
        <v>1361.3939658737431</v>
      </c>
      <c r="Z38">
        <f>VLOOKUP($B38,'GDP per capita'!$B$2:$BP$267,MATCH('GDP per capita norm'!Z$1,'GDP per capita'!$B$1:$BP$1,0),FALSE)</f>
        <v>1457.8322117962648</v>
      </c>
      <c r="AA38">
        <f>VLOOKUP($B38,'GDP per capita'!$B$2:$BP$267,MATCH('GDP per capita norm'!AA$1,'GDP per capita'!$B$1:$BP$1,0),FALSE)</f>
        <v>1460.1889861391446</v>
      </c>
      <c r="AB38">
        <f>VLOOKUP($B38,'GDP per capita'!$B$2:$BP$267,MATCH('GDP per capita norm'!AB$1,'GDP per capita'!$B$1:$BP$1,0),FALSE)</f>
        <v>1411.1268474679646</v>
      </c>
      <c r="AC38">
        <f>VLOOKUP($B38,'GDP per capita'!$B$2:$BP$267,MATCH('GDP per capita norm'!AC$1,'GDP per capita'!$B$1:$BP$1,0),FALSE)</f>
        <v>1318.402681679532</v>
      </c>
      <c r="AD38">
        <f>VLOOKUP($B38,'GDP per capita'!$B$2:$BP$267,MATCH('GDP per capita norm'!AD$1,'GDP per capita'!$B$1:$BP$1,0),FALSE)</f>
        <v>1395.2394518446108</v>
      </c>
      <c r="AE38">
        <f>VLOOKUP($B38,'GDP per capita'!$B$2:$BP$267,MATCH('GDP per capita norm'!AE$1,'GDP per capita'!$B$1:$BP$1,0),FALSE)</f>
        <v>1496.3804897015589</v>
      </c>
      <c r="AF38">
        <f>VLOOKUP($B38,'GDP per capita'!$B$2:$BP$267,MATCH('GDP per capita norm'!AF$1,'GDP per capita'!$B$1:$BP$1,0),FALSE)</f>
        <v>1352.1720419153248</v>
      </c>
      <c r="AG38">
        <f>VLOOKUP($B38,'GDP per capita'!$B$2:$BP$267,MATCH('GDP per capita norm'!AG$1,'GDP per capita'!$B$1:$BP$1,0),FALSE)</f>
        <v>1290.3253866738314</v>
      </c>
      <c r="AH38">
        <f>VLOOKUP($B38,'GDP per capita'!$B$2:$BP$267,MATCH('GDP per capita norm'!AH$1,'GDP per capita'!$B$1:$BP$1,0),FALSE)</f>
        <v>1835.4439407849613</v>
      </c>
      <c r="AI38">
        <f>VLOOKUP($B38,'GDP per capita'!$B$2:$BP$267,MATCH('GDP per capita norm'!AI$1,'GDP per capita'!$B$1:$BP$1,0),FALSE)</f>
        <v>1760.626356687774</v>
      </c>
      <c r="AJ38">
        <f>VLOOKUP($B38,'GDP per capita'!$B$2:$BP$267,MATCH('GDP per capita norm'!AJ$1,'GDP per capita'!$B$1:$BP$1,0),FALSE)</f>
        <v>1705.7790545224841</v>
      </c>
      <c r="AK38" t="str">
        <f t="shared" si="0"/>
        <v>HTI</v>
      </c>
      <c r="AL38">
        <f t="shared" si="2"/>
        <v>1</v>
      </c>
      <c r="AM38">
        <f t="shared" si="3"/>
        <v>1.0992334033630073</v>
      </c>
      <c r="AN38">
        <f t="shared" si="4"/>
        <v>0.70016013971468494</v>
      </c>
      <c r="AO38">
        <f t="shared" si="5"/>
        <v>0.57129688659378641</v>
      </c>
      <c r="AP38">
        <f t="shared" si="6"/>
        <v>0.64671491830414862</v>
      </c>
      <c r="AQ38">
        <f t="shared" si="7"/>
        <v>0.82353205312594491</v>
      </c>
      <c r="AR38">
        <f t="shared" si="8"/>
        <v>0.83509531681501226</v>
      </c>
      <c r="AS38">
        <f t="shared" si="9"/>
        <v>0.94109371048061974</v>
      </c>
      <c r="AT38">
        <f t="shared" si="10"/>
        <v>1.0302024462689485</v>
      </c>
      <c r="AU38">
        <f t="shared" si="11"/>
        <v>1.1280844408147863</v>
      </c>
      <c r="AV38">
        <f t="shared" si="12"/>
        <v>1.816611159951403</v>
      </c>
      <c r="AW38">
        <f t="shared" si="13"/>
        <v>1.6577099662008015</v>
      </c>
      <c r="AX38">
        <f t="shared" si="14"/>
        <v>1.5960532398947127</v>
      </c>
      <c r="AY38">
        <f t="shared" si="15"/>
        <v>1.2817563336557478</v>
      </c>
      <c r="AZ38">
        <f t="shared" si="16"/>
        <v>1.5124079529870651</v>
      </c>
      <c r="BA38">
        <f t="shared" si="17"/>
        <v>1.7175358080376038</v>
      </c>
      <c r="BB38">
        <f t="shared" si="18"/>
        <v>1.8347765035103216</v>
      </c>
      <c r="BC38">
        <f t="shared" si="19"/>
        <v>2.1795945258728255</v>
      </c>
      <c r="BD38">
        <f t="shared" si="20"/>
        <v>2.4233152819019388</v>
      </c>
      <c r="BE38">
        <f t="shared" si="21"/>
        <v>2.6495444280508371</v>
      </c>
      <c r="BF38">
        <f t="shared" si="22"/>
        <v>2.6780453961566622</v>
      </c>
      <c r="BG38">
        <f t="shared" si="23"/>
        <v>2.9045400032936679</v>
      </c>
      <c r="BH38">
        <f t="shared" si="24"/>
        <v>3.0137988430015774</v>
      </c>
      <c r="BI38">
        <f t="shared" si="25"/>
        <v>3.2272899273372282</v>
      </c>
      <c r="BJ38">
        <f t="shared" si="26"/>
        <v>3.2325072589589596</v>
      </c>
      <c r="BK38">
        <f t="shared" si="27"/>
        <v>3.1238954827436252</v>
      </c>
      <c r="BL38">
        <f t="shared" si="28"/>
        <v>2.9186264786371523</v>
      </c>
      <c r="BM38">
        <f t="shared" si="29"/>
        <v>3.0887246095443737</v>
      </c>
      <c r="BN38">
        <f t="shared" si="30"/>
        <v>3.3126265442628928</v>
      </c>
      <c r="BO38">
        <f t="shared" si="31"/>
        <v>2.9933837211097365</v>
      </c>
      <c r="BP38">
        <f t="shared" si="32"/>
        <v>2.8564700997167525</v>
      </c>
      <c r="BQ38">
        <f t="shared" si="33"/>
        <v>4.063231484636229</v>
      </c>
      <c r="BR38">
        <f t="shared" si="34"/>
        <v>3.8976033460954795</v>
      </c>
      <c r="BS38">
        <f t="shared" si="35"/>
        <v>3.776184609160341</v>
      </c>
      <c r="BT38">
        <f t="shared" si="36"/>
        <v>0</v>
      </c>
    </row>
    <row r="39" spans="1:72" x14ac:dyDescent="0.45">
      <c r="A39" t="s">
        <v>186</v>
      </c>
      <c r="B39" t="s">
        <v>466</v>
      </c>
      <c r="C39">
        <f>VLOOKUP($B39,'GDP per capita'!$B$2:$BP$267,MATCH('GDP per capita norm'!C$1,'GDP per capita'!$B$1:$BP$1,0),FALSE)</f>
        <v>3312.6982380052646</v>
      </c>
      <c r="D39">
        <f>VLOOKUP($B39,'GDP per capita'!$B$2:$BP$267,MATCH('GDP per capita norm'!D$1,'GDP per capita'!$B$1:$BP$1,0),FALSE)</f>
        <v>3350.258323492294</v>
      </c>
      <c r="E39">
        <f>VLOOKUP($B39,'GDP per capita'!$B$2:$BP$267,MATCH('GDP per capita norm'!E$1,'GDP per capita'!$B$1:$BP$1,0),FALSE)</f>
        <v>3735.1058203427647</v>
      </c>
      <c r="F39">
        <f>VLOOKUP($B39,'GDP per capita'!$B$2:$BP$267,MATCH('GDP per capita norm'!F$1,'GDP per capita'!$B$1:$BP$1,0),FALSE)</f>
        <v>3873.9877227976676</v>
      </c>
      <c r="G39">
        <f>VLOOKUP($B39,'GDP per capita'!$B$2:$BP$267,MATCH('GDP per capita norm'!G$1,'GDP per capita'!$B$1:$BP$1,0),FALSE)</f>
        <v>4173.3730240544119</v>
      </c>
      <c r="H39">
        <f>VLOOKUP($B39,'GDP per capita'!$B$2:$BP$267,MATCH('GDP per capita norm'!H$1,'GDP per capita'!$B$1:$BP$1,0),FALSE)</f>
        <v>4494.7076240594788</v>
      </c>
      <c r="I39">
        <f>VLOOKUP($B39,'GDP per capita'!$B$2:$BP$267,MATCH('GDP per capita norm'!I$1,'GDP per capita'!$B$1:$BP$1,0),FALSE)</f>
        <v>4525.039103122409</v>
      </c>
      <c r="J39">
        <f>VLOOKUP($B39,'GDP per capita'!$B$2:$BP$267,MATCH('GDP per capita norm'!J$1,'GDP per capita'!$B$1:$BP$1,0),FALSE)</f>
        <v>4596.182622351952</v>
      </c>
      <c r="K39">
        <f>VLOOKUP($B39,'GDP per capita'!$B$2:$BP$267,MATCH('GDP per capita norm'!K$1,'GDP per capita'!$B$1:$BP$1,0),FALSE)</f>
        <v>4744.2122642963877</v>
      </c>
      <c r="L39">
        <f>VLOOKUP($B39,'GDP per capita'!$B$2:$BP$267,MATCH('GDP per capita norm'!L$1,'GDP per capita'!$B$1:$BP$1,0),FALSE)</f>
        <v>4793.4785220376316</v>
      </c>
      <c r="M39">
        <f>VLOOKUP($B39,'GDP per capita'!$B$2:$BP$267,MATCH('GDP per capita norm'!M$1,'GDP per capita'!$B$1:$BP$1,0),FALSE)</f>
        <v>4624.2816567029531</v>
      </c>
      <c r="N39">
        <f>VLOOKUP($B39,'GDP per capita'!$B$2:$BP$267,MATCH('GDP per capita norm'!N$1,'GDP per capita'!$B$1:$BP$1,0),FALSE)</f>
        <v>5276.0331890549551</v>
      </c>
      <c r="O39">
        <f>VLOOKUP($B39,'GDP per capita'!$B$2:$BP$267,MATCH('GDP per capita norm'!O$1,'GDP per capita'!$B$1:$BP$1,0),FALSE)</f>
        <v>6655.3330086531887</v>
      </c>
      <c r="P39">
        <f>VLOOKUP($B39,'GDP per capita'!$B$2:$BP$267,MATCH('GDP per capita norm'!P$1,'GDP per capita'!$B$1:$BP$1,0),FALSE)</f>
        <v>8419.4308709810321</v>
      </c>
      <c r="Q39">
        <f>VLOOKUP($B39,'GDP per capita'!$B$2:$BP$267,MATCH('GDP per capita norm'!Q$1,'GDP per capita'!$B$1:$BP$1,0),FALSE)</f>
        <v>10301.703394674296</v>
      </c>
      <c r="R39">
        <f>VLOOKUP($B39,'GDP per capita'!$B$2:$BP$267,MATCH('GDP per capita norm'!R$1,'GDP per capita'!$B$1:$BP$1,0),FALSE)</f>
        <v>11223.399303259817</v>
      </c>
      <c r="S39">
        <f>VLOOKUP($B39,'GDP per capita'!$B$2:$BP$267,MATCH('GDP per capita norm'!S$1,'GDP per capita'!$B$1:$BP$1,0),FALSE)</f>
        <v>11489.560865408774</v>
      </c>
      <c r="T39">
        <f>VLOOKUP($B39,'GDP per capita'!$B$2:$BP$267,MATCH('GDP per capita norm'!T$1,'GDP per capita'!$B$1:$BP$1,0),FALSE)</f>
        <v>13940.909276199853</v>
      </c>
      <c r="U39">
        <f>VLOOKUP($B39,'GDP per capita'!$B$2:$BP$267,MATCH('GDP per capita norm'!U$1,'GDP per capita'!$B$1:$BP$1,0),FALSE)</f>
        <v>15772.330083938255</v>
      </c>
      <c r="V39">
        <f>VLOOKUP($B39,'GDP per capita'!$B$2:$BP$267,MATCH('GDP per capita norm'!V$1,'GDP per capita'!$B$1:$BP$1,0),FALSE)</f>
        <v>13077.305465178031</v>
      </c>
      <c r="W39">
        <f>VLOOKUP($B39,'GDP per capita'!$B$2:$BP$267,MATCH('GDP per capita norm'!W$1,'GDP per capita'!$B$1:$BP$1,0),FALSE)</f>
        <v>13217.504595110762</v>
      </c>
      <c r="X39">
        <f>VLOOKUP($B39,'GDP per capita'!$B$2:$BP$267,MATCH('GDP per capita norm'!X$1,'GDP per capita'!$B$1:$BP$1,0),FALSE)</f>
        <v>14234.471576936987</v>
      </c>
      <c r="Y39">
        <f>VLOOKUP($B39,'GDP per capita'!$B$2:$BP$267,MATCH('GDP per capita norm'!Y$1,'GDP per capita'!$B$1:$BP$1,0),FALSE)</f>
        <v>12984.836573013334</v>
      </c>
      <c r="Z39">
        <f>VLOOKUP($B39,'GDP per capita'!$B$2:$BP$267,MATCH('GDP per capita norm'!Z$1,'GDP per capita'!$B$1:$BP$1,0),FALSE)</f>
        <v>13715.070359036083</v>
      </c>
      <c r="AA39">
        <f>VLOOKUP($B39,'GDP per capita'!$B$2:$BP$267,MATCH('GDP per capita norm'!AA$1,'GDP per capita'!$B$1:$BP$1,0),FALSE)</f>
        <v>14294.258418075098</v>
      </c>
      <c r="AB39">
        <f>VLOOKUP($B39,'GDP per capita'!$B$2:$BP$267,MATCH('GDP per capita norm'!AB$1,'GDP per capita'!$B$1:$BP$1,0),FALSE)</f>
        <v>12717.038597002029</v>
      </c>
      <c r="AC39">
        <f>VLOOKUP($B39,'GDP per capita'!$B$2:$BP$267,MATCH('GDP per capita norm'!AC$1,'GDP per capita'!$B$1:$BP$1,0),FALSE)</f>
        <v>13104.699545745778</v>
      </c>
      <c r="AD39">
        <f>VLOOKUP($B39,'GDP per capita'!$B$2:$BP$267,MATCH('GDP per capita norm'!AD$1,'GDP per capita'!$B$1:$BP$1,0),FALSE)</f>
        <v>14621.239595675515</v>
      </c>
      <c r="AE39">
        <f>VLOOKUP($B39,'GDP per capita'!$B$2:$BP$267,MATCH('GDP per capita norm'!AE$1,'GDP per capita'!$B$1:$BP$1,0),FALSE)</f>
        <v>16425.205029969296</v>
      </c>
      <c r="AF39">
        <f>VLOOKUP($B39,'GDP per capita'!$B$2:$BP$267,MATCH('GDP per capita norm'!AF$1,'GDP per capita'!$B$1:$BP$1,0),FALSE)</f>
        <v>16786.213639907455</v>
      </c>
      <c r="AG39">
        <f>VLOOKUP($B39,'GDP per capita'!$B$2:$BP$267,MATCH('GDP per capita norm'!AG$1,'GDP per capita'!$B$1:$BP$1,0),FALSE)</f>
        <v>16131.954035592311</v>
      </c>
      <c r="AH39">
        <f>VLOOKUP($B39,'GDP per capita'!$B$2:$BP$267,MATCH('GDP per capita norm'!AH$1,'GDP per capita'!$B$1:$BP$1,0),FALSE)</f>
        <v>18755.102346431155</v>
      </c>
      <c r="AI39">
        <f>VLOOKUP($B39,'GDP per capita'!$B$2:$BP$267,MATCH('GDP per capita norm'!AI$1,'GDP per capita'!$B$1:$BP$1,0),FALSE)</f>
        <v>18353.298364904953</v>
      </c>
      <c r="AJ39">
        <f>VLOOKUP($B39,'GDP per capita'!$B$2:$BP$267,MATCH('GDP per capita norm'!AJ$1,'GDP per capita'!$B$1:$BP$1,0),FALSE)</f>
        <v>22141.866979927614</v>
      </c>
      <c r="AK39" t="str">
        <f t="shared" si="0"/>
        <v>HUN</v>
      </c>
      <c r="AL39">
        <f t="shared" si="2"/>
        <v>1</v>
      </c>
      <c r="AM39">
        <f t="shared" si="3"/>
        <v>1.0113382151915069</v>
      </c>
      <c r="AN39">
        <f t="shared" si="4"/>
        <v>1.1275116391500399</v>
      </c>
      <c r="AO39">
        <f t="shared" si="5"/>
        <v>1.1694357422456876</v>
      </c>
      <c r="AP39">
        <f t="shared" si="6"/>
        <v>1.2598108020147953</v>
      </c>
      <c r="AQ39">
        <f t="shared" si="7"/>
        <v>1.3568116686553253</v>
      </c>
      <c r="AR39">
        <f t="shared" si="8"/>
        <v>1.3659677936276964</v>
      </c>
      <c r="AS39">
        <f t="shared" si="9"/>
        <v>1.387443797210921</v>
      </c>
      <c r="AT39">
        <f t="shared" si="10"/>
        <v>1.4321293167810862</v>
      </c>
      <c r="AU39">
        <f t="shared" si="11"/>
        <v>1.4470012592888679</v>
      </c>
      <c r="AV39">
        <f t="shared" si="12"/>
        <v>1.3959260169400327</v>
      </c>
      <c r="AW39">
        <f t="shared" si="13"/>
        <v>1.5926694223232085</v>
      </c>
      <c r="AX39">
        <f t="shared" si="14"/>
        <v>2.0090369029992559</v>
      </c>
      <c r="AY39">
        <f t="shared" si="15"/>
        <v>2.5415628789813276</v>
      </c>
      <c r="AZ39">
        <f t="shared" si="16"/>
        <v>3.1097620895519444</v>
      </c>
      <c r="BA39">
        <f t="shared" si="17"/>
        <v>3.387993260146136</v>
      </c>
      <c r="BB39">
        <f t="shared" si="18"/>
        <v>3.4683391120850153</v>
      </c>
      <c r="BC39">
        <f t="shared" si="19"/>
        <v>4.2083245362530652</v>
      </c>
      <c r="BD39">
        <f t="shared" si="20"/>
        <v>4.7611732040632644</v>
      </c>
      <c r="BE39">
        <f t="shared" si="21"/>
        <v>3.9476295531984547</v>
      </c>
      <c r="BF39">
        <f t="shared" si="22"/>
        <v>3.9899512860759874</v>
      </c>
      <c r="BG39">
        <f t="shared" si="23"/>
        <v>4.296941814268072</v>
      </c>
      <c r="BH39">
        <f t="shared" si="24"/>
        <v>3.919716086434764</v>
      </c>
      <c r="BI39">
        <f t="shared" si="25"/>
        <v>4.1401508298246288</v>
      </c>
      <c r="BJ39">
        <f t="shared" si="26"/>
        <v>4.3149895918930303</v>
      </c>
      <c r="BK39">
        <f t="shared" si="27"/>
        <v>3.8388762523264335</v>
      </c>
      <c r="BL39">
        <f t="shared" si="28"/>
        <v>3.9558989694264306</v>
      </c>
      <c r="BM39">
        <f t="shared" si="29"/>
        <v>4.4136949837241044</v>
      </c>
      <c r="BN39">
        <f t="shared" si="30"/>
        <v>4.9582557329036119</v>
      </c>
      <c r="BO39">
        <f t="shared" si="31"/>
        <v>5.067232942417129</v>
      </c>
      <c r="BP39">
        <f t="shared" si="32"/>
        <v>4.8697324285432462</v>
      </c>
      <c r="BQ39">
        <f t="shared" si="33"/>
        <v>5.6615788698352754</v>
      </c>
      <c r="BR39">
        <f t="shared" si="34"/>
        <v>5.5402868134334984</v>
      </c>
      <c r="BS39">
        <f t="shared" si="35"/>
        <v>6.6839371983547471</v>
      </c>
      <c r="BT39">
        <f t="shared" si="36"/>
        <v>0</v>
      </c>
    </row>
    <row r="40" spans="1:72" x14ac:dyDescent="0.45">
      <c r="A40" t="s">
        <v>157</v>
      </c>
      <c r="B40" t="s">
        <v>399</v>
      </c>
      <c r="C40">
        <f>VLOOKUP($B40,'GDP per capita'!$B$2:$BP$267,MATCH('GDP per capita norm'!C$1,'GDP per capita'!$B$1:$BP$1,0),FALSE)</f>
        <v>433.41569660890121</v>
      </c>
      <c r="D40">
        <f>VLOOKUP($B40,'GDP per capita'!$B$2:$BP$267,MATCH('GDP per capita norm'!D$1,'GDP per capita'!$B$1:$BP$1,0),FALSE)</f>
        <v>454.84622950381601</v>
      </c>
      <c r="E40">
        <f>VLOOKUP($B40,'GDP per capita'!$B$2:$BP$267,MATCH('GDP per capita norm'!E$1,'GDP per capita'!$B$1:$BP$1,0),FALSE)</f>
        <v>395.14970204517567</v>
      </c>
      <c r="F40">
        <f>VLOOKUP($B40,'GDP per capita'!$B$2:$BP$267,MATCH('GDP per capita norm'!F$1,'GDP per capita'!$B$1:$BP$1,0),FALSE)</f>
        <v>404.17239806093909</v>
      </c>
      <c r="G40">
        <f>VLOOKUP($B40,'GDP per capita'!$B$2:$BP$267,MATCH('GDP per capita norm'!G$1,'GDP per capita'!$B$1:$BP$1,0),FALSE)</f>
        <v>407.32716752217164</v>
      </c>
      <c r="H40">
        <f>VLOOKUP($B40,'GDP per capita'!$B$2:$BP$267,MATCH('GDP per capita norm'!H$1,'GDP per capita'!$B$1:$BP$1,0),FALSE)</f>
        <v>482.36896339508456</v>
      </c>
      <c r="I40">
        <f>VLOOKUP($B40,'GDP per capita'!$B$2:$BP$267,MATCH('GDP per capita norm'!I$1,'GDP per capita'!$B$1:$BP$1,0),FALSE)</f>
        <v>541.52521571872921</v>
      </c>
      <c r="J40">
        <f>VLOOKUP($B40,'GDP per capita'!$B$2:$BP$267,MATCH('GDP per capita norm'!J$1,'GDP per capita'!$B$1:$BP$1,0),FALSE)</f>
        <v>552.64048028050217</v>
      </c>
      <c r="K40">
        <f>VLOOKUP($B40,'GDP per capita'!$B$2:$BP$267,MATCH('GDP per capita norm'!K$1,'GDP per capita'!$B$1:$BP$1,0),FALSE)</f>
        <v>561.22367622138461</v>
      </c>
      <c r="L40">
        <f>VLOOKUP($B40,'GDP per capita'!$B$2:$BP$267,MATCH('GDP per capita norm'!L$1,'GDP per capita'!$B$1:$BP$1,0),FALSE)</f>
        <v>408.40304276584658</v>
      </c>
      <c r="M40">
        <f>VLOOKUP($B40,'GDP per capita'!$B$2:$BP$267,MATCH('GDP per capita norm'!M$1,'GDP per capita'!$B$1:$BP$1,0),FALSE)</f>
        <v>457.64452450241913</v>
      </c>
      <c r="N40">
        <f>VLOOKUP($B40,'GDP per capita'!$B$2:$BP$267,MATCH('GDP per capita norm'!N$1,'GDP per capita'!$B$1:$BP$1,0),FALSE)</f>
        <v>441.61584641052798</v>
      </c>
      <c r="O40">
        <f>VLOOKUP($B40,'GDP per capita'!$B$2:$BP$267,MATCH('GDP per capita norm'!O$1,'GDP per capita'!$B$1:$BP$1,0),FALSE)</f>
        <v>464.73797951248486</v>
      </c>
      <c r="P40">
        <f>VLOOKUP($B40,'GDP per capita'!$B$2:$BP$267,MATCH('GDP per capita norm'!P$1,'GDP per capita'!$B$1:$BP$1,0),FALSE)</f>
        <v>511.73175200968399</v>
      </c>
      <c r="Q40">
        <f>VLOOKUP($B40,'GDP per capita'!$B$2:$BP$267,MATCH('GDP per capita norm'!Q$1,'GDP per capita'!$B$1:$BP$1,0),FALSE)</f>
        <v>584.20905507426062</v>
      </c>
      <c r="R40">
        <f>VLOOKUP($B40,'GDP per capita'!$B$2:$BP$267,MATCH('GDP per capita norm'!R$1,'GDP per capita'!$B$1:$BP$1,0),FALSE)</f>
        <v>661.78636680249554</v>
      </c>
      <c r="S40">
        <f>VLOOKUP($B40,'GDP per capita'!$B$2:$BP$267,MATCH('GDP per capita norm'!S$1,'GDP per capita'!$B$1:$BP$1,0),FALSE)</f>
        <v>771.75044418455548</v>
      </c>
      <c r="T40">
        <f>VLOOKUP($B40,'GDP per capita'!$B$2:$BP$267,MATCH('GDP per capita norm'!T$1,'GDP per capita'!$B$1:$BP$1,0),FALSE)</f>
        <v>883.63517567080737</v>
      </c>
      <c r="U40">
        <f>VLOOKUP($B40,'GDP per capita'!$B$2:$BP$267,MATCH('GDP per capita norm'!U$1,'GDP per capita'!$B$1:$BP$1,0),FALSE)</f>
        <v>1027.5300890753961</v>
      </c>
      <c r="V40">
        <f>VLOOKUP($B40,'GDP per capita'!$B$2:$BP$267,MATCH('GDP per capita norm'!V$1,'GDP per capita'!$B$1:$BP$1,0),FALSE)</f>
        <v>980.12261108780274</v>
      </c>
      <c r="W40">
        <f>VLOOKUP($B40,'GDP per capita'!$B$2:$BP$267,MATCH('GDP per capita norm'!W$1,'GDP per capita'!$B$1:$BP$1,0),FALSE)</f>
        <v>1104.1546162558677</v>
      </c>
      <c r="X40">
        <f>VLOOKUP($B40,'GDP per capita'!$B$2:$BP$267,MATCH('GDP per capita norm'!X$1,'GDP per capita'!$B$1:$BP$1,0),FALSE)</f>
        <v>1219.2583166968529</v>
      </c>
      <c r="Y40">
        <f>VLOOKUP($B40,'GDP per capita'!$B$2:$BP$267,MATCH('GDP per capita norm'!Y$1,'GDP per capita'!$B$1:$BP$1,0),FALSE)</f>
        <v>1257.6289139482981</v>
      </c>
      <c r="Z40">
        <f>VLOOKUP($B40,'GDP per capita'!$B$2:$BP$267,MATCH('GDP per capita norm'!Z$1,'GDP per capita'!$B$1:$BP$1,0),FALSE)</f>
        <v>1340.1288594943244</v>
      </c>
      <c r="AA40">
        <f>VLOOKUP($B40,'GDP per capita'!$B$2:$BP$267,MATCH('GDP per capita norm'!AA$1,'GDP per capita'!$B$1:$BP$1,0),FALSE)</f>
        <v>1413.4870172357394</v>
      </c>
      <c r="AB40">
        <f>VLOOKUP($B40,'GDP per capita'!$B$2:$BP$267,MATCH('GDP per capita norm'!AB$1,'GDP per capita'!$B$1:$BP$1,0),FALSE)</f>
        <v>1346.6969319072632</v>
      </c>
      <c r="AC40">
        <f>VLOOKUP($B40,'GDP per capita'!$B$2:$BP$267,MATCH('GDP per capita norm'!AC$1,'GDP per capita'!$B$1:$BP$1,0),FALSE)</f>
        <v>1313.2520788578151</v>
      </c>
      <c r="AD40">
        <f>VLOOKUP($B40,'GDP per capita'!$B$2:$BP$267,MATCH('GDP per capita norm'!AD$1,'GDP per capita'!$B$1:$BP$1,0),FALSE)</f>
        <v>1354.9771074850005</v>
      </c>
      <c r="AE40">
        <f>VLOOKUP($B40,'GDP per capita'!$B$2:$BP$267,MATCH('GDP per capita norm'!AE$1,'GDP per capita'!$B$1:$BP$1,0),FALSE)</f>
        <v>1405.5971723187326</v>
      </c>
      <c r="AF40">
        <f>VLOOKUP($B40,'GDP per capita'!$B$2:$BP$267,MATCH('GDP per capita norm'!AF$1,'GDP per capita'!$B$1:$BP$1,0),FALSE)</f>
        <v>1430.2903696611795</v>
      </c>
      <c r="AG40">
        <f>VLOOKUP($B40,'GDP per capita'!$B$2:$BP$267,MATCH('GDP per capita norm'!AG$1,'GDP per capita'!$B$1:$BP$1,0),FALSE)</f>
        <v>1370.2625784704421</v>
      </c>
      <c r="AH40">
        <f>VLOOKUP($B40,'GDP per capita'!$B$2:$BP$267,MATCH('GDP per capita norm'!AH$1,'GDP per capita'!$B$1:$BP$1,0),FALSE)</f>
        <v>1460.2667548947886</v>
      </c>
      <c r="AI40">
        <f>VLOOKUP($B40,'GDP per capita'!$B$2:$BP$267,MATCH('GDP per capita norm'!AI$1,'GDP per capita'!$B$1:$BP$1,0),FALSE)</f>
        <v>1545.8931182268141</v>
      </c>
      <c r="AJ40">
        <f>VLOOKUP($B40,'GDP per capita'!$B$2:$BP$267,MATCH('GDP per capita norm'!AJ$1,'GDP per capita'!$B$1:$BP$1,0),FALSE)</f>
        <v>1510.9843969649955</v>
      </c>
      <c r="AK40" t="str">
        <f t="shared" si="0"/>
        <v>IDA</v>
      </c>
      <c r="AL40">
        <f t="shared" si="2"/>
        <v>1</v>
      </c>
      <c r="AM40">
        <f t="shared" si="3"/>
        <v>1.0494456778159857</v>
      </c>
      <c r="AN40">
        <f t="shared" si="4"/>
        <v>0.91171063977810796</v>
      </c>
      <c r="AO40">
        <f t="shared" si="5"/>
        <v>0.93252828917649877</v>
      </c>
      <c r="AP40">
        <f t="shared" si="6"/>
        <v>0.93980714290956813</v>
      </c>
      <c r="AQ40">
        <f t="shared" si="7"/>
        <v>1.112947609348715</v>
      </c>
      <c r="AR40">
        <f t="shared" si="8"/>
        <v>1.2494360955445094</v>
      </c>
      <c r="AS40">
        <f t="shared" si="9"/>
        <v>1.2750818316097701</v>
      </c>
      <c r="AT40">
        <f t="shared" si="10"/>
        <v>1.2948854428034542</v>
      </c>
      <c r="AU40">
        <f t="shared" si="11"/>
        <v>0.94228946012164128</v>
      </c>
      <c r="AV40">
        <f t="shared" si="12"/>
        <v>1.0559020545012268</v>
      </c>
      <c r="AW40">
        <f t="shared" si="13"/>
        <v>1.0189198265447832</v>
      </c>
      <c r="AX40">
        <f t="shared" si="14"/>
        <v>1.0722684553158852</v>
      </c>
      <c r="AY40">
        <f t="shared" si="15"/>
        <v>1.1806950140789487</v>
      </c>
      <c r="AZ40">
        <f t="shared" si="16"/>
        <v>1.3479185448177939</v>
      </c>
      <c r="BA40">
        <f t="shared" si="17"/>
        <v>1.5269090897731556</v>
      </c>
      <c r="BB40">
        <f t="shared" si="18"/>
        <v>1.7806241218830507</v>
      </c>
      <c r="BC40">
        <f t="shared" si="19"/>
        <v>2.038770590415806</v>
      </c>
      <c r="BD40">
        <f t="shared" si="20"/>
        <v>2.3707726718596498</v>
      </c>
      <c r="BE40">
        <f t="shared" si="21"/>
        <v>2.2613915895441834</v>
      </c>
      <c r="BF40">
        <f t="shared" si="22"/>
        <v>2.5475649010751384</v>
      </c>
      <c r="BG40">
        <f t="shared" si="23"/>
        <v>2.8131383478643781</v>
      </c>
      <c r="BH40">
        <f t="shared" si="24"/>
        <v>2.9016690530318687</v>
      </c>
      <c r="BI40">
        <f t="shared" si="25"/>
        <v>3.0920173634219084</v>
      </c>
      <c r="BJ40">
        <f t="shared" si="26"/>
        <v>3.2612732494347556</v>
      </c>
      <c r="BK40">
        <f t="shared" si="27"/>
        <v>3.1071715732586265</v>
      </c>
      <c r="BL40">
        <f t="shared" si="28"/>
        <v>3.0300058099714988</v>
      </c>
      <c r="BM40">
        <f t="shared" si="29"/>
        <v>3.1262760395770419</v>
      </c>
      <c r="BN40">
        <f t="shared" si="30"/>
        <v>3.2430693750048771</v>
      </c>
      <c r="BO40">
        <f t="shared" si="31"/>
        <v>3.3000428476678412</v>
      </c>
      <c r="BP40">
        <f t="shared" si="32"/>
        <v>3.1615435001352017</v>
      </c>
      <c r="BQ40">
        <f t="shared" si="33"/>
        <v>3.3692059755105754</v>
      </c>
      <c r="BR40">
        <f t="shared" si="34"/>
        <v>3.5667677251241146</v>
      </c>
      <c r="BS40">
        <f t="shared" si="35"/>
        <v>3.4862244463851377</v>
      </c>
      <c r="BT40">
        <f t="shared" si="36"/>
        <v>0</v>
      </c>
    </row>
    <row r="41" spans="1:72" x14ac:dyDescent="0.45">
      <c r="A41" t="s">
        <v>361</v>
      </c>
      <c r="B41" t="s">
        <v>1</v>
      </c>
      <c r="C41">
        <f>VLOOKUP($B41,'GDP per capita'!$B$2:$BP$267,MATCH('GDP per capita norm'!C$1,'GDP per capita'!$B$1:$BP$1,0),FALSE)</f>
        <v>514.33595140060072</v>
      </c>
      <c r="D41">
        <f>VLOOKUP($B41,'GDP per capita'!$B$2:$BP$267,MATCH('GDP per capita norm'!D$1,'GDP per capita'!$B$1:$BP$1,0),FALSE)</f>
        <v>537.51836878631616</v>
      </c>
      <c r="E41">
        <f>VLOOKUP($B41,'GDP per capita'!$B$2:$BP$267,MATCH('GDP per capita norm'!E$1,'GDP per capita'!$B$1:$BP$1,0),FALSE)</f>
        <v>505.34446710494137</v>
      </c>
      <c r="F41">
        <f>VLOOKUP($B41,'GDP per capita'!$B$2:$BP$267,MATCH('GDP per capita norm'!F$1,'GDP per capita'!$B$1:$BP$1,0),FALSE)</f>
        <v>523.91091120530075</v>
      </c>
      <c r="G41">
        <f>VLOOKUP($B41,'GDP per capita'!$B$2:$BP$267,MATCH('GDP per capita norm'!G$1,'GDP per capita'!$B$1:$BP$1,0),FALSE)</f>
        <v>567.62403137192439</v>
      </c>
      <c r="H41">
        <f>VLOOKUP($B41,'GDP per capita'!$B$2:$BP$267,MATCH('GDP per capita norm'!H$1,'GDP per capita'!$B$1:$BP$1,0),FALSE)</f>
        <v>775.57727246557613</v>
      </c>
      <c r="I41">
        <f>VLOOKUP($B41,'GDP per capita'!$B$2:$BP$267,MATCH('GDP per capita norm'!I$1,'GDP per capita'!$B$1:$BP$1,0),FALSE)</f>
        <v>914.56154700393802</v>
      </c>
      <c r="J41">
        <f>VLOOKUP($B41,'GDP per capita'!$B$2:$BP$267,MATCH('GDP per capita norm'!J$1,'GDP per capita'!$B$1:$BP$1,0),FALSE)</f>
        <v>935.55899799501412</v>
      </c>
      <c r="K41">
        <f>VLOOKUP($B41,'GDP per capita'!$B$2:$BP$267,MATCH('GDP per capita norm'!K$1,'GDP per capita'!$B$1:$BP$1,0),FALSE)</f>
        <v>954.33027664405495</v>
      </c>
      <c r="L41">
        <f>VLOOKUP($B41,'GDP per capita'!$B$2:$BP$267,MATCH('GDP per capita norm'!L$1,'GDP per capita'!$B$1:$BP$1,0),FALSE)</f>
        <v>503.44292135517378</v>
      </c>
      <c r="M41">
        <f>VLOOKUP($B41,'GDP per capita'!$B$2:$BP$267,MATCH('GDP per capita norm'!M$1,'GDP per capita'!$B$1:$BP$1,0),FALSE)</f>
        <v>605.02732514795855</v>
      </c>
      <c r="N41">
        <f>VLOOKUP($B41,'GDP per capita'!$B$2:$BP$267,MATCH('GDP per capita norm'!N$1,'GDP per capita'!$B$1:$BP$1,0),FALSE)</f>
        <v>587.75437532913622</v>
      </c>
      <c r="O41">
        <f>VLOOKUP($B41,'GDP per capita'!$B$2:$BP$267,MATCH('GDP per capita norm'!O$1,'GDP per capita'!$B$1:$BP$1,0),FALSE)</f>
        <v>629.75880088146153</v>
      </c>
      <c r="P41">
        <f>VLOOKUP($B41,'GDP per capita'!$B$2:$BP$267,MATCH('GDP per capita norm'!P$1,'GDP per capita'!$B$1:$BP$1,0),FALSE)</f>
        <v>693.5338881995076</v>
      </c>
      <c r="Q41">
        <f>VLOOKUP($B41,'GDP per capita'!$B$2:$BP$267,MATCH('GDP per capita norm'!Q$1,'GDP per capita'!$B$1:$BP$1,0),FALSE)</f>
        <v>820.14589987818488</v>
      </c>
      <c r="R41">
        <f>VLOOKUP($B41,'GDP per capita'!$B$2:$BP$267,MATCH('GDP per capita norm'!R$1,'GDP per capita'!$B$1:$BP$1,0),FALSE)</f>
        <v>946.79425393579595</v>
      </c>
      <c r="S41">
        <f>VLOOKUP($B41,'GDP per capita'!$B$2:$BP$267,MATCH('GDP per capita norm'!S$1,'GDP per capita'!$B$1:$BP$1,0),FALSE)</f>
        <v>1145.1737969166877</v>
      </c>
      <c r="T41">
        <f>VLOOKUP($B41,'GDP per capita'!$B$2:$BP$267,MATCH('GDP per capita norm'!T$1,'GDP per capita'!$B$1:$BP$1,0),FALSE)</f>
        <v>1292.9981540332085</v>
      </c>
      <c r="U41">
        <f>VLOOKUP($B41,'GDP per capita'!$B$2:$BP$267,MATCH('GDP per capita norm'!U$1,'GDP per capita'!$B$1:$BP$1,0),FALSE)</f>
        <v>1475.1569540086227</v>
      </c>
      <c r="V41">
        <f>VLOOKUP($B41,'GDP per capita'!$B$2:$BP$267,MATCH('GDP per capita norm'!V$1,'GDP per capita'!$B$1:$BP$1,0),FALSE)</f>
        <v>1341.3809793940641</v>
      </c>
      <c r="W41">
        <f>VLOOKUP($B41,'GDP per capita'!$B$2:$BP$267,MATCH('GDP per capita norm'!W$1,'GDP per capita'!$B$1:$BP$1,0),FALSE)</f>
        <v>1534.5424027323616</v>
      </c>
      <c r="X41">
        <f>VLOOKUP($B41,'GDP per capita'!$B$2:$BP$267,MATCH('GDP per capita norm'!X$1,'GDP per capita'!$B$1:$BP$1,0),FALSE)</f>
        <v>1710.7856050961891</v>
      </c>
      <c r="Y41">
        <f>VLOOKUP($B41,'GDP per capita'!$B$2:$BP$267,MATCH('GDP per capita norm'!Y$1,'GDP per capita'!$B$1:$BP$1,0),FALSE)</f>
        <v>1858.0204737181725</v>
      </c>
      <c r="Z41">
        <f>VLOOKUP($B41,'GDP per capita'!$B$2:$BP$267,MATCH('GDP per capita norm'!Z$1,'GDP per capita'!$B$1:$BP$1,0),FALSE)</f>
        <v>1976.2483724687581</v>
      </c>
      <c r="AA41">
        <f>VLOOKUP($B41,'GDP per capita'!$B$2:$BP$267,MATCH('GDP per capita norm'!AA$1,'GDP per capita'!$B$1:$BP$1,0),FALSE)</f>
        <v>2099.6785212583977</v>
      </c>
      <c r="AB41">
        <f>VLOOKUP($B41,'GDP per capita'!$B$2:$BP$267,MATCH('GDP per capita norm'!AB$1,'GDP per capita'!$B$1:$BP$1,0),FALSE)</f>
        <v>1953.9014515322931</v>
      </c>
      <c r="AC41">
        <f>VLOOKUP($B41,'GDP per capita'!$B$2:$BP$267,MATCH('GDP per capita norm'!AC$1,'GDP per capita'!$B$1:$BP$1,0),FALSE)</f>
        <v>1787.0343998692354</v>
      </c>
      <c r="AD41">
        <f>VLOOKUP($B41,'GDP per capita'!$B$2:$BP$267,MATCH('GDP per capita norm'!AD$1,'GDP per capita'!$B$1:$BP$1,0),FALSE)</f>
        <v>1796.8728729753957</v>
      </c>
      <c r="AE41">
        <f>VLOOKUP($B41,'GDP per capita'!$B$2:$BP$267,MATCH('GDP per capita norm'!AE$1,'GDP per capita'!$B$1:$BP$1,0),FALSE)</f>
        <v>1856.8187632236604</v>
      </c>
      <c r="AF41">
        <f>VLOOKUP($B41,'GDP per capita'!$B$2:$BP$267,MATCH('GDP per capita norm'!AF$1,'GDP per capita'!$B$1:$BP$1,0),FALSE)</f>
        <v>1865.3560545093501</v>
      </c>
      <c r="AG41">
        <f>VLOOKUP($B41,'GDP per capita'!$B$2:$BP$267,MATCH('GDP per capita norm'!AG$1,'GDP per capita'!$B$1:$BP$1,0),FALSE)</f>
        <v>1713.8645793764254</v>
      </c>
      <c r="AH41">
        <f>VLOOKUP($B41,'GDP per capita'!$B$2:$BP$267,MATCH('GDP per capita norm'!AH$1,'GDP per capita'!$B$1:$BP$1,0),FALSE)</f>
        <v>1827.9631062706612</v>
      </c>
      <c r="AI41">
        <f>VLOOKUP($B41,'GDP per capita'!$B$2:$BP$267,MATCH('GDP per capita norm'!AI$1,'GDP per capita'!$B$1:$BP$1,0),FALSE)</f>
        <v>1944.2281473669393</v>
      </c>
      <c r="AJ41">
        <f>VLOOKUP($B41,'GDP per capita'!$B$2:$BP$267,MATCH('GDP per capita norm'!AJ$1,'GDP per capita'!$B$1:$BP$1,0),FALSE)</f>
        <v>1687.2813368293753</v>
      </c>
      <c r="AK41" t="str">
        <f t="shared" si="0"/>
        <v>IDB</v>
      </c>
      <c r="AL41">
        <f t="shared" si="2"/>
        <v>1</v>
      </c>
      <c r="AM41">
        <f t="shared" si="3"/>
        <v>1.045072519862916</v>
      </c>
      <c r="AN41">
        <f t="shared" si="4"/>
        <v>0.9825182659870958</v>
      </c>
      <c r="AO41">
        <f t="shared" si="5"/>
        <v>1.018616158910584</v>
      </c>
      <c r="AP41">
        <f t="shared" si="6"/>
        <v>1.1036055905215523</v>
      </c>
      <c r="AQ41">
        <f t="shared" si="7"/>
        <v>1.5079196201501817</v>
      </c>
      <c r="AR41">
        <f t="shared" si="8"/>
        <v>1.7781404245872241</v>
      </c>
      <c r="AS41">
        <f t="shared" si="9"/>
        <v>1.8189648136541314</v>
      </c>
      <c r="AT41">
        <f t="shared" si="10"/>
        <v>1.8554609570754192</v>
      </c>
      <c r="AU41">
        <f t="shared" si="11"/>
        <v>0.97882117706187199</v>
      </c>
      <c r="AV41">
        <f t="shared" si="12"/>
        <v>1.1763271136314581</v>
      </c>
      <c r="AW41">
        <f t="shared" si="13"/>
        <v>1.1427441028156946</v>
      </c>
      <c r="AX41">
        <f t="shared" si="14"/>
        <v>1.2244113971938964</v>
      </c>
      <c r="AY41">
        <f t="shared" si="15"/>
        <v>1.348406399185063</v>
      </c>
      <c r="AZ41">
        <f t="shared" si="16"/>
        <v>1.5945723755938617</v>
      </c>
      <c r="BA41">
        <f t="shared" si="17"/>
        <v>1.8408090108372894</v>
      </c>
      <c r="BB41">
        <f t="shared" si="18"/>
        <v>2.2265093346055962</v>
      </c>
      <c r="BC41">
        <f t="shared" si="19"/>
        <v>2.513917509581459</v>
      </c>
      <c r="BD41">
        <f t="shared" si="20"/>
        <v>2.868080580390282</v>
      </c>
      <c r="BE41">
        <f t="shared" si="21"/>
        <v>2.607986036638732</v>
      </c>
      <c r="BF41">
        <f t="shared" si="22"/>
        <v>2.9835410076888693</v>
      </c>
      <c r="BG41">
        <f t="shared" si="23"/>
        <v>3.326202651083416</v>
      </c>
      <c r="BH41">
        <f t="shared" si="24"/>
        <v>3.6124647103873486</v>
      </c>
      <c r="BI41">
        <f t="shared" si="25"/>
        <v>3.8423298373119517</v>
      </c>
      <c r="BJ41">
        <f t="shared" si="26"/>
        <v>4.0823094624062586</v>
      </c>
      <c r="BK41">
        <f t="shared" si="27"/>
        <v>3.7988817351996813</v>
      </c>
      <c r="BL41">
        <f t="shared" si="28"/>
        <v>3.4744497152161316</v>
      </c>
      <c r="BM41">
        <f t="shared" si="29"/>
        <v>3.4935782110550266</v>
      </c>
      <c r="BN41">
        <f t="shared" si="30"/>
        <v>3.6101282793227116</v>
      </c>
      <c r="BO41">
        <f t="shared" si="31"/>
        <v>3.6267269465215364</v>
      </c>
      <c r="BP41">
        <f t="shared" si="32"/>
        <v>3.3321889607548512</v>
      </c>
      <c r="BQ41">
        <f t="shared" si="33"/>
        <v>3.5540255377694101</v>
      </c>
      <c r="BR41">
        <f t="shared" si="34"/>
        <v>3.7800743698210564</v>
      </c>
      <c r="BS41">
        <f t="shared" si="35"/>
        <v>3.2805043711891004</v>
      </c>
      <c r="BT41">
        <f t="shared" si="36"/>
        <v>0</v>
      </c>
    </row>
    <row r="42" spans="1:72" x14ac:dyDescent="0.45">
      <c r="A42" t="s">
        <v>488</v>
      </c>
      <c r="B42" t="s">
        <v>493</v>
      </c>
      <c r="C42">
        <f>VLOOKUP($B42,'GDP per capita'!$B$2:$BP$267,MATCH('GDP per capita norm'!C$1,'GDP per capita'!$B$1:$BP$1,0),FALSE)</f>
        <v>395.78259173077612</v>
      </c>
      <c r="D42">
        <f>VLOOKUP($B42,'GDP per capita'!$B$2:$BP$267,MATCH('GDP per capita norm'!D$1,'GDP per capita'!$B$1:$BP$1,0),FALSE)</f>
        <v>416.25688368953121</v>
      </c>
      <c r="E42">
        <f>VLOOKUP($B42,'GDP per capita'!$B$2:$BP$267,MATCH('GDP per capita norm'!E$1,'GDP per capita'!$B$1:$BP$1,0),FALSE)</f>
        <v>341.77270515438676</v>
      </c>
      <c r="F42">
        <f>VLOOKUP($B42,'GDP per capita'!$B$2:$BP$267,MATCH('GDP per capita norm'!F$1,'GDP per capita'!$B$1:$BP$1,0),FALSE)</f>
        <v>346.00577243770545</v>
      </c>
      <c r="G42">
        <f>VLOOKUP($B42,'GDP per capita'!$B$2:$BP$267,MATCH('GDP per capita norm'!G$1,'GDP per capita'!$B$1:$BP$1,0),FALSE)</f>
        <v>328.34933537729069</v>
      </c>
      <c r="H42">
        <f>VLOOKUP($B42,'GDP per capita'!$B$2:$BP$267,MATCH('GDP per capita norm'!H$1,'GDP per capita'!$B$1:$BP$1,0),FALSE)</f>
        <v>335.63347328866206</v>
      </c>
      <c r="I42">
        <f>VLOOKUP($B42,'GDP per capita'!$B$2:$BP$267,MATCH('GDP per capita norm'!I$1,'GDP per capita'!$B$1:$BP$1,0),FALSE)</f>
        <v>354.06778956615909</v>
      </c>
      <c r="J42">
        <f>VLOOKUP($B42,'GDP per capita'!$B$2:$BP$267,MATCH('GDP per capita norm'!J$1,'GDP per capita'!$B$1:$BP$1,0),FALSE)</f>
        <v>359.99356575579787</v>
      </c>
      <c r="K42">
        <f>VLOOKUP($B42,'GDP per capita'!$B$2:$BP$267,MATCH('GDP per capita norm'!K$1,'GDP per capita'!$B$1:$BP$1,0),FALSE)</f>
        <v>363.16349410533024</v>
      </c>
      <c r="L42">
        <f>VLOOKUP($B42,'GDP per capita'!$B$2:$BP$267,MATCH('GDP per capita norm'!L$1,'GDP per capita'!$B$1:$BP$1,0),FALSE)</f>
        <v>362.73714603619572</v>
      </c>
      <c r="M42">
        <f>VLOOKUP($B42,'GDP per capita'!$B$2:$BP$267,MATCH('GDP per capita norm'!M$1,'GDP per capita'!$B$1:$BP$1,0),FALSE)</f>
        <v>385.17406592816872</v>
      </c>
      <c r="N42">
        <f>VLOOKUP($B42,'GDP per capita'!$B$2:$BP$267,MATCH('GDP per capita norm'!N$1,'GDP per capita'!$B$1:$BP$1,0),FALSE)</f>
        <v>369.44064131788872</v>
      </c>
      <c r="O42">
        <f>VLOOKUP($B42,'GDP per capita'!$B$2:$BP$267,MATCH('GDP per capita norm'!O$1,'GDP per capita'!$B$1:$BP$1,0),FALSE)</f>
        <v>382.93857909799442</v>
      </c>
      <c r="P42">
        <f>VLOOKUP($B42,'GDP per capita'!$B$2:$BP$267,MATCH('GDP per capita norm'!P$1,'GDP per capita'!$B$1:$BP$1,0),FALSE)</f>
        <v>421.54124540635689</v>
      </c>
      <c r="Q42">
        <f>VLOOKUP($B42,'GDP per capita'!$B$2:$BP$267,MATCH('GDP per capita norm'!Q$1,'GDP per capita'!$B$1:$BP$1,0),FALSE)</f>
        <v>466.40633328867199</v>
      </c>
      <c r="R42">
        <f>VLOOKUP($B42,'GDP per capita'!$B$2:$BP$267,MATCH('GDP per capita norm'!R$1,'GDP per capita'!$B$1:$BP$1,0),FALSE)</f>
        <v>518.93313890989498</v>
      </c>
      <c r="S42">
        <f>VLOOKUP($B42,'GDP per capita'!$B$2:$BP$267,MATCH('GDP per capita norm'!S$1,'GDP per capita'!$B$1:$BP$1,0),FALSE)</f>
        <v>583.70321400820626</v>
      </c>
      <c r="T42">
        <f>VLOOKUP($B42,'GDP per capita'!$B$2:$BP$267,MATCH('GDP per capita norm'!T$1,'GDP per capita'!$B$1:$BP$1,0),FALSE)</f>
        <v>677.07329037851321</v>
      </c>
      <c r="U42">
        <f>VLOOKUP($B42,'GDP per capita'!$B$2:$BP$267,MATCH('GDP per capita norm'!U$1,'GDP per capita'!$B$1:$BP$1,0),FALSE)</f>
        <v>801.1280411532781</v>
      </c>
      <c r="V42">
        <f>VLOOKUP($B42,'GDP per capita'!$B$2:$BP$267,MATCH('GDP per capita norm'!V$1,'GDP per capita'!$B$1:$BP$1,0),FALSE)</f>
        <v>796.7378870562718</v>
      </c>
      <c r="W42">
        <f>VLOOKUP($B42,'GDP per capita'!$B$2:$BP$267,MATCH('GDP per capita norm'!W$1,'GDP per capita'!$B$1:$BP$1,0),FALSE)</f>
        <v>884.9291612181413</v>
      </c>
      <c r="X42">
        <f>VLOOKUP($B42,'GDP per capita'!$B$2:$BP$267,MATCH('GDP per capita norm'!X$1,'GDP per capita'!$B$1:$BP$1,0),FALSE)</f>
        <v>968.34519375484001</v>
      </c>
      <c r="Y42">
        <f>VLOOKUP($B42,'GDP per capita'!$B$2:$BP$267,MATCH('GDP per capita norm'!Y$1,'GDP per capita'!$B$1:$BP$1,0),FALSE)</f>
        <v>950.90716294115418</v>
      </c>
      <c r="Z42">
        <f>VLOOKUP($B42,'GDP per capita'!$B$2:$BP$267,MATCH('GDP per capita norm'!Z$1,'GDP per capita'!$B$1:$BP$1,0),FALSE)</f>
        <v>1014.8798316162384</v>
      </c>
      <c r="AA42">
        <f>VLOOKUP($B42,'GDP per capita'!$B$2:$BP$267,MATCH('GDP per capita norm'!AA$1,'GDP per capita'!$B$1:$BP$1,0),FALSE)</f>
        <v>1062.7933023371859</v>
      </c>
      <c r="AB42">
        <f>VLOOKUP($B42,'GDP per capita'!$B$2:$BP$267,MATCH('GDP per capita norm'!AB$1,'GDP per capita'!$B$1:$BP$1,0),FALSE)</f>
        <v>1036.8708966735585</v>
      </c>
      <c r="AC42">
        <f>VLOOKUP($B42,'GDP per capita'!$B$2:$BP$267,MATCH('GDP per capita norm'!AC$1,'GDP per capita'!$B$1:$BP$1,0),FALSE)</f>
        <v>1072.2525898313652</v>
      </c>
      <c r="AD42">
        <f>VLOOKUP($B42,'GDP per capita'!$B$2:$BP$267,MATCH('GDP per capita norm'!AD$1,'GDP per capita'!$B$1:$BP$1,0),FALSE)</f>
        <v>1130.9181434094219</v>
      </c>
      <c r="AE42">
        <f>VLOOKUP($B42,'GDP per capita'!$B$2:$BP$267,MATCH('GDP per capita norm'!AE$1,'GDP per capita'!$B$1:$BP$1,0),FALSE)</f>
        <v>1177.5276422647421</v>
      </c>
      <c r="AF42">
        <f>VLOOKUP($B42,'GDP per capita'!$B$2:$BP$267,MATCH('GDP per capita norm'!AF$1,'GDP per capita'!$B$1:$BP$1,0),FALSE)</f>
        <v>1211.1995897807644</v>
      </c>
      <c r="AG42">
        <f>VLOOKUP($B42,'GDP per capita'!$B$2:$BP$267,MATCH('GDP per capita norm'!AG$1,'GDP per capita'!$B$1:$BP$1,0),FALSE)</f>
        <v>1197.8265562613133</v>
      </c>
      <c r="AH42">
        <f>VLOOKUP($B42,'GDP per capita'!$B$2:$BP$267,MATCH('GDP per capita norm'!AH$1,'GDP per capita'!$B$1:$BP$1,0),FALSE)</f>
        <v>1276.2327161944966</v>
      </c>
      <c r="AI42">
        <f>VLOOKUP($B42,'GDP per capita'!$B$2:$BP$267,MATCH('GDP per capita norm'!AI$1,'GDP per capita'!$B$1:$BP$1,0),FALSE)</f>
        <v>1347.0495978988995</v>
      </c>
      <c r="AJ42">
        <f>VLOOKUP($B42,'GDP per capita'!$B$2:$BP$267,MATCH('GDP per capita norm'!AJ$1,'GDP per capita'!$B$1:$BP$1,0),FALSE)</f>
        <v>1424.8459793666843</v>
      </c>
      <c r="AK42" t="str">
        <f t="shared" si="0"/>
        <v>IDX</v>
      </c>
      <c r="AL42">
        <f t="shared" si="2"/>
        <v>1</v>
      </c>
      <c r="AM42">
        <f t="shared" si="3"/>
        <v>1.0517311584352915</v>
      </c>
      <c r="AN42">
        <f t="shared" si="4"/>
        <v>0.86353647758937158</v>
      </c>
      <c r="AO42">
        <f t="shared" si="5"/>
        <v>0.8742319133456723</v>
      </c>
      <c r="AP42">
        <f t="shared" si="6"/>
        <v>0.82962045890245806</v>
      </c>
      <c r="AQ42">
        <f t="shared" si="7"/>
        <v>0.84802485076698519</v>
      </c>
      <c r="AR42">
        <f t="shared" si="8"/>
        <v>0.89460172570451824</v>
      </c>
      <c r="AS42">
        <f t="shared" si="9"/>
        <v>0.90957402694628098</v>
      </c>
      <c r="AT42">
        <f t="shared" si="10"/>
        <v>0.91758329368959612</v>
      </c>
      <c r="AU42">
        <f t="shared" si="11"/>
        <v>0.91650606574162075</v>
      </c>
      <c r="AV42">
        <f t="shared" si="12"/>
        <v>0.97319607778549377</v>
      </c>
      <c r="AW42">
        <f t="shared" si="13"/>
        <v>0.93344338289945294</v>
      </c>
      <c r="AX42">
        <f t="shared" si="14"/>
        <v>0.96754780806145557</v>
      </c>
      <c r="AY42">
        <f t="shared" si="15"/>
        <v>1.0650828364202098</v>
      </c>
      <c r="AZ42">
        <f t="shared" si="16"/>
        <v>1.1784407476060401</v>
      </c>
      <c r="BA42">
        <f t="shared" si="17"/>
        <v>1.3111570588301411</v>
      </c>
      <c r="BB42">
        <f t="shared" si="18"/>
        <v>1.4748077004995199</v>
      </c>
      <c r="BC42">
        <f t="shared" si="19"/>
        <v>1.7107202401642767</v>
      </c>
      <c r="BD42">
        <f t="shared" si="20"/>
        <v>2.0241618956758733</v>
      </c>
      <c r="BE42">
        <f t="shared" si="21"/>
        <v>2.01306955814327</v>
      </c>
      <c r="BF42">
        <f t="shared" si="22"/>
        <v>2.2358971306653586</v>
      </c>
      <c r="BG42">
        <f t="shared" si="23"/>
        <v>2.4466593882268048</v>
      </c>
      <c r="BH42">
        <f t="shared" si="24"/>
        <v>2.4025997676724282</v>
      </c>
      <c r="BI42">
        <f t="shared" si="25"/>
        <v>2.5642356506336488</v>
      </c>
      <c r="BJ42">
        <f t="shared" si="26"/>
        <v>2.6852957268523108</v>
      </c>
      <c r="BK42">
        <f t="shared" si="27"/>
        <v>2.6197991481618046</v>
      </c>
      <c r="BL42">
        <f t="shared" si="28"/>
        <v>2.7091959379576389</v>
      </c>
      <c r="BM42">
        <f t="shared" si="29"/>
        <v>2.8574226533407217</v>
      </c>
      <c r="BN42">
        <f t="shared" si="30"/>
        <v>2.9751880625051186</v>
      </c>
      <c r="BO42">
        <f t="shared" si="31"/>
        <v>3.0602649411236884</v>
      </c>
      <c r="BP42">
        <f t="shared" si="32"/>
        <v>3.0264761040225663</v>
      </c>
      <c r="BQ42">
        <f t="shared" si="33"/>
        <v>3.2245802186838741</v>
      </c>
      <c r="BR42">
        <f t="shared" si="34"/>
        <v>3.403508961847431</v>
      </c>
      <c r="BS42">
        <f t="shared" si="35"/>
        <v>3.6000723860434714</v>
      </c>
      <c r="BT42">
        <f t="shared" si="36"/>
        <v>0</v>
      </c>
    </row>
    <row r="43" spans="1:72" x14ac:dyDescent="0.45">
      <c r="A43" t="s">
        <v>124</v>
      </c>
      <c r="B43" t="s">
        <v>441</v>
      </c>
      <c r="C43">
        <f>VLOOKUP($B43,'GDP per capita'!$B$2:$BP$267,MATCH('GDP per capita norm'!C$1,'GDP per capita'!$B$1:$BP$1,0),FALSE)</f>
        <v>371.08593620376519</v>
      </c>
      <c r="D43">
        <f>VLOOKUP($B43,'GDP per capita'!$B$2:$BP$267,MATCH('GDP per capita norm'!D$1,'GDP per capita'!$B$1:$BP$1,0),FALSE)</f>
        <v>305.57405592859232</v>
      </c>
      <c r="E43">
        <f>VLOOKUP($B43,'GDP per capita'!$B$2:$BP$267,MATCH('GDP per capita norm'!E$1,'GDP per capita'!$B$1:$BP$1,0),FALSE)</f>
        <v>319.1824726263153</v>
      </c>
      <c r="F43">
        <f>VLOOKUP($B43,'GDP per capita'!$B$2:$BP$267,MATCH('GDP per capita norm'!F$1,'GDP per capita'!$B$1:$BP$1,0),FALSE)</f>
        <v>302.8848062461737</v>
      </c>
      <c r="G43">
        <f>VLOOKUP($B43,'GDP per capita'!$B$2:$BP$267,MATCH('GDP per capita norm'!G$1,'GDP per capita'!$B$1:$BP$1,0),FALSE)</f>
        <v>347.73421473994017</v>
      </c>
      <c r="H43">
        <f>VLOOKUP($B43,'GDP per capita'!$B$2:$BP$267,MATCH('GDP per capita norm'!H$1,'GDP per capita'!$B$1:$BP$1,0),FALSE)</f>
        <v>375.17600537304958</v>
      </c>
      <c r="I43">
        <f>VLOOKUP($B43,'GDP per capita'!$B$2:$BP$267,MATCH('GDP per capita norm'!I$1,'GDP per capita'!$B$1:$BP$1,0),FALSE)</f>
        <v>401.04675467357862</v>
      </c>
      <c r="J43">
        <f>VLOOKUP($B43,'GDP per capita'!$B$2:$BP$267,MATCH('GDP per capita norm'!J$1,'GDP per capita'!$B$1:$BP$1,0),FALSE)</f>
        <v>416.22811620375313</v>
      </c>
      <c r="K43">
        <f>VLOOKUP($B43,'GDP per capita'!$B$2:$BP$267,MATCH('GDP per capita norm'!K$1,'GDP per capita'!$B$1:$BP$1,0),FALSE)</f>
        <v>413.63086405685101</v>
      </c>
      <c r="L43">
        <f>VLOOKUP($B43,'GDP per capita'!$B$2:$BP$267,MATCH('GDP per capita norm'!L$1,'GDP per capita'!$B$1:$BP$1,0),FALSE)</f>
        <v>441.92799143639661</v>
      </c>
      <c r="M43">
        <f>VLOOKUP($B43,'GDP per capita'!$B$2:$BP$267,MATCH('GDP per capita norm'!M$1,'GDP per capita'!$B$1:$BP$1,0),FALSE)</f>
        <v>442.75021893726324</v>
      </c>
      <c r="N43">
        <f>VLOOKUP($B43,'GDP per capita'!$B$2:$BP$267,MATCH('GDP per capita norm'!N$1,'GDP per capita'!$B$1:$BP$1,0),FALSE)</f>
        <v>450.35790051412818</v>
      </c>
      <c r="O43">
        <f>VLOOKUP($B43,'GDP per capita'!$B$2:$BP$267,MATCH('GDP per capita norm'!O$1,'GDP per capita'!$B$1:$BP$1,0),FALSE)</f>
        <v>469.14992897392727</v>
      </c>
      <c r="P43">
        <f>VLOOKUP($B43,'GDP per capita'!$B$2:$BP$267,MATCH('GDP per capita norm'!P$1,'GDP per capita'!$B$1:$BP$1,0),FALSE)</f>
        <v>544.14313354500223</v>
      </c>
      <c r="Q43">
        <f>VLOOKUP($B43,'GDP per capita'!$B$2:$BP$267,MATCH('GDP per capita norm'!Q$1,'GDP per capita'!$B$1:$BP$1,0),FALSE)</f>
        <v>624.25882651006611</v>
      </c>
      <c r="R43">
        <f>VLOOKUP($B43,'GDP per capita'!$B$2:$BP$267,MATCH('GDP per capita norm'!R$1,'GDP per capita'!$B$1:$BP$1,0),FALSE)</f>
        <v>710.48808040894892</v>
      </c>
      <c r="S43">
        <f>VLOOKUP($B43,'GDP per capita'!$B$2:$BP$267,MATCH('GDP per capita norm'!S$1,'GDP per capita'!$B$1:$BP$1,0),FALSE)</f>
        <v>801.66835365902227</v>
      </c>
      <c r="T43">
        <f>VLOOKUP($B43,'GDP per capita'!$B$2:$BP$267,MATCH('GDP per capita norm'!T$1,'GDP per capita'!$B$1:$BP$1,0),FALSE)</f>
        <v>1021.8870770682593</v>
      </c>
      <c r="U43">
        <f>VLOOKUP($B43,'GDP per capita'!$B$2:$BP$267,MATCH('GDP per capita norm'!U$1,'GDP per capita'!$B$1:$BP$1,0),FALSE)</f>
        <v>992.51958492382755</v>
      </c>
      <c r="V43">
        <f>VLOOKUP($B43,'GDP per capita'!$B$2:$BP$267,MATCH('GDP per capita norm'!V$1,'GDP per capita'!$B$1:$BP$1,0),FALSE)</f>
        <v>1094.9497459843622</v>
      </c>
      <c r="W43">
        <f>VLOOKUP($B43,'GDP per capita'!$B$2:$BP$267,MATCH('GDP per capita norm'!W$1,'GDP per capita'!$B$1:$BP$1,0),FALSE)</f>
        <v>1347.5193907136679</v>
      </c>
      <c r="X43">
        <f>VLOOKUP($B43,'GDP per capita'!$B$2:$BP$267,MATCH('GDP per capita norm'!X$1,'GDP per capita'!$B$1:$BP$1,0),FALSE)</f>
        <v>1445.4612748603658</v>
      </c>
      <c r="Y43">
        <f>VLOOKUP($B43,'GDP per capita'!$B$2:$BP$267,MATCH('GDP per capita norm'!Y$1,'GDP per capita'!$B$1:$BP$1,0),FALSE)</f>
        <v>1429.321995200319</v>
      </c>
      <c r="Z43">
        <f>VLOOKUP($B43,'GDP per capita'!$B$2:$BP$267,MATCH('GDP per capita norm'!Z$1,'GDP per capita'!$B$1:$BP$1,0),FALSE)</f>
        <v>1432.843975121953</v>
      </c>
      <c r="AA43">
        <f>VLOOKUP($B43,'GDP per capita'!$B$2:$BP$267,MATCH('GDP per capita norm'!AA$1,'GDP per capita'!$B$1:$BP$1,0),FALSE)</f>
        <v>1553.8839607511832</v>
      </c>
      <c r="AB43">
        <f>VLOOKUP($B43,'GDP per capita'!$B$2:$BP$267,MATCH('GDP per capita norm'!AB$1,'GDP per capita'!$B$1:$BP$1,0),FALSE)</f>
        <v>1583.9981590798479</v>
      </c>
      <c r="AC43">
        <f>VLOOKUP($B43,'GDP per capita'!$B$2:$BP$267,MATCH('GDP per capita norm'!AC$1,'GDP per capita'!$B$1:$BP$1,0),FALSE)</f>
        <v>1707.5089291224338</v>
      </c>
      <c r="AD43">
        <f>VLOOKUP($B43,'GDP per capita'!$B$2:$BP$267,MATCH('GDP per capita norm'!AD$1,'GDP per capita'!$B$1:$BP$1,0),FALSE)</f>
        <v>1950.1046828086635</v>
      </c>
      <c r="AE43">
        <f>VLOOKUP($B43,'GDP per capita'!$B$2:$BP$267,MATCH('GDP per capita norm'!AE$1,'GDP per capita'!$B$1:$BP$1,0),FALSE)</f>
        <v>1966.2545517167889</v>
      </c>
      <c r="AF43">
        <f>VLOOKUP($B43,'GDP per capita'!$B$2:$BP$267,MATCH('GDP per capita norm'!AF$1,'GDP per capita'!$B$1:$BP$1,0),FALSE)</f>
        <v>2041.4286369858535</v>
      </c>
      <c r="AG43">
        <f>VLOOKUP($B43,'GDP per capita'!$B$2:$BP$267,MATCH('GDP per capita norm'!AG$1,'GDP per capita'!$B$1:$BP$1,0),FALSE)</f>
        <v>1907.042516376687</v>
      </c>
      <c r="AH43">
        <f>VLOOKUP($B43,'GDP per capita'!$B$2:$BP$267,MATCH('GDP per capita norm'!AH$1,'GDP per capita'!$B$1:$BP$1,0),FALSE)</f>
        <v>2239.6138436748224</v>
      </c>
      <c r="AI43">
        <f>VLOOKUP($B43,'GDP per capita'!$B$2:$BP$267,MATCH('GDP per capita norm'!AI$1,'GDP per capita'!$B$1:$BP$1,0),FALSE)</f>
        <v>2352.6139245207783</v>
      </c>
      <c r="AJ43">
        <f>VLOOKUP($B43,'GDP per capita'!$B$2:$BP$267,MATCH('GDP per capita norm'!AJ$1,'GDP per capita'!$B$1:$BP$1,0),FALSE)</f>
        <v>2480.7920872162067</v>
      </c>
      <c r="AK43" t="str">
        <f t="shared" si="0"/>
        <v>IND</v>
      </c>
      <c r="AL43">
        <f t="shared" si="2"/>
        <v>1</v>
      </c>
      <c r="AM43">
        <f t="shared" si="3"/>
        <v>0.82345900535772398</v>
      </c>
      <c r="AN43">
        <f t="shared" si="4"/>
        <v>0.86013087936334665</v>
      </c>
      <c r="AO43">
        <f t="shared" si="5"/>
        <v>0.81621203256772878</v>
      </c>
      <c r="AP43">
        <f t="shared" si="6"/>
        <v>0.93707193082358564</v>
      </c>
      <c r="AQ43">
        <f t="shared" si="7"/>
        <v>1.011021892155564</v>
      </c>
      <c r="AR43">
        <f t="shared" si="8"/>
        <v>1.0807382213842829</v>
      </c>
      <c r="AS43">
        <f t="shared" si="9"/>
        <v>1.1216488570324048</v>
      </c>
      <c r="AT43">
        <f t="shared" si="10"/>
        <v>1.1146497986108646</v>
      </c>
      <c r="AU43">
        <f t="shared" si="11"/>
        <v>1.1909047159193111</v>
      </c>
      <c r="AV43">
        <f t="shared" si="12"/>
        <v>1.193120449313247</v>
      </c>
      <c r="AW43">
        <f t="shared" si="13"/>
        <v>1.2136215808158095</v>
      </c>
      <c r="AX43">
        <f t="shared" si="14"/>
        <v>1.2642622185398982</v>
      </c>
      <c r="AY43">
        <f t="shared" si="15"/>
        <v>1.4663534250627339</v>
      </c>
      <c r="AZ43">
        <f t="shared" si="16"/>
        <v>1.6822486804438808</v>
      </c>
      <c r="BA43">
        <f t="shared" si="17"/>
        <v>1.9146187206049659</v>
      </c>
      <c r="BB43">
        <f t="shared" si="18"/>
        <v>2.160330735947972</v>
      </c>
      <c r="BC43">
        <f t="shared" si="19"/>
        <v>2.7537747388710949</v>
      </c>
      <c r="BD43">
        <f t="shared" si="20"/>
        <v>2.6746354094616778</v>
      </c>
      <c r="BE43">
        <f t="shared" si="21"/>
        <v>2.9506635502972003</v>
      </c>
      <c r="BF43">
        <f t="shared" si="22"/>
        <v>3.6312866084306092</v>
      </c>
      <c r="BG43">
        <f t="shared" si="23"/>
        <v>3.8952197694354433</v>
      </c>
      <c r="BH43">
        <f t="shared" si="24"/>
        <v>3.8517277421569296</v>
      </c>
      <c r="BI43">
        <f t="shared" si="25"/>
        <v>3.8612187510527778</v>
      </c>
      <c r="BJ43">
        <f t="shared" si="26"/>
        <v>4.1873965277356602</v>
      </c>
      <c r="BK43">
        <f t="shared" si="27"/>
        <v>4.2685480761794929</v>
      </c>
      <c r="BL43">
        <f t="shared" si="28"/>
        <v>4.6013841068469699</v>
      </c>
      <c r="BM43">
        <f t="shared" si="29"/>
        <v>5.2551295873898356</v>
      </c>
      <c r="BN43">
        <f t="shared" si="30"/>
        <v>5.2986501505061305</v>
      </c>
      <c r="BO43">
        <f t="shared" si="31"/>
        <v>5.5012287931733814</v>
      </c>
      <c r="BP43">
        <f t="shared" si="32"/>
        <v>5.1390859375751718</v>
      </c>
      <c r="BQ43">
        <f t="shared" si="33"/>
        <v>6.0352970166054449</v>
      </c>
      <c r="BR43">
        <f t="shared" si="34"/>
        <v>6.3398089094622705</v>
      </c>
      <c r="BS43">
        <f t="shared" si="35"/>
        <v>6.685222599904705</v>
      </c>
      <c r="BT43">
        <f t="shared" si="36"/>
        <v>0</v>
      </c>
    </row>
    <row r="44" spans="1:72" x14ac:dyDescent="0.45">
      <c r="A44" t="s">
        <v>17</v>
      </c>
      <c r="B44" t="s">
        <v>132</v>
      </c>
      <c r="C44">
        <f>VLOOKUP($B44,'GDP per capita'!$B$2:$BP$267,MATCH('GDP per capita norm'!C$1,'GDP per capita'!$B$1:$BP$1,0),FALSE)</f>
        <v>2137.9422273987793</v>
      </c>
      <c r="D44">
        <f>VLOOKUP($B44,'GDP per capita'!$B$2:$BP$267,MATCH('GDP per capita norm'!D$1,'GDP per capita'!$B$1:$BP$1,0),FALSE)</f>
        <v>2194.4390680284068</v>
      </c>
      <c r="E44">
        <f>VLOOKUP($B44,'GDP per capita'!$B$2:$BP$267,MATCH('GDP per capita norm'!E$1,'GDP per capita'!$B$1:$BP$1,0),FALSE)</f>
        <v>1957.4850779425185</v>
      </c>
      <c r="F44">
        <f>VLOOKUP($B44,'GDP per capita'!$B$2:$BP$267,MATCH('GDP per capita norm'!F$1,'GDP per capita'!$B$1:$BP$1,0),FALSE)</f>
        <v>1038.1098568079569</v>
      </c>
      <c r="G44">
        <f>VLOOKUP($B44,'GDP per capita'!$B$2:$BP$267,MATCH('GDP per capita norm'!G$1,'GDP per capita'!$B$1:$BP$1,0),FALSE)</f>
        <v>1167.7627251321012</v>
      </c>
      <c r="H44">
        <f>VLOOKUP($B44,'GDP per capita'!$B$2:$BP$267,MATCH('GDP per capita norm'!H$1,'GDP per capita'!$B$1:$BP$1,0),FALSE)</f>
        <v>1550.0095955237041</v>
      </c>
      <c r="I44">
        <f>VLOOKUP($B44,'GDP per capita'!$B$2:$BP$267,MATCH('GDP per capita norm'!I$1,'GDP per capita'!$B$1:$BP$1,0),FALSE)</f>
        <v>1914.7812129098504</v>
      </c>
      <c r="J44">
        <f>VLOOKUP($B44,'GDP per capita'!$B$2:$BP$267,MATCH('GDP per capita norm'!J$1,'GDP per capita'!$B$1:$BP$1,0),FALSE)</f>
        <v>1790.0661757610671</v>
      </c>
      <c r="K44">
        <f>VLOOKUP($B44,'GDP per capita'!$B$2:$BP$267,MATCH('GDP per capita norm'!K$1,'GDP per capita'!$B$1:$BP$1,0),FALSE)</f>
        <v>1709.1933409594931</v>
      </c>
      <c r="L44">
        <f>VLOOKUP($B44,'GDP per capita'!$B$2:$BP$267,MATCH('GDP per capita norm'!L$1,'GDP per capita'!$B$1:$BP$1,0),FALSE)</f>
        <v>1739.594620019712</v>
      </c>
      <c r="M44">
        <f>VLOOKUP($B44,'GDP per capita'!$B$2:$BP$267,MATCH('GDP per capita norm'!M$1,'GDP per capita'!$B$1:$BP$1,0),FALSE)</f>
        <v>1650.0138583260289</v>
      </c>
      <c r="N44">
        <f>VLOOKUP($B44,'GDP per capita'!$B$2:$BP$267,MATCH('GDP per capita norm'!N$1,'GDP per capita'!$B$1:$BP$1,0),FALSE)</f>
        <v>1881.0226663474782</v>
      </c>
      <c r="O44">
        <f>VLOOKUP($B44,'GDP per capita'!$B$2:$BP$267,MATCH('GDP per capita norm'!O$1,'GDP per capita'!$B$1:$BP$1,0),FALSE)</f>
        <v>1891.2575609203111</v>
      </c>
      <c r="P44">
        <f>VLOOKUP($B44,'GDP per capita'!$B$2:$BP$267,MATCH('GDP per capita norm'!P$1,'GDP per capita'!$B$1:$BP$1,0),FALSE)</f>
        <v>2208.9963655352922</v>
      </c>
      <c r="Q44">
        <f>VLOOKUP($B44,'GDP per capita'!$B$2:$BP$267,MATCH('GDP per capita norm'!Q$1,'GDP per capita'!$B$1:$BP$1,0),FALSE)</f>
        <v>2672.4226651266858</v>
      </c>
      <c r="R44">
        <f>VLOOKUP($B44,'GDP per capita'!$B$2:$BP$267,MATCH('GDP per capita norm'!R$1,'GDP per capita'!$B$1:$BP$1,0),FALSE)</f>
        <v>3132.0508192585562</v>
      </c>
      <c r="S44">
        <f>VLOOKUP($B44,'GDP per capita'!$B$2:$BP$267,MATCH('GDP per capita norm'!S$1,'GDP per capita'!$B$1:$BP$1,0),FALSE)</f>
        <v>3618.9160136791043</v>
      </c>
      <c r="T44">
        <f>VLOOKUP($B44,'GDP per capita'!$B$2:$BP$267,MATCH('GDP per capita norm'!T$1,'GDP per capita'!$B$1:$BP$1,0),FALSE)</f>
        <v>4687.9916626591476</v>
      </c>
      <c r="U44">
        <f>VLOOKUP($B44,'GDP per capita'!$B$2:$BP$267,MATCH('GDP per capita norm'!U$1,'GDP per capita'!$B$1:$BP$1,0),FALSE)</f>
        <v>5377.4115072558661</v>
      </c>
      <c r="V44">
        <f>VLOOKUP($B44,'GDP per capita'!$B$2:$BP$267,MATCH('GDP per capita norm'!V$1,'GDP per capita'!$B$1:$BP$1,0),FALSE)</f>
        <v>5415.5228055414445</v>
      </c>
      <c r="W44">
        <f>VLOOKUP($B44,'GDP per capita'!$B$2:$BP$267,MATCH('GDP per capita norm'!W$1,'GDP per capita'!$B$1:$BP$1,0),FALSE)</f>
        <v>6291.1944365234358</v>
      </c>
      <c r="X44">
        <f>VLOOKUP($B44,'GDP per capita'!$B$2:$BP$267,MATCH('GDP per capita norm'!X$1,'GDP per capita'!$B$1:$BP$1,0),FALSE)</f>
        <v>8025.6874336435558</v>
      </c>
      <c r="Y44">
        <f>VLOOKUP($B44,'GDP per capita'!$B$2:$BP$267,MATCH('GDP per capita norm'!Y$1,'GDP per capita'!$B$1:$BP$1,0),FALSE)</f>
        <v>8114.0809983187719</v>
      </c>
      <c r="Z44">
        <f>VLOOKUP($B44,'GDP per capita'!$B$2:$BP$267,MATCH('GDP per capita norm'!Z$1,'GDP per capita'!$B$1:$BP$1,0),FALSE)</f>
        <v>6222.7419484032644</v>
      </c>
      <c r="AA44">
        <f>VLOOKUP($B44,'GDP per capita'!$B$2:$BP$267,MATCH('GDP per capita norm'!AA$1,'GDP per capita'!$B$1:$BP$1,0),FALSE)</f>
        <v>5672.0637289631859</v>
      </c>
      <c r="AB44">
        <f>VLOOKUP($B44,'GDP per capita'!$B$2:$BP$267,MATCH('GDP per capita norm'!AB$1,'GDP per capita'!$B$1:$BP$1,0),FALSE)</f>
        <v>4952.7335553217754</v>
      </c>
      <c r="AC44">
        <f>VLOOKUP($B44,'GDP per capita'!$B$2:$BP$267,MATCH('GDP per capita norm'!AC$1,'GDP per capita'!$B$1:$BP$1,0),FALSE)</f>
        <v>5477.0371238991293</v>
      </c>
      <c r="AD44">
        <f>VLOOKUP($B44,'GDP per capita'!$B$2:$BP$267,MATCH('GDP per capita norm'!AD$1,'GDP per capita'!$B$1:$BP$1,0),FALSE)</f>
        <v>5753.1154465939917</v>
      </c>
      <c r="AE44">
        <f>VLOOKUP($B44,'GDP per capita'!$B$2:$BP$267,MATCH('GDP per capita norm'!AE$1,'GDP per capita'!$B$1:$BP$1,0),FALSE)</f>
        <v>4631.7870901651431</v>
      </c>
      <c r="AF44">
        <f>VLOOKUP($B44,'GDP per capita'!$B$2:$BP$267,MATCH('GDP per capita norm'!AF$1,'GDP per capita'!$B$1:$BP$1,0),FALSE)</f>
        <v>3831.2789476333733</v>
      </c>
      <c r="AG44">
        <f>VLOOKUP($B44,'GDP per capita'!$B$2:$BP$267,MATCH('GDP per capita norm'!AG$1,'GDP per capita'!$B$1:$BP$1,0),FALSE)</f>
        <v>2988.7812241471588</v>
      </c>
      <c r="AH44">
        <f>VLOOKUP($B44,'GDP per capita'!$B$2:$BP$267,MATCH('GDP per capita norm'!AH$1,'GDP per capita'!$B$1:$BP$1,0),FALSE)</f>
        <v>4334.7926863135372</v>
      </c>
      <c r="AI44">
        <f>VLOOKUP($B44,'GDP per capita'!$B$2:$BP$267,MATCH('GDP per capita norm'!AI$1,'GDP per capita'!$B$1:$BP$1,0),FALSE)</f>
        <v>4405.092915197908</v>
      </c>
      <c r="AJ44">
        <f>VLOOKUP($B44,'GDP per capita'!$B$2:$BP$267,MATCH('GDP per capita norm'!AJ$1,'GDP per capita'!$B$1:$BP$1,0),FALSE)</f>
        <v>4465.637669949524</v>
      </c>
      <c r="AK44" t="str">
        <f t="shared" si="0"/>
        <v>IRN</v>
      </c>
      <c r="AL44">
        <f t="shared" si="2"/>
        <v>1</v>
      </c>
      <c r="AM44">
        <f t="shared" si="3"/>
        <v>1.0264258032352758</v>
      </c>
      <c r="AN44">
        <f t="shared" si="4"/>
        <v>0.91559306554517061</v>
      </c>
      <c r="AO44">
        <f t="shared" si="5"/>
        <v>0.48556497154322947</v>
      </c>
      <c r="AP44">
        <f t="shared" si="6"/>
        <v>0.54620873762005751</v>
      </c>
      <c r="AQ44">
        <f t="shared" si="7"/>
        <v>0.72500069256295618</v>
      </c>
      <c r="AR44">
        <f t="shared" si="8"/>
        <v>0.89561878163543851</v>
      </c>
      <c r="AS44">
        <f t="shared" si="9"/>
        <v>0.83728463417789789</v>
      </c>
      <c r="AT44">
        <f t="shared" si="10"/>
        <v>0.79945721594126407</v>
      </c>
      <c r="AU44">
        <f t="shared" si="11"/>
        <v>0.81367709460337745</v>
      </c>
      <c r="AV44">
        <f t="shared" si="12"/>
        <v>0.77177663511216121</v>
      </c>
      <c r="AW44">
        <f t="shared" si="13"/>
        <v>0.87982857639521272</v>
      </c>
      <c r="AX44">
        <f t="shared" si="14"/>
        <v>0.88461584072895749</v>
      </c>
      <c r="AY44">
        <f t="shared" si="15"/>
        <v>1.0332348260986284</v>
      </c>
      <c r="AZ44">
        <f t="shared" si="16"/>
        <v>1.2499976055846025</v>
      </c>
      <c r="BA44">
        <f t="shared" si="17"/>
        <v>1.4649838424629942</v>
      </c>
      <c r="BB44">
        <f t="shared" si="18"/>
        <v>1.6927099185847581</v>
      </c>
      <c r="BC44">
        <f t="shared" si="19"/>
        <v>2.1927588138632714</v>
      </c>
      <c r="BD44">
        <f t="shared" si="20"/>
        <v>2.515227698083558</v>
      </c>
      <c r="BE44">
        <f t="shared" si="21"/>
        <v>2.5330538571804517</v>
      </c>
      <c r="BF44">
        <f t="shared" si="22"/>
        <v>2.9426400563582544</v>
      </c>
      <c r="BG44">
        <f t="shared" si="23"/>
        <v>3.7539309204853297</v>
      </c>
      <c r="BH44">
        <f t="shared" si="24"/>
        <v>3.7952760810525374</v>
      </c>
      <c r="BI44">
        <f t="shared" si="25"/>
        <v>2.9106221247027966</v>
      </c>
      <c r="BJ44">
        <f t="shared" si="26"/>
        <v>2.65304817701475</v>
      </c>
      <c r="BK44">
        <f t="shared" si="27"/>
        <v>2.3165890508405997</v>
      </c>
      <c r="BL44">
        <f t="shared" si="28"/>
        <v>2.561826532872689</v>
      </c>
      <c r="BM44">
        <f t="shared" si="29"/>
        <v>2.6909592658141053</v>
      </c>
      <c r="BN44">
        <f t="shared" si="30"/>
        <v>2.1664697159757256</v>
      </c>
      <c r="BO44">
        <f t="shared" si="31"/>
        <v>1.7920404483028833</v>
      </c>
      <c r="BP44">
        <f t="shared" si="32"/>
        <v>1.3979709955884028</v>
      </c>
      <c r="BQ44">
        <f t="shared" si="33"/>
        <v>2.0275537059706483</v>
      </c>
      <c r="BR44">
        <f t="shared" si="34"/>
        <v>2.0604358989426745</v>
      </c>
      <c r="BS44">
        <f t="shared" si="35"/>
        <v>2.0887550714515037</v>
      </c>
      <c r="BT44">
        <f t="shared" si="36"/>
        <v>0</v>
      </c>
    </row>
    <row r="45" spans="1:72" x14ac:dyDescent="0.45">
      <c r="A45" t="s">
        <v>428</v>
      </c>
      <c r="B45" t="s">
        <v>489</v>
      </c>
      <c r="C45">
        <f>VLOOKUP($B45,'GDP per capita'!$B$2:$BP$267,MATCH('GDP per capita norm'!C$1,'GDP per capita'!$B$1:$BP$1,0),FALSE)</f>
        <v>13284.37945769237</v>
      </c>
      <c r="D45">
        <f>VLOOKUP($B45,'GDP per capita'!$B$2:$BP$267,MATCH('GDP per capita norm'!D$1,'GDP per capita'!$B$1:$BP$1,0),FALSE)</f>
        <v>14320.283193527694</v>
      </c>
      <c r="E45">
        <f>VLOOKUP($B45,'GDP per capita'!$B$2:$BP$267,MATCH('GDP per capita norm'!E$1,'GDP per capita'!$B$1:$BP$1,0),FALSE)</f>
        <v>15482.100573160313</v>
      </c>
      <c r="F45">
        <f>VLOOKUP($B45,'GDP per capita'!$B$2:$BP$267,MATCH('GDP per capita norm'!F$1,'GDP per capita'!$B$1:$BP$1,0),FALSE)</f>
        <v>15151.544632893467</v>
      </c>
      <c r="G45">
        <f>VLOOKUP($B45,'GDP per capita'!$B$2:$BP$267,MATCH('GDP per capita norm'!G$1,'GDP per capita'!$B$1:$BP$1,0),FALSE)</f>
        <v>16776.61248907966</v>
      </c>
      <c r="H45">
        <f>VLOOKUP($B45,'GDP per capita'!$B$2:$BP$267,MATCH('GDP per capita norm'!H$1,'GDP per capita'!$B$1:$BP$1,0),FALSE)</f>
        <v>18991.471169445704</v>
      </c>
      <c r="I45">
        <f>VLOOKUP($B45,'GDP per capita'!$B$2:$BP$267,MATCH('GDP per capita norm'!I$1,'GDP per capita'!$B$1:$BP$1,0),FALSE)</f>
        <v>20180.377045688889</v>
      </c>
      <c r="J45">
        <f>VLOOKUP($B45,'GDP per capita'!$B$2:$BP$267,MATCH('GDP per capita norm'!J$1,'GDP per capita'!$B$1:$BP$1,0),FALSE)</f>
        <v>20432.837640645394</v>
      </c>
      <c r="K45">
        <f>VLOOKUP($B45,'GDP per capita'!$B$2:$BP$267,MATCH('GDP per capita norm'!K$1,'GDP per capita'!$B$1:$BP$1,0),FALSE)</f>
        <v>20157.096633623922</v>
      </c>
      <c r="L45">
        <f>VLOOKUP($B45,'GDP per capita'!$B$2:$BP$267,MATCH('GDP per capita norm'!L$1,'GDP per capita'!$B$1:$BP$1,0),FALSE)</f>
        <v>19782.286974359275</v>
      </c>
      <c r="M45">
        <f>VLOOKUP($B45,'GDP per capita'!$B$2:$BP$267,MATCH('GDP per capita norm'!M$1,'GDP per capita'!$B$1:$BP$1,0),FALSE)</f>
        <v>21660.840378308989</v>
      </c>
      <c r="N45">
        <f>VLOOKUP($B45,'GDP per capita'!$B$2:$BP$267,MATCH('GDP per capita norm'!N$1,'GDP per capita'!$B$1:$BP$1,0),FALSE)</f>
        <v>20907.114304153802</v>
      </c>
      <c r="O45">
        <f>VLOOKUP($B45,'GDP per capita'!$B$2:$BP$267,MATCH('GDP per capita norm'!O$1,'GDP per capita'!$B$1:$BP$1,0),FALSE)</f>
        <v>19034.317574007113</v>
      </c>
      <c r="P45">
        <f>VLOOKUP($B45,'GDP per capita'!$B$2:$BP$267,MATCH('GDP per capita norm'!P$1,'GDP per capita'!$B$1:$BP$1,0),FALSE)</f>
        <v>19629.414513520245</v>
      </c>
      <c r="Q45">
        <f>VLOOKUP($B45,'GDP per capita'!$B$2:$BP$267,MATCH('GDP per capita norm'!Q$1,'GDP per capita'!$B$1:$BP$1,0),FALSE)</f>
        <v>20546.229171839852</v>
      </c>
      <c r="R45">
        <f>VLOOKUP($B45,'GDP per capita'!$B$2:$BP$267,MATCH('GDP per capita norm'!R$1,'GDP per capita'!$B$1:$BP$1,0),FALSE)</f>
        <v>21226.72139133935</v>
      </c>
      <c r="S45">
        <f>VLOOKUP($B45,'GDP per capita'!$B$2:$BP$267,MATCH('GDP per capita norm'!S$1,'GDP per capita'!$B$1:$BP$1,0),FALSE)</f>
        <v>22502.072220999115</v>
      </c>
      <c r="T45">
        <f>VLOOKUP($B45,'GDP per capita'!$B$2:$BP$267,MATCH('GDP per capita norm'!T$1,'GDP per capita'!$B$1:$BP$1,0),FALSE)</f>
        <v>25635.926838502</v>
      </c>
      <c r="U45">
        <f>VLOOKUP($B45,'GDP per capita'!$B$2:$BP$267,MATCH('GDP per capita norm'!U$1,'GDP per capita'!$B$1:$BP$1,0),FALSE)</f>
        <v>30176.286512848332</v>
      </c>
      <c r="V45">
        <f>VLOOKUP($B45,'GDP per capita'!$B$2:$BP$267,MATCH('GDP per capita norm'!V$1,'GDP per capita'!$B$1:$BP$1,0),FALSE)</f>
        <v>28381.64494233764</v>
      </c>
      <c r="W45">
        <f>VLOOKUP($B45,'GDP per capita'!$B$2:$BP$267,MATCH('GDP per capita norm'!W$1,'GDP per capita'!$B$1:$BP$1,0),FALSE)</f>
        <v>31338.556890391705</v>
      </c>
      <c r="X45">
        <f>VLOOKUP($B45,'GDP per capita'!$B$2:$BP$267,MATCH('GDP per capita norm'!X$1,'GDP per capita'!$B$1:$BP$1,0),FALSE)</f>
        <v>34433.822610733034</v>
      </c>
      <c r="Y45">
        <f>VLOOKUP($B45,'GDP per capita'!$B$2:$BP$267,MATCH('GDP per capita norm'!Y$1,'GDP per capita'!$B$1:$BP$1,0),FALSE)</f>
        <v>33236.573123942093</v>
      </c>
      <c r="Z45">
        <f>VLOOKUP($B45,'GDP per capita'!$B$2:$BP$267,MATCH('GDP per capita norm'!Z$1,'GDP per capita'!$B$1:$BP$1,0),FALSE)</f>
        <v>36929.604216375177</v>
      </c>
      <c r="AA45">
        <f>VLOOKUP($B45,'GDP per capita'!$B$2:$BP$267,MATCH('GDP per capita norm'!AA$1,'GDP per capita'!$B$1:$BP$1,0),FALSE)</f>
        <v>38230.495404978457</v>
      </c>
      <c r="AB45">
        <f>VLOOKUP($B45,'GDP per capita'!$B$2:$BP$267,MATCH('GDP per capita norm'!AB$1,'GDP per capita'!$B$1:$BP$1,0),FALSE)</f>
        <v>36123.990788112904</v>
      </c>
      <c r="AC45">
        <f>VLOOKUP($B45,'GDP per capita'!$B$2:$BP$267,MATCH('GDP per capita norm'!AC$1,'GDP per capita'!$B$1:$BP$1,0),FALSE)</f>
        <v>37556.627286314259</v>
      </c>
      <c r="AD45">
        <f>VLOOKUP($B45,'GDP per capita'!$B$2:$BP$267,MATCH('GDP per capita norm'!AD$1,'GDP per capita'!$B$1:$BP$1,0),FALSE)</f>
        <v>40997.911024027431</v>
      </c>
      <c r="AE45">
        <f>VLOOKUP($B45,'GDP per capita'!$B$2:$BP$267,MATCH('GDP per capita norm'!AE$1,'GDP per capita'!$B$1:$BP$1,0),FALSE)</f>
        <v>42233.261034493487</v>
      </c>
      <c r="AF45">
        <f>VLOOKUP($B45,'GDP per capita'!$B$2:$BP$267,MATCH('GDP per capita norm'!AF$1,'GDP per capita'!$B$1:$BP$1,0),FALSE)</f>
        <v>44140.828937251077</v>
      </c>
      <c r="AG45">
        <f>VLOOKUP($B45,'GDP per capita'!$B$2:$BP$267,MATCH('GDP per capita norm'!AG$1,'GDP per capita'!$B$1:$BP$1,0),FALSE)</f>
        <v>44679.771579975488</v>
      </c>
      <c r="AH45">
        <f>VLOOKUP($B45,'GDP per capita'!$B$2:$BP$267,MATCH('GDP per capita norm'!AH$1,'GDP per capita'!$B$1:$BP$1,0),FALSE)</f>
        <v>52255.615905099854</v>
      </c>
      <c r="AI45">
        <f>VLOOKUP($B45,'GDP per capita'!$B$2:$BP$267,MATCH('GDP per capita norm'!AI$1,'GDP per capita'!$B$1:$BP$1,0),FALSE)</f>
        <v>54930.726160259263</v>
      </c>
      <c r="AJ45">
        <f>VLOOKUP($B45,'GDP per capita'!$B$2:$BP$267,MATCH('GDP per capita norm'!AJ$1,'GDP per capita'!$B$1:$BP$1,0),FALSE)</f>
        <v>52642.42674863078</v>
      </c>
      <c r="AK45" t="str">
        <f t="shared" si="0"/>
        <v>ISR</v>
      </c>
      <c r="AL45">
        <f t="shared" si="2"/>
        <v>1</v>
      </c>
      <c r="AM45">
        <f t="shared" si="3"/>
        <v>1.0779790835646057</v>
      </c>
      <c r="AN45">
        <f t="shared" si="4"/>
        <v>1.1654364904636434</v>
      </c>
      <c r="AO45">
        <f t="shared" si="5"/>
        <v>1.1405534357963485</v>
      </c>
      <c r="AP45">
        <f t="shared" si="6"/>
        <v>1.2628826617388664</v>
      </c>
      <c r="AQ45">
        <f t="shared" si="7"/>
        <v>1.4296092060550574</v>
      </c>
      <c r="AR45">
        <f t="shared" si="8"/>
        <v>1.5191057369264895</v>
      </c>
      <c r="AS45">
        <f t="shared" si="9"/>
        <v>1.538110056681171</v>
      </c>
      <c r="AT45">
        <f t="shared" si="10"/>
        <v>1.5173532717745335</v>
      </c>
      <c r="AU45">
        <f t="shared" si="11"/>
        <v>1.4891389573266267</v>
      </c>
      <c r="AV45">
        <f t="shared" si="12"/>
        <v>1.6305496577611081</v>
      </c>
      <c r="AW45">
        <f t="shared" si="13"/>
        <v>1.5738118871670335</v>
      </c>
      <c r="AX45">
        <f t="shared" si="14"/>
        <v>1.4328345282989654</v>
      </c>
      <c r="AY45">
        <f t="shared" si="15"/>
        <v>1.4776312718283395</v>
      </c>
      <c r="AZ45">
        <f t="shared" si="16"/>
        <v>1.5466457607052531</v>
      </c>
      <c r="BA45">
        <f t="shared" si="17"/>
        <v>1.5978707518060196</v>
      </c>
      <c r="BB45">
        <f t="shared" si="18"/>
        <v>1.6938745458651594</v>
      </c>
      <c r="BC45">
        <f t="shared" si="19"/>
        <v>1.9297797778320327</v>
      </c>
      <c r="BD45">
        <f t="shared" si="20"/>
        <v>2.2715616193404231</v>
      </c>
      <c r="BE45">
        <f t="shared" si="21"/>
        <v>2.1364674979908935</v>
      </c>
      <c r="BF45">
        <f t="shared" si="22"/>
        <v>2.3590531262824621</v>
      </c>
      <c r="BG45">
        <f t="shared" si="23"/>
        <v>2.5920535257515547</v>
      </c>
      <c r="BH45">
        <f t="shared" si="24"/>
        <v>2.5019289180795217</v>
      </c>
      <c r="BI45">
        <f t="shared" si="25"/>
        <v>2.7799269310235601</v>
      </c>
      <c r="BJ45">
        <f t="shared" si="26"/>
        <v>2.877853310855325</v>
      </c>
      <c r="BK45">
        <f t="shared" si="27"/>
        <v>2.7192832682293768</v>
      </c>
      <c r="BL45">
        <f t="shared" si="28"/>
        <v>2.8271269580881291</v>
      </c>
      <c r="BM45">
        <f t="shared" si="29"/>
        <v>3.0861743414207758</v>
      </c>
      <c r="BN45">
        <f t="shared" si="30"/>
        <v>3.1791670186022998</v>
      </c>
      <c r="BO45">
        <f t="shared" si="31"/>
        <v>3.3227618254830236</v>
      </c>
      <c r="BP45">
        <f t="shared" si="32"/>
        <v>3.3633314768123022</v>
      </c>
      <c r="BQ45">
        <f t="shared" si="33"/>
        <v>3.9336136152630781</v>
      </c>
      <c r="BR45">
        <f t="shared" si="34"/>
        <v>4.1349862321533895</v>
      </c>
      <c r="BS45">
        <f t="shared" si="35"/>
        <v>3.9627313354217675</v>
      </c>
      <c r="BT45">
        <f t="shared" si="36"/>
        <v>0</v>
      </c>
    </row>
    <row r="46" spans="1:72" x14ac:dyDescent="0.45">
      <c r="A46" t="s">
        <v>471</v>
      </c>
      <c r="B46" t="s">
        <v>511</v>
      </c>
      <c r="C46">
        <f>VLOOKUP($B46,'GDP per capita'!$B$2:$BP$267,MATCH('GDP per capita norm'!C$1,'GDP per capita'!$B$1:$BP$1,0),FALSE)</f>
        <v>1929.5989190585683</v>
      </c>
      <c r="D46">
        <f>VLOOKUP($B46,'GDP per capita'!$B$2:$BP$267,MATCH('GDP per capita norm'!D$1,'GDP per capita'!$B$1:$BP$1,0),FALSE)</f>
        <v>1710.3005824372235</v>
      </c>
      <c r="E46">
        <f>VLOOKUP($B46,'GDP per capita'!$B$2:$BP$267,MATCH('GDP per capita norm'!E$1,'GDP per capita'!$B$1:$BP$1,0),FALSE)</f>
        <v>1458.1014689263498</v>
      </c>
      <c r="F46">
        <f>VLOOKUP($B46,'GDP per capita'!$B$2:$BP$267,MATCH('GDP per capita norm'!F$1,'GDP per capita'!$B$1:$BP$1,0),FALSE)</f>
        <v>2220.5151832718648</v>
      </c>
      <c r="G46">
        <f>VLOOKUP($B46,'GDP per capita'!$B$2:$BP$267,MATCH('GDP per capita norm'!G$1,'GDP per capita'!$B$1:$BP$1,0),FALSE)</f>
        <v>2202.8583103847131</v>
      </c>
      <c r="H46">
        <f>VLOOKUP($B46,'GDP per capita'!$B$2:$BP$267,MATCH('GDP per capita norm'!H$1,'GDP per capita'!$B$1:$BP$1,0),FALSE)</f>
        <v>2630.8493538282164</v>
      </c>
      <c r="I46">
        <f>VLOOKUP($B46,'GDP per capita'!$B$2:$BP$267,MATCH('GDP per capita norm'!I$1,'GDP per capita'!$B$1:$BP$1,0),FALSE)</f>
        <v>2928.8969261199641</v>
      </c>
      <c r="J46">
        <f>VLOOKUP($B46,'GDP per capita'!$B$2:$BP$267,MATCH('GDP per capita norm'!J$1,'GDP per capita'!$B$1:$BP$1,0),FALSE)</f>
        <v>3296.9163480508309</v>
      </c>
      <c r="K46">
        <f>VLOOKUP($B46,'GDP per capita'!$B$2:$BP$267,MATCH('GDP per capita norm'!K$1,'GDP per capita'!$B$1:$BP$1,0),FALSE)</f>
        <v>3419.4935286873906</v>
      </c>
      <c r="L46">
        <f>VLOOKUP($B46,'GDP per capita'!$B$2:$BP$267,MATCH('GDP per capita norm'!L$1,'GDP per capita'!$B$1:$BP$1,0),FALSE)</f>
        <v>3431.5681346833539</v>
      </c>
      <c r="M46">
        <f>VLOOKUP($B46,'GDP per capita'!$B$2:$BP$267,MATCH('GDP per capita norm'!M$1,'GDP per capita'!$B$1:$BP$1,0),FALSE)</f>
        <v>3453.0925280022648</v>
      </c>
      <c r="N46">
        <f>VLOOKUP($B46,'GDP per capita'!$B$2:$BP$267,MATCH('GDP per capita norm'!N$1,'GDP per capita'!$B$1:$BP$1,0),FALSE)</f>
        <v>3503.5502668885779</v>
      </c>
      <c r="O46">
        <f>VLOOKUP($B46,'GDP per capita'!$B$2:$BP$267,MATCH('GDP per capita norm'!O$1,'GDP per capita'!$B$1:$BP$1,0),FALSE)</f>
        <v>3680.6455172772385</v>
      </c>
      <c r="P46">
        <f>VLOOKUP($B46,'GDP per capita'!$B$2:$BP$267,MATCH('GDP per capita norm'!P$1,'GDP per capita'!$B$1:$BP$1,0),FALSE)</f>
        <v>3549.7075839461813</v>
      </c>
      <c r="Q46">
        <f>VLOOKUP($B46,'GDP per capita'!$B$2:$BP$267,MATCH('GDP per capita norm'!Q$1,'GDP per capita'!$B$1:$BP$1,0),FALSE)</f>
        <v>3807.5629312455221</v>
      </c>
      <c r="R46">
        <f>VLOOKUP($B46,'GDP per capita'!$B$2:$BP$267,MATCH('GDP per capita norm'!R$1,'GDP per capita'!$B$1:$BP$1,0),FALSE)</f>
        <v>4184.4397486749685</v>
      </c>
      <c r="S46">
        <f>VLOOKUP($B46,'GDP per capita'!$B$2:$BP$267,MATCH('GDP per capita norm'!S$1,'GDP per capita'!$B$1:$BP$1,0),FALSE)</f>
        <v>4417.0012713536316</v>
      </c>
      <c r="T46">
        <f>VLOOKUP($B46,'GDP per capita'!$B$2:$BP$267,MATCH('GDP per capita norm'!T$1,'GDP per capita'!$B$1:$BP$1,0),FALSE)</f>
        <v>4716.4861254272737</v>
      </c>
      <c r="U46">
        <f>VLOOKUP($B46,'GDP per capita'!$B$2:$BP$267,MATCH('GDP per capita norm'!U$1,'GDP per capita'!$B$1:$BP$1,0),FALSE)</f>
        <v>5029.8009528174516</v>
      </c>
      <c r="V46">
        <f>VLOOKUP($B46,'GDP per capita'!$B$2:$BP$267,MATCH('GDP per capita norm'!V$1,'GDP per capita'!$B$1:$BP$1,0),FALSE)</f>
        <v>4428.3815333355742</v>
      </c>
      <c r="W46">
        <f>VLOOKUP($B46,'GDP per capita'!$B$2:$BP$267,MATCH('GDP per capita norm'!W$1,'GDP per capita'!$B$1:$BP$1,0),FALSE)</f>
        <v>4809.977380311997</v>
      </c>
      <c r="X46">
        <f>VLOOKUP($B46,'GDP per capita'!$B$2:$BP$267,MATCH('GDP per capita norm'!X$1,'GDP per capita'!$B$1:$BP$1,0),FALSE)</f>
        <v>5232.6364491813192</v>
      </c>
      <c r="Y46">
        <f>VLOOKUP($B46,'GDP per capita'!$B$2:$BP$267,MATCH('GDP per capita norm'!Y$1,'GDP per capita'!$B$1:$BP$1,0),FALSE)</f>
        <v>5340.8333323215784</v>
      </c>
      <c r="Z46">
        <f>VLOOKUP($B46,'GDP per capita'!$B$2:$BP$267,MATCH('GDP per capita norm'!Z$1,'GDP per capita'!$B$1:$BP$1,0),FALSE)</f>
        <v>5124.2130141113676</v>
      </c>
      <c r="AA46">
        <f>VLOOKUP($B46,'GDP per capita'!$B$2:$BP$267,MATCH('GDP per capita norm'!AA$1,'GDP per capita'!$B$1:$BP$1,0),FALSE)</f>
        <v>4975.1132695463275</v>
      </c>
      <c r="AB46">
        <f>VLOOKUP($B46,'GDP per capita'!$B$2:$BP$267,MATCH('GDP per capita norm'!AB$1,'GDP per capita'!$B$1:$BP$1,0),FALSE)</f>
        <v>5062.8955646690811</v>
      </c>
      <c r="AC46">
        <f>VLOOKUP($B46,'GDP per capita'!$B$2:$BP$267,MATCH('GDP per capita norm'!AC$1,'GDP per capita'!$B$1:$BP$1,0),FALSE)</f>
        <v>5009.7945005909205</v>
      </c>
      <c r="AD46">
        <f>VLOOKUP($B46,'GDP per capita'!$B$2:$BP$267,MATCH('GDP per capita norm'!AD$1,'GDP per capita'!$B$1:$BP$1,0),FALSE)</f>
        <v>5259.3133413681207</v>
      </c>
      <c r="AE46">
        <f>VLOOKUP($B46,'GDP per capita'!$B$2:$BP$267,MATCH('GDP per capita norm'!AE$1,'GDP per capita'!$B$1:$BP$1,0),FALSE)</f>
        <v>5578.1034608316868</v>
      </c>
      <c r="AF46">
        <f>VLOOKUP($B46,'GDP per capita'!$B$2:$BP$267,MATCH('GDP per capita norm'!AF$1,'GDP per capita'!$B$1:$BP$1,0),FALSE)</f>
        <v>5607.2430066850147</v>
      </c>
      <c r="AG46">
        <f>VLOOKUP($B46,'GDP per capita'!$B$2:$BP$267,MATCH('GDP per capita norm'!AG$1,'GDP per capita'!$B$1:$BP$1,0),FALSE)</f>
        <v>4879.4402463131928</v>
      </c>
      <c r="AH46">
        <f>VLOOKUP($B46,'GDP per capita'!$B$2:$BP$267,MATCH('GDP per capita norm'!AH$1,'GDP per capita'!$B$1:$BP$1,0),FALSE)</f>
        <v>5165.3378098860703</v>
      </c>
      <c r="AI46">
        <f>VLOOKUP($B46,'GDP per capita'!$B$2:$BP$267,MATCH('GDP per capita norm'!AI$1,'GDP per capita'!$B$1:$BP$1,0),FALSE)</f>
        <v>6022.1534109999866</v>
      </c>
      <c r="AJ46">
        <f>VLOOKUP($B46,'GDP per capita'!$B$2:$BP$267,MATCH('GDP per capita norm'!AJ$1,'GDP per capita'!$B$1:$BP$1,0),FALSE)</f>
        <v>6839.7250388696784</v>
      </c>
      <c r="AK46" t="str">
        <f t="shared" si="0"/>
        <v>JAM</v>
      </c>
      <c r="AL46">
        <f t="shared" si="2"/>
        <v>1</v>
      </c>
      <c r="AM46">
        <f t="shared" si="3"/>
        <v>0.88635030085509259</v>
      </c>
      <c r="AN46">
        <f t="shared" si="4"/>
        <v>0.75565002370427459</v>
      </c>
      <c r="AO46">
        <f t="shared" si="5"/>
        <v>1.1507651467566284</v>
      </c>
      <c r="AP46">
        <f t="shared" si="6"/>
        <v>1.1416146063449628</v>
      </c>
      <c r="AQ46">
        <f t="shared" si="7"/>
        <v>1.3634177174559059</v>
      </c>
      <c r="AR46">
        <f t="shared" si="8"/>
        <v>1.517878610519197</v>
      </c>
      <c r="AS46">
        <f t="shared" si="9"/>
        <v>1.7086018837838917</v>
      </c>
      <c r="AT46">
        <f t="shared" si="10"/>
        <v>1.7721265776598418</v>
      </c>
      <c r="AU46">
        <f t="shared" si="11"/>
        <v>1.7783841506076201</v>
      </c>
      <c r="AV46">
        <f t="shared" si="12"/>
        <v>1.7895390041402974</v>
      </c>
      <c r="AW46">
        <f t="shared" si="13"/>
        <v>1.8156883444969614</v>
      </c>
      <c r="AX46">
        <f t="shared" si="14"/>
        <v>1.907466614395176</v>
      </c>
      <c r="AY46">
        <f t="shared" si="15"/>
        <v>1.839609023868052</v>
      </c>
      <c r="AZ46">
        <f t="shared" si="16"/>
        <v>1.9732406012660877</v>
      </c>
      <c r="BA46">
        <f t="shared" si="17"/>
        <v>2.1685541525471597</v>
      </c>
      <c r="BB46">
        <f t="shared" si="18"/>
        <v>2.2890773972389256</v>
      </c>
      <c r="BC46">
        <f t="shared" si="19"/>
        <v>2.4442831506810747</v>
      </c>
      <c r="BD46">
        <f t="shared" si="20"/>
        <v>2.6066561828669763</v>
      </c>
      <c r="BE46">
        <f t="shared" si="21"/>
        <v>2.2949751316694025</v>
      </c>
      <c r="BF46">
        <f t="shared" si="22"/>
        <v>2.4927342842100764</v>
      </c>
      <c r="BG46">
        <f t="shared" si="23"/>
        <v>2.7117741399514617</v>
      </c>
      <c r="BH46">
        <f t="shared" si="24"/>
        <v>2.7678463537527875</v>
      </c>
      <c r="BI46">
        <f t="shared" si="25"/>
        <v>2.6555845173314148</v>
      </c>
      <c r="BJ46">
        <f t="shared" si="26"/>
        <v>2.57831470592533</v>
      </c>
      <c r="BK46">
        <f t="shared" si="27"/>
        <v>2.6238072143713764</v>
      </c>
      <c r="BL46">
        <f t="shared" si="28"/>
        <v>2.596287990788857</v>
      </c>
      <c r="BM46">
        <f t="shared" si="29"/>
        <v>2.7255992369305879</v>
      </c>
      <c r="BN46">
        <f t="shared" si="30"/>
        <v>2.8908097976926661</v>
      </c>
      <c r="BO46">
        <f t="shared" si="31"/>
        <v>2.905911146250399</v>
      </c>
      <c r="BP46">
        <f t="shared" si="32"/>
        <v>2.5287328875027679</v>
      </c>
      <c r="BQ46">
        <f t="shared" si="33"/>
        <v>2.6768971307292118</v>
      </c>
      <c r="BR46">
        <f t="shared" si="34"/>
        <v>3.1209353153753496</v>
      </c>
      <c r="BS46">
        <f t="shared" si="35"/>
        <v>3.5446356086303732</v>
      </c>
      <c r="BT46">
        <f t="shared" si="36"/>
        <v>0</v>
      </c>
    </row>
    <row r="47" spans="1:72" x14ac:dyDescent="0.45">
      <c r="A47" t="s">
        <v>53</v>
      </c>
      <c r="B47" t="s">
        <v>222</v>
      </c>
      <c r="C47">
        <f>VLOOKUP($B47,'GDP per capita'!$B$2:$BP$267,MATCH('GDP per capita norm'!C$1,'GDP per capita'!$B$1:$BP$1,0),FALSE)</f>
        <v>1148.5900546989938</v>
      </c>
      <c r="D47">
        <f>VLOOKUP($B47,'GDP per capita'!$B$2:$BP$267,MATCH('GDP per capita norm'!D$1,'GDP per capita'!$B$1:$BP$1,0),FALSE)</f>
        <v>1109.6556461199684</v>
      </c>
      <c r="E47">
        <f>VLOOKUP($B47,'GDP per capita'!$B$2:$BP$267,MATCH('GDP per capita norm'!E$1,'GDP per capita'!$B$1:$BP$1,0),FALSE)</f>
        <v>1286.6347360595976</v>
      </c>
      <c r="F47">
        <f>VLOOKUP($B47,'GDP per capita'!$B$2:$BP$267,MATCH('GDP per capita norm'!F$1,'GDP per capita'!$B$1:$BP$1,0),FALSE)</f>
        <v>1289.4145431006957</v>
      </c>
      <c r="G47">
        <f>VLOOKUP($B47,'GDP per capita'!$B$2:$BP$267,MATCH('GDP per capita norm'!G$1,'GDP per capita'!$B$1:$BP$1,0),FALSE)</f>
        <v>1367.187217766915</v>
      </c>
      <c r="H47">
        <f>VLOOKUP($B47,'GDP per capita'!$B$2:$BP$267,MATCH('GDP per capita norm'!H$1,'GDP per capita'!$B$1:$BP$1,0),FALSE)</f>
        <v>1415.711515921284</v>
      </c>
      <c r="I47">
        <f>VLOOKUP($B47,'GDP per capita'!$B$2:$BP$267,MATCH('GDP per capita norm'!I$1,'GDP per capita'!$B$1:$BP$1,0),FALSE)</f>
        <v>1410.1742418941922</v>
      </c>
      <c r="J47">
        <f>VLOOKUP($B47,'GDP per capita'!$B$2:$BP$267,MATCH('GDP per capita norm'!J$1,'GDP per capita'!$B$1:$BP$1,0),FALSE)</f>
        <v>1435.8759384686257</v>
      </c>
      <c r="K47">
        <f>VLOOKUP($B47,'GDP per capita'!$B$2:$BP$267,MATCH('GDP per capita norm'!K$1,'GDP per capita'!$B$1:$BP$1,0),FALSE)</f>
        <v>1532.1138039560226</v>
      </c>
      <c r="L47">
        <f>VLOOKUP($B47,'GDP per capita'!$B$2:$BP$267,MATCH('GDP per capita norm'!L$1,'GDP per capita'!$B$1:$BP$1,0),FALSE)</f>
        <v>1544.5875059297935</v>
      </c>
      <c r="M47">
        <f>VLOOKUP($B47,'GDP per capita'!$B$2:$BP$267,MATCH('GDP per capita norm'!M$1,'GDP per capita'!$B$1:$BP$1,0),FALSE)</f>
        <v>1570.6100294047749</v>
      </c>
      <c r="N47">
        <f>VLOOKUP($B47,'GDP per capita'!$B$2:$BP$267,MATCH('GDP per capita norm'!N$1,'GDP per capita'!$B$1:$BP$1,0),FALSE)</f>
        <v>1632.2945401056288</v>
      </c>
      <c r="O47">
        <f>VLOOKUP($B47,'GDP per capita'!$B$2:$BP$267,MATCH('GDP per capita norm'!O$1,'GDP per capita'!$B$1:$BP$1,0),FALSE)</f>
        <v>1706.2674438440122</v>
      </c>
      <c r="P47">
        <f>VLOOKUP($B47,'GDP per capita'!$B$2:$BP$267,MATCH('GDP per capita norm'!P$1,'GDP per capita'!$B$1:$BP$1,0),FALSE)</f>
        <v>1775.6762558143184</v>
      </c>
      <c r="Q47">
        <f>VLOOKUP($B47,'GDP per capita'!$B$2:$BP$267,MATCH('GDP per capita norm'!Q$1,'GDP per capita'!$B$1:$BP$1,0),FALSE)</f>
        <v>1940.0864134280498</v>
      </c>
      <c r="R47">
        <f>VLOOKUP($B47,'GDP per capita'!$B$2:$BP$267,MATCH('GDP per capita norm'!R$1,'GDP per capita'!$B$1:$BP$1,0),FALSE)</f>
        <v>2087.8707927363457</v>
      </c>
      <c r="S47">
        <f>VLOOKUP($B47,'GDP per capita'!$B$2:$BP$267,MATCH('GDP per capita norm'!S$1,'GDP per capita'!$B$1:$BP$1,0),FALSE)</f>
        <v>2342.6345957493259</v>
      </c>
      <c r="T47">
        <f>VLOOKUP($B47,'GDP per capita'!$B$2:$BP$267,MATCH('GDP per capita norm'!T$1,'GDP per capita'!$B$1:$BP$1,0),FALSE)</f>
        <v>2506.205994841393</v>
      </c>
      <c r="U47">
        <f>VLOOKUP($B47,'GDP per capita'!$B$2:$BP$267,MATCH('GDP per capita norm'!U$1,'GDP per capita'!$B$1:$BP$1,0),FALSE)</f>
        <v>3241.6524135555965</v>
      </c>
      <c r="V47">
        <f>VLOOKUP($B47,'GDP per capita'!$B$2:$BP$267,MATCH('GDP per capita norm'!V$1,'GDP per capita'!$B$1:$BP$1,0),FALSE)</f>
        <v>3435.8337590698011</v>
      </c>
      <c r="W47">
        <f>VLOOKUP($B47,'GDP per capita'!$B$2:$BP$267,MATCH('GDP per capita norm'!W$1,'GDP per capita'!$B$1:$BP$1,0),FALSE)</f>
        <v>3718.4657162294529</v>
      </c>
      <c r="X47">
        <f>VLOOKUP($B47,'GDP per capita'!$B$2:$BP$267,MATCH('GDP per capita norm'!X$1,'GDP per capita'!$B$1:$BP$1,0),FALSE)</f>
        <v>3946.8550385552453</v>
      </c>
      <c r="Y47">
        <f>VLOOKUP($B47,'GDP per capita'!$B$2:$BP$267,MATCH('GDP per capita norm'!Y$1,'GDP per capita'!$B$1:$BP$1,0),FALSE)</f>
        <v>4169.5047005461811</v>
      </c>
      <c r="Z47">
        <f>VLOOKUP($B47,'GDP per capita'!$B$2:$BP$267,MATCH('GDP per capita norm'!Z$1,'GDP per capita'!$B$1:$BP$1,0),FALSE)</f>
        <v>4311.219167130379</v>
      </c>
      <c r="AA47">
        <f>VLOOKUP($B47,'GDP per capita'!$B$2:$BP$267,MATCH('GDP per capita norm'!AA$1,'GDP per capita'!$B$1:$BP$1,0),FALSE)</f>
        <v>4191.1805008498641</v>
      </c>
      <c r="AB47">
        <f>VLOOKUP($B47,'GDP per capita'!$B$2:$BP$267,MATCH('GDP per capita norm'!AB$1,'GDP per capita'!$B$1:$BP$1,0),FALSE)</f>
        <v>4042.756780975546</v>
      </c>
      <c r="AC47">
        <f>VLOOKUP($B47,'GDP per capita'!$B$2:$BP$267,MATCH('GDP per capita norm'!AC$1,'GDP per capita'!$B$1:$BP$1,0),FALSE)</f>
        <v>3986.7167701085286</v>
      </c>
      <c r="AD47">
        <f>VLOOKUP($B47,'GDP per capita'!$B$2:$BP$267,MATCH('GDP per capita norm'!AD$1,'GDP per capita'!$B$1:$BP$1,0),FALSE)</f>
        <v>4065.6162874938427</v>
      </c>
      <c r="AE47">
        <f>VLOOKUP($B47,'GDP per capita'!$B$2:$BP$267,MATCH('GDP per capita norm'!AE$1,'GDP per capita'!$B$1:$BP$1,0),FALSE)</f>
        <v>4145.439896732647</v>
      </c>
      <c r="AF47">
        <f>VLOOKUP($B47,'GDP per capita'!$B$2:$BP$267,MATCH('GDP per capita norm'!AF$1,'GDP per capita'!$B$1:$BP$1,0),FALSE)</f>
        <v>4170.114400346496</v>
      </c>
      <c r="AG47">
        <f>VLOOKUP($B47,'GDP per capita'!$B$2:$BP$267,MATCH('GDP per capita norm'!AG$1,'GDP per capita'!$B$1:$BP$1,0),FALSE)</f>
        <v>4022.0401356134957</v>
      </c>
      <c r="AH47">
        <f>VLOOKUP($B47,'GDP per capita'!$B$2:$BP$267,MATCH('GDP per capita norm'!AH$1,'GDP per capita'!$B$1:$BP$1,0),FALSE)</f>
        <v>4183.4999832686635</v>
      </c>
      <c r="AI47">
        <f>VLOOKUP($B47,'GDP per capita'!$B$2:$BP$267,MATCH('GDP per capita norm'!AI$1,'GDP per capita'!$B$1:$BP$1,0),FALSE)</f>
        <v>4332.2515989793146</v>
      </c>
      <c r="AJ47">
        <f>VLOOKUP($B47,'GDP per capita'!$B$2:$BP$267,MATCH('GDP per capita norm'!AJ$1,'GDP per capita'!$B$1:$BP$1,0),FALSE)</f>
        <v>4455.5054051456755</v>
      </c>
      <c r="AK47" t="str">
        <f t="shared" si="0"/>
        <v>JOR</v>
      </c>
      <c r="AL47">
        <f t="shared" si="2"/>
        <v>1</v>
      </c>
      <c r="AM47">
        <f t="shared" si="3"/>
        <v>0.96610243278727614</v>
      </c>
      <c r="AN47">
        <f t="shared" si="4"/>
        <v>1.120186206380466</v>
      </c>
      <c r="AO47">
        <f t="shared" si="5"/>
        <v>1.1226063971436766</v>
      </c>
      <c r="AP47">
        <f t="shared" si="6"/>
        <v>1.1903178267769419</v>
      </c>
      <c r="AQ47">
        <f t="shared" si="7"/>
        <v>1.2325646649380868</v>
      </c>
      <c r="AR47">
        <f t="shared" si="8"/>
        <v>1.2277437333929822</v>
      </c>
      <c r="AS47">
        <f t="shared" si="9"/>
        <v>1.2501204695220174</v>
      </c>
      <c r="AT47">
        <f t="shared" si="10"/>
        <v>1.3339082971230647</v>
      </c>
      <c r="AU47">
        <f t="shared" si="11"/>
        <v>1.3447683092942826</v>
      </c>
      <c r="AV47">
        <f t="shared" si="12"/>
        <v>1.3674243677970712</v>
      </c>
      <c r="AW47">
        <f t="shared" si="13"/>
        <v>1.4211289166467644</v>
      </c>
      <c r="AX47">
        <f t="shared" si="14"/>
        <v>1.4855321416579448</v>
      </c>
      <c r="AY47">
        <f t="shared" si="15"/>
        <v>1.5459617193705046</v>
      </c>
      <c r="AZ47">
        <f t="shared" si="16"/>
        <v>1.6891025701388998</v>
      </c>
      <c r="BA47">
        <f t="shared" si="17"/>
        <v>1.817768475527594</v>
      </c>
      <c r="BB47">
        <f t="shared" si="18"/>
        <v>2.0395741597843196</v>
      </c>
      <c r="BC47">
        <f t="shared" si="19"/>
        <v>2.181984760000542</v>
      </c>
      <c r="BD47">
        <f t="shared" si="20"/>
        <v>2.8222884224825742</v>
      </c>
      <c r="BE47">
        <f t="shared" si="21"/>
        <v>2.9913490413864117</v>
      </c>
      <c r="BF47">
        <f t="shared" si="22"/>
        <v>3.2374176504635814</v>
      </c>
      <c r="BG47">
        <f t="shared" si="23"/>
        <v>3.4362608507781145</v>
      </c>
      <c r="BH47">
        <f t="shared" si="24"/>
        <v>3.6301069154206336</v>
      </c>
      <c r="BI47">
        <f t="shared" si="25"/>
        <v>3.7534881566253873</v>
      </c>
      <c r="BJ47">
        <f t="shared" si="26"/>
        <v>3.6489785748216579</v>
      </c>
      <c r="BK47">
        <f t="shared" si="27"/>
        <v>3.519756038663433</v>
      </c>
      <c r="BL47">
        <f t="shared" si="28"/>
        <v>3.4709657756468308</v>
      </c>
      <c r="BM47">
        <f t="shared" si="29"/>
        <v>3.5396582713397269</v>
      </c>
      <c r="BN47">
        <f t="shared" si="30"/>
        <v>3.609155311569388</v>
      </c>
      <c r="BO47">
        <f t="shared" si="31"/>
        <v>3.6306377399718479</v>
      </c>
      <c r="BP47">
        <f t="shared" si="32"/>
        <v>3.5017194508684262</v>
      </c>
      <c r="BQ47">
        <f t="shared" si="33"/>
        <v>3.6422916654672028</v>
      </c>
      <c r="BR47">
        <f t="shared" si="34"/>
        <v>3.7717996784454573</v>
      </c>
      <c r="BS47">
        <f t="shared" si="35"/>
        <v>3.8791084659994826</v>
      </c>
      <c r="BT47">
        <f t="shared" si="36"/>
        <v>0</v>
      </c>
    </row>
    <row r="48" spans="1:72" x14ac:dyDescent="0.45">
      <c r="A48" t="s">
        <v>262</v>
      </c>
      <c r="B48" t="s">
        <v>415</v>
      </c>
      <c r="C48">
        <f>VLOOKUP($B48,'GDP per capita'!$B$2:$BP$267,MATCH('GDP per capita norm'!C$1,'GDP per capita'!$B$1:$BP$1,0),FALSE)</f>
        <v>25801.395039309406</v>
      </c>
      <c r="D48">
        <f>VLOOKUP($B48,'GDP per capita'!$B$2:$BP$267,MATCH('GDP per capita norm'!D$1,'GDP per capita'!$B$1:$BP$1,0),FALSE)</f>
        <v>29428.428903946919</v>
      </c>
      <c r="E48">
        <f>VLOOKUP($B48,'GDP per capita'!$B$2:$BP$267,MATCH('GDP per capita norm'!E$1,'GDP per capita'!$B$1:$BP$1,0),FALSE)</f>
        <v>31992.790211916068</v>
      </c>
      <c r="F48">
        <f>VLOOKUP($B48,'GDP per capita'!$B$2:$BP$267,MATCH('GDP per capita norm'!F$1,'GDP per capita'!$B$1:$BP$1,0),FALSE)</f>
        <v>36345.244126270773</v>
      </c>
      <c r="G48">
        <f>VLOOKUP($B48,'GDP per capita'!$B$2:$BP$267,MATCH('GDP per capita norm'!G$1,'GDP per capita'!$B$1:$BP$1,0),FALSE)</f>
        <v>39933.515056487362</v>
      </c>
      <c r="H48">
        <f>VLOOKUP($B48,'GDP per capita'!$B$2:$BP$267,MATCH('GDP per capita norm'!H$1,'GDP per capita'!$B$1:$BP$1,0),FALSE)</f>
        <v>44197.619101390781</v>
      </c>
      <c r="I48">
        <f>VLOOKUP($B48,'GDP per capita'!$B$2:$BP$267,MATCH('GDP per capita norm'!I$1,'GDP per capita'!$B$1:$BP$1,0),FALSE)</f>
        <v>39150.039630808875</v>
      </c>
      <c r="J48">
        <f>VLOOKUP($B48,'GDP per capita'!$B$2:$BP$267,MATCH('GDP per capita norm'!J$1,'GDP per capita'!$B$1:$BP$1,0),FALSE)</f>
        <v>35638.231955694144</v>
      </c>
      <c r="K48">
        <f>VLOOKUP($B48,'GDP per capita'!$B$2:$BP$267,MATCH('GDP per capita norm'!K$1,'GDP per capita'!$B$1:$BP$1,0),FALSE)</f>
        <v>32423.755613380068</v>
      </c>
      <c r="L48">
        <f>VLOOKUP($B48,'GDP per capita'!$B$2:$BP$267,MATCH('GDP per capita norm'!L$1,'GDP per capita'!$B$1:$BP$1,0),FALSE)</f>
        <v>36610.16831631973</v>
      </c>
      <c r="M48">
        <f>VLOOKUP($B48,'GDP per capita'!$B$2:$BP$267,MATCH('GDP per capita norm'!M$1,'GDP per capita'!$B$1:$BP$1,0),FALSE)</f>
        <v>39169.359570150431</v>
      </c>
      <c r="N48">
        <f>VLOOKUP($B48,'GDP per capita'!$B$2:$BP$267,MATCH('GDP per capita norm'!N$1,'GDP per capita'!$B$1:$BP$1,0),FALSE)</f>
        <v>34406.182463809157</v>
      </c>
      <c r="O48">
        <f>VLOOKUP($B48,'GDP per capita'!$B$2:$BP$267,MATCH('GDP per capita norm'!O$1,'GDP per capita'!$B$1:$BP$1,0),FALSE)</f>
        <v>32820.793643325422</v>
      </c>
      <c r="P48">
        <f>VLOOKUP($B48,'GDP per capita'!$B$2:$BP$267,MATCH('GDP per capita norm'!P$1,'GDP per capita'!$B$1:$BP$1,0),FALSE)</f>
        <v>35387.037420359928</v>
      </c>
      <c r="Q48">
        <f>VLOOKUP($B48,'GDP per capita'!$B$2:$BP$267,MATCH('GDP per capita norm'!Q$1,'GDP per capita'!$B$1:$BP$1,0),FALSE)</f>
        <v>38298.980171230331</v>
      </c>
      <c r="R48">
        <f>VLOOKUP($B48,'GDP per capita'!$B$2:$BP$267,MATCH('GDP per capita norm'!R$1,'GDP per capita'!$B$1:$BP$1,0),FALSE)</f>
        <v>37812.89501999483</v>
      </c>
      <c r="S48">
        <f>VLOOKUP($B48,'GDP per capita'!$B$2:$BP$267,MATCH('GDP per capita norm'!S$1,'GDP per capita'!$B$1:$BP$1,0),FALSE)</f>
        <v>35991.546002862022</v>
      </c>
      <c r="T48">
        <f>VLOOKUP($B48,'GDP per capita'!$B$2:$BP$267,MATCH('GDP per capita norm'!T$1,'GDP per capita'!$B$1:$BP$1,0),FALSE)</f>
        <v>35779.024541642713</v>
      </c>
      <c r="U48">
        <f>VLOOKUP($B48,'GDP per capita'!$B$2:$BP$267,MATCH('GDP per capita norm'!U$1,'GDP per capita'!$B$1:$BP$1,0),FALSE)</f>
        <v>39876.303968572487</v>
      </c>
      <c r="V48">
        <f>VLOOKUP($B48,'GDP per capita'!$B$2:$BP$267,MATCH('GDP per capita norm'!V$1,'GDP per capita'!$B$1:$BP$1,0),FALSE)</f>
        <v>41308.996837051156</v>
      </c>
      <c r="W48">
        <f>VLOOKUP($B48,'GDP per capita'!$B$2:$BP$267,MATCH('GDP per capita norm'!W$1,'GDP per capita'!$B$1:$BP$1,0),FALSE)</f>
        <v>44968.156234973947</v>
      </c>
      <c r="X48">
        <f>VLOOKUP($B48,'GDP per capita'!$B$2:$BP$267,MATCH('GDP per capita norm'!X$1,'GDP per capita'!$B$1:$BP$1,0),FALSE)</f>
        <v>48760.078949421106</v>
      </c>
      <c r="Y48">
        <f>VLOOKUP($B48,'GDP per capita'!$B$2:$BP$267,MATCH('GDP per capita norm'!Y$1,'GDP per capita'!$B$1:$BP$1,0),FALSE)</f>
        <v>49145.280430819279</v>
      </c>
      <c r="Z48">
        <f>VLOOKUP($B48,'GDP per capita'!$B$2:$BP$267,MATCH('GDP per capita norm'!Z$1,'GDP per capita'!$B$1:$BP$1,0),FALSE)</f>
        <v>40898.647896474438</v>
      </c>
      <c r="AA48">
        <f>VLOOKUP($B48,'GDP per capita'!$B$2:$BP$267,MATCH('GDP per capita norm'!AA$1,'GDP per capita'!$B$1:$BP$1,0),FALSE)</f>
        <v>38475.39524618382</v>
      </c>
      <c r="AB48">
        <f>VLOOKUP($B48,'GDP per capita'!$B$2:$BP$267,MATCH('GDP per capita norm'!AB$1,'GDP per capita'!$B$1:$BP$1,0),FALSE)</f>
        <v>34960.639384338487</v>
      </c>
      <c r="AC48">
        <f>VLOOKUP($B48,'GDP per capita'!$B$2:$BP$267,MATCH('GDP per capita norm'!AC$1,'GDP per capita'!$B$1:$BP$1,0),FALSE)</f>
        <v>39375.473162078131</v>
      </c>
      <c r="AD48">
        <f>VLOOKUP($B48,'GDP per capita'!$B$2:$BP$267,MATCH('GDP per capita norm'!AD$1,'GDP per capita'!$B$1:$BP$1,0),FALSE)</f>
        <v>38834.052934122657</v>
      </c>
      <c r="AE48">
        <f>VLOOKUP($B48,'GDP per capita'!$B$2:$BP$267,MATCH('GDP per capita norm'!AE$1,'GDP per capita'!$B$1:$BP$1,0),FALSE)</f>
        <v>39751.133098271122</v>
      </c>
      <c r="AF48">
        <f>VLOOKUP($B48,'GDP per capita'!$B$2:$BP$267,MATCH('GDP per capita norm'!AF$1,'GDP per capita'!$B$1:$BP$1,0),FALSE)</f>
        <v>40415.956764954695</v>
      </c>
      <c r="AG48">
        <f>VLOOKUP($B48,'GDP per capita'!$B$2:$BP$267,MATCH('GDP per capita norm'!AG$1,'GDP per capita'!$B$1:$BP$1,0),FALSE)</f>
        <v>40040.765505592288</v>
      </c>
      <c r="AH48">
        <f>VLOOKUP($B48,'GDP per capita'!$B$2:$BP$267,MATCH('GDP per capita norm'!AH$1,'GDP per capita'!$B$1:$BP$1,0),FALSE)</f>
        <v>40058.537327617923</v>
      </c>
      <c r="AI48">
        <f>VLOOKUP($B48,'GDP per capita'!$B$2:$BP$267,MATCH('GDP per capita norm'!AI$1,'GDP per capita'!$B$1:$BP$1,0),FALSE)</f>
        <v>34017.271807502417</v>
      </c>
      <c r="AJ48">
        <f>VLOOKUP($B48,'GDP per capita'!$B$2:$BP$267,MATCH('GDP per capita norm'!AJ$1,'GDP per capita'!$B$1:$BP$1,0),FALSE)</f>
        <v>33766.526825380817</v>
      </c>
      <c r="AK48" t="str">
        <f t="shared" si="0"/>
        <v>JPN</v>
      </c>
      <c r="AL48">
        <f t="shared" si="2"/>
        <v>1</v>
      </c>
      <c r="AM48">
        <f t="shared" si="3"/>
        <v>1.1405751068541676</v>
      </c>
      <c r="AN48">
        <f t="shared" si="4"/>
        <v>1.2399635819370944</v>
      </c>
      <c r="AO48">
        <f t="shared" si="5"/>
        <v>1.4086542247385234</v>
      </c>
      <c r="AP48">
        <f t="shared" si="6"/>
        <v>1.547726973508492</v>
      </c>
      <c r="AQ48">
        <f t="shared" si="7"/>
        <v>1.7129933879177475</v>
      </c>
      <c r="AR48">
        <f t="shared" si="8"/>
        <v>1.5173613508557309</v>
      </c>
      <c r="AS48">
        <f t="shared" si="9"/>
        <v>1.3812521339019825</v>
      </c>
      <c r="AT48">
        <f t="shared" si="10"/>
        <v>1.2566667641025318</v>
      </c>
      <c r="AU48">
        <f t="shared" si="11"/>
        <v>1.4189220490032708</v>
      </c>
      <c r="AV48">
        <f t="shared" si="12"/>
        <v>1.5181101452256525</v>
      </c>
      <c r="AW48">
        <f t="shared" si="13"/>
        <v>1.3335008596004221</v>
      </c>
      <c r="AX48">
        <f t="shared" si="14"/>
        <v>1.2720550029687037</v>
      </c>
      <c r="AY48">
        <f t="shared" si="15"/>
        <v>1.3715164380238523</v>
      </c>
      <c r="AZ48">
        <f t="shared" si="16"/>
        <v>1.4843763336393392</v>
      </c>
      <c r="BA48">
        <f t="shared" si="17"/>
        <v>1.4655368425771338</v>
      </c>
      <c r="BB48">
        <f t="shared" si="18"/>
        <v>1.3949457363847007</v>
      </c>
      <c r="BC48">
        <f t="shared" si="19"/>
        <v>1.3867089158214898</v>
      </c>
      <c r="BD48">
        <f t="shared" si="20"/>
        <v>1.5455096093765248</v>
      </c>
      <c r="BE48">
        <f t="shared" si="21"/>
        <v>1.6010373382569172</v>
      </c>
      <c r="BF48">
        <f t="shared" si="22"/>
        <v>1.7428575534951987</v>
      </c>
      <c r="BG48">
        <f t="shared" si="23"/>
        <v>1.889823355486526</v>
      </c>
      <c r="BH48">
        <f t="shared" si="24"/>
        <v>1.9047528382067938</v>
      </c>
      <c r="BI48">
        <f t="shared" si="25"/>
        <v>1.5851332005174059</v>
      </c>
      <c r="BJ48">
        <f t="shared" si="26"/>
        <v>1.4912137575338502</v>
      </c>
      <c r="BK48">
        <f t="shared" si="27"/>
        <v>1.3549902759550259</v>
      </c>
      <c r="BL48">
        <f t="shared" si="28"/>
        <v>1.5260986121908564</v>
      </c>
      <c r="BM48">
        <f t="shared" si="29"/>
        <v>1.5051144666773832</v>
      </c>
      <c r="BN48">
        <f t="shared" si="30"/>
        <v>1.5406582875735502</v>
      </c>
      <c r="BO48">
        <f t="shared" si="31"/>
        <v>1.566425253494218</v>
      </c>
      <c r="BP48">
        <f t="shared" si="32"/>
        <v>1.5518837428979582</v>
      </c>
      <c r="BQ48">
        <f t="shared" si="33"/>
        <v>1.5525725359650988</v>
      </c>
      <c r="BR48">
        <f t="shared" si="34"/>
        <v>1.3184276181840482</v>
      </c>
      <c r="BS48">
        <f t="shared" si="35"/>
        <v>1.3087093459069259</v>
      </c>
      <c r="BT48">
        <f t="shared" si="36"/>
        <v>0</v>
      </c>
    </row>
    <row r="49" spans="1:72" x14ac:dyDescent="0.45">
      <c r="A49" t="s">
        <v>194</v>
      </c>
      <c r="B49" t="s">
        <v>508</v>
      </c>
      <c r="C49">
        <f>VLOOKUP($B49,'GDP per capita'!$B$2:$BP$267,MATCH('GDP per capita norm'!C$1,'GDP per capita'!$B$1:$BP$1,0),FALSE)</f>
        <v>374.45899289556195</v>
      </c>
      <c r="D49">
        <f>VLOOKUP($B49,'GDP per capita'!$B$2:$BP$267,MATCH('GDP per capita norm'!D$1,'GDP per capita'!$B$1:$BP$1,0),FALSE)</f>
        <v>344.72264212774201</v>
      </c>
      <c r="E49">
        <f>VLOOKUP($B49,'GDP per capita'!$B$2:$BP$267,MATCH('GDP per capita norm'!E$1,'GDP per capita'!$B$1:$BP$1,0),FALSE)</f>
        <v>336.68139978695962</v>
      </c>
      <c r="F49">
        <f>VLOOKUP($B49,'GDP per capita'!$B$2:$BP$267,MATCH('GDP per capita norm'!F$1,'GDP per capita'!$B$1:$BP$1,0),FALSE)</f>
        <v>228.99803284343434</v>
      </c>
      <c r="G49">
        <f>VLOOKUP($B49,'GDP per capita'!$B$2:$BP$267,MATCH('GDP per capita norm'!G$1,'GDP per capita'!$B$1:$BP$1,0),FALSE)</f>
        <v>276.44787198124408</v>
      </c>
      <c r="H49">
        <f>VLOOKUP($B49,'GDP per capita'!$B$2:$BP$267,MATCH('GDP per capita norm'!H$1,'GDP per capita'!$B$1:$BP$1,0),FALSE)</f>
        <v>340.06484217542925</v>
      </c>
      <c r="I49">
        <f>VLOOKUP($B49,'GDP per capita'!$B$2:$BP$267,MATCH('GDP per capita norm'!I$1,'GDP per capita'!$B$1:$BP$1,0),FALSE)</f>
        <v>440.52707888087627</v>
      </c>
      <c r="J49">
        <f>VLOOKUP($B49,'GDP per capita'!$B$2:$BP$267,MATCH('GDP per capita norm'!J$1,'GDP per capita'!$B$1:$BP$1,0),FALSE)</f>
        <v>466.72381461139946</v>
      </c>
      <c r="K49">
        <f>VLOOKUP($B49,'GDP per capita'!$B$2:$BP$267,MATCH('GDP per capita norm'!K$1,'GDP per capita'!$B$1:$BP$1,0),FALSE)</f>
        <v>487.8832399054524</v>
      </c>
      <c r="L49">
        <f>VLOOKUP($B49,'GDP per capita'!$B$2:$BP$267,MATCH('GDP per capita norm'!L$1,'GDP per capita'!$B$1:$BP$1,0),FALSE)</f>
        <v>433.72123570130532</v>
      </c>
      <c r="M49">
        <f>VLOOKUP($B49,'GDP per capita'!$B$2:$BP$267,MATCH('GDP per capita norm'!M$1,'GDP per capita'!$B$1:$BP$1,0),FALSE)</f>
        <v>414.6263651308463</v>
      </c>
      <c r="N49">
        <f>VLOOKUP($B49,'GDP per capita'!$B$2:$BP$267,MATCH('GDP per capita norm'!N$1,'GDP per capita'!$B$1:$BP$1,0),FALSE)</f>
        <v>410.70045247481357</v>
      </c>
      <c r="O49">
        <f>VLOOKUP($B49,'GDP per capita'!$B$2:$BP$267,MATCH('GDP per capita norm'!O$1,'GDP per capita'!$B$1:$BP$1,0),FALSE)</f>
        <v>402.93638560538182</v>
      </c>
      <c r="P49">
        <f>VLOOKUP($B49,'GDP per capita'!$B$2:$BP$267,MATCH('GDP per capita norm'!P$1,'GDP per capita'!$B$1:$BP$1,0),FALSE)</f>
        <v>442.89845725340541</v>
      </c>
      <c r="Q49">
        <f>VLOOKUP($B49,'GDP per capita'!$B$2:$BP$267,MATCH('GDP per capita norm'!Q$1,'GDP per capita'!$B$1:$BP$1,0),FALSE)</f>
        <v>463.66278130012114</v>
      </c>
      <c r="R49">
        <f>VLOOKUP($B49,'GDP per capita'!$B$2:$BP$267,MATCH('GDP per capita norm'!R$1,'GDP per capita'!$B$1:$BP$1,0),FALSE)</f>
        <v>523.45631243386265</v>
      </c>
      <c r="S49">
        <f>VLOOKUP($B49,'GDP per capita'!$B$2:$BP$267,MATCH('GDP per capita norm'!S$1,'GDP per capita'!$B$1:$BP$1,0),FALSE)</f>
        <v>699.80237063380969</v>
      </c>
      <c r="T49">
        <f>VLOOKUP($B49,'GDP per capita'!$B$2:$BP$267,MATCH('GDP per capita norm'!T$1,'GDP per capita'!$B$1:$BP$1,0),FALSE)</f>
        <v>840.20143947676479</v>
      </c>
      <c r="U49">
        <f>VLOOKUP($B49,'GDP per capita'!$B$2:$BP$267,MATCH('GDP per capita norm'!U$1,'GDP per capita'!$B$1:$BP$1,0),FALSE)</f>
        <v>915.54435473603974</v>
      </c>
      <c r="V49">
        <f>VLOOKUP($B49,'GDP per capita'!$B$2:$BP$267,MATCH('GDP per capita norm'!V$1,'GDP per capita'!$B$1:$BP$1,0),FALSE)</f>
        <v>1047.9678324484969</v>
      </c>
      <c r="W49">
        <f>VLOOKUP($B49,'GDP per capita'!$B$2:$BP$267,MATCH('GDP per capita norm'!W$1,'GDP per capita'!$B$1:$BP$1,0),FALSE)</f>
        <v>1091.5187310119391</v>
      </c>
      <c r="X49">
        <f>VLOOKUP($B49,'GDP per capita'!$B$2:$BP$267,MATCH('GDP per capita norm'!X$1,'GDP per capita'!$B$1:$BP$1,0),FALSE)</f>
        <v>1096.1449980767547</v>
      </c>
      <c r="Y49">
        <f>VLOOKUP($B49,'GDP per capita'!$B$2:$BP$267,MATCH('GDP per capita norm'!Y$1,'GDP per capita'!$B$1:$BP$1,0),FALSE)</f>
        <v>1285.005361715117</v>
      </c>
      <c r="Z49">
        <f>VLOOKUP($B49,'GDP per capita'!$B$2:$BP$267,MATCH('GDP per capita norm'!Z$1,'GDP per capita'!$B$1:$BP$1,0),FALSE)</f>
        <v>1370.8788521465926</v>
      </c>
      <c r="AA49">
        <f>VLOOKUP($B49,'GDP per capita'!$B$2:$BP$267,MATCH('GDP per capita norm'!AA$1,'GDP per capita'!$B$1:$BP$1,0),FALSE)</f>
        <v>1482.8156625349743</v>
      </c>
      <c r="AB49">
        <f>VLOOKUP($B49,'GDP per capita'!$B$2:$BP$267,MATCH('GDP per capita norm'!AB$1,'GDP per capita'!$B$1:$BP$1,0),FALSE)</f>
        <v>1489.1195977728398</v>
      </c>
      <c r="AC49">
        <f>VLOOKUP($B49,'GDP per capita'!$B$2:$BP$267,MATCH('GDP per capita norm'!AC$1,'GDP per capita'!$B$1:$BP$1,0),FALSE)</f>
        <v>1554.1261031442327</v>
      </c>
      <c r="AD49">
        <f>VLOOKUP($B49,'GDP per capita'!$B$2:$BP$267,MATCH('GDP per capita norm'!AD$1,'GDP per capita'!$B$1:$BP$1,0),FALSE)</f>
        <v>1667.4844723083543</v>
      </c>
      <c r="AE49">
        <f>VLOOKUP($B49,'GDP per capita'!$B$2:$BP$267,MATCH('GDP per capita norm'!AE$1,'GDP per capita'!$B$1:$BP$1,0),FALSE)</f>
        <v>1836.4527552899294</v>
      </c>
      <c r="AF49">
        <f>VLOOKUP($B49,'GDP per capita'!$B$2:$BP$267,MATCH('GDP per capita norm'!AF$1,'GDP per capita'!$B$1:$BP$1,0),FALSE)</f>
        <v>1960.4080885489259</v>
      </c>
      <c r="AG49">
        <f>VLOOKUP($B49,'GDP per capita'!$B$2:$BP$267,MATCH('GDP per capita norm'!AG$1,'GDP per capita'!$B$1:$BP$1,0),FALSE)</f>
        <v>1927.6645902784887</v>
      </c>
      <c r="AH49">
        <f>VLOOKUP($B49,'GDP per capita'!$B$2:$BP$267,MATCH('GDP per capita norm'!AH$1,'GDP per capita'!$B$1:$BP$1,0),FALSE)</f>
        <v>2061.3562208959406</v>
      </c>
      <c r="AI49">
        <f>VLOOKUP($B49,'GDP per capita'!$B$2:$BP$267,MATCH('GDP per capita norm'!AI$1,'GDP per capita'!$B$1:$BP$1,0),FALSE)</f>
        <v>2109.562885131375</v>
      </c>
      <c r="AJ49">
        <f>VLOOKUP($B49,'GDP per capita'!$B$2:$BP$267,MATCH('GDP per capita norm'!AJ$1,'GDP per capita'!$B$1:$BP$1,0),FALSE)</f>
        <v>1952.3045792963608</v>
      </c>
      <c r="AK49" t="str">
        <f t="shared" si="0"/>
        <v>KEN</v>
      </c>
      <c r="AL49">
        <f t="shared" si="2"/>
        <v>1</v>
      </c>
      <c r="AM49">
        <f t="shared" si="3"/>
        <v>0.92058849878893545</v>
      </c>
      <c r="AN49">
        <f t="shared" si="4"/>
        <v>0.89911420522583463</v>
      </c>
      <c r="AO49">
        <f t="shared" si="5"/>
        <v>0.61154368619290389</v>
      </c>
      <c r="AP49">
        <f t="shared" si="6"/>
        <v>0.73825940149966285</v>
      </c>
      <c r="AQ49">
        <f t="shared" si="7"/>
        <v>0.90814975371755768</v>
      </c>
      <c r="AR49">
        <f t="shared" si="8"/>
        <v>1.1764361044568128</v>
      </c>
      <c r="AS49">
        <f t="shared" si="9"/>
        <v>1.2463949950898108</v>
      </c>
      <c r="AT49">
        <f t="shared" si="10"/>
        <v>1.3029016505460851</v>
      </c>
      <c r="AU49">
        <f t="shared" si="11"/>
        <v>1.1582609683038694</v>
      </c>
      <c r="AV49">
        <f t="shared" si="12"/>
        <v>1.1072677462615705</v>
      </c>
      <c r="AW49">
        <f t="shared" si="13"/>
        <v>1.0967835204036869</v>
      </c>
      <c r="AX49">
        <f t="shared" si="14"/>
        <v>1.0760494293103071</v>
      </c>
      <c r="AY49">
        <f t="shared" si="15"/>
        <v>1.1827689163735253</v>
      </c>
      <c r="AZ49">
        <f t="shared" si="16"/>
        <v>1.2382204462891306</v>
      </c>
      <c r="BA49">
        <f t="shared" si="17"/>
        <v>1.397900230372773</v>
      </c>
      <c r="BB49">
        <f t="shared" si="18"/>
        <v>1.8688357975394845</v>
      </c>
      <c r="BC49">
        <f t="shared" si="19"/>
        <v>2.2437742327398187</v>
      </c>
      <c r="BD49">
        <f t="shared" si="20"/>
        <v>2.4449789485797941</v>
      </c>
      <c r="BE49">
        <f t="shared" si="21"/>
        <v>2.7986184130468437</v>
      </c>
      <c r="BF49">
        <f t="shared" si="22"/>
        <v>2.9149219319627018</v>
      </c>
      <c r="BG49">
        <f t="shared" si="23"/>
        <v>2.9272764678467045</v>
      </c>
      <c r="BH49">
        <f t="shared" si="24"/>
        <v>3.4316317302960595</v>
      </c>
      <c r="BI49">
        <f t="shared" si="25"/>
        <v>3.6609585512850429</v>
      </c>
      <c r="BJ49">
        <f t="shared" si="26"/>
        <v>3.9598879734971066</v>
      </c>
      <c r="BK49">
        <f t="shared" si="27"/>
        <v>3.9767227547614565</v>
      </c>
      <c r="BL49">
        <f t="shared" si="28"/>
        <v>4.1503238876083941</v>
      </c>
      <c r="BM49">
        <f t="shared" si="29"/>
        <v>4.4530496100902086</v>
      </c>
      <c r="BN49">
        <f t="shared" si="30"/>
        <v>4.9042826855065629</v>
      </c>
      <c r="BO49">
        <f t="shared" si="31"/>
        <v>5.2353078060424396</v>
      </c>
      <c r="BP49">
        <f t="shared" si="32"/>
        <v>5.147865659127385</v>
      </c>
      <c r="BQ49">
        <f t="shared" si="33"/>
        <v>5.5048917505123471</v>
      </c>
      <c r="BR49">
        <f t="shared" si="34"/>
        <v>5.6336285819145493</v>
      </c>
      <c r="BS49">
        <f t="shared" si="35"/>
        <v>5.2136672274842812</v>
      </c>
      <c r="BT49">
        <f t="shared" si="36"/>
        <v>0</v>
      </c>
    </row>
    <row r="50" spans="1:72" x14ac:dyDescent="0.45">
      <c r="A50" t="s">
        <v>497</v>
      </c>
      <c r="B50" t="s">
        <v>279</v>
      </c>
      <c r="C50">
        <f>VLOOKUP($B50,'GDP per capita'!$B$2:$BP$267,MATCH('GDP per capita norm'!C$1,'GDP per capita'!$B$1:$BP$1,0),FALSE)</f>
        <v>5373.4482404842511</v>
      </c>
      <c r="D50">
        <f>VLOOKUP($B50,'GDP per capita'!$B$2:$BP$267,MATCH('GDP per capita norm'!D$1,'GDP per capita'!$B$1:$BP$1,0),FALSE)</f>
        <v>5464.6102567208663</v>
      </c>
      <c r="E50">
        <f>VLOOKUP($B50,'GDP per capita'!$B$2:$BP$267,MATCH('GDP per capita norm'!E$1,'GDP per capita'!$B$1:$BP$1,0),FALSE)</f>
        <v>5947.1211356266003</v>
      </c>
      <c r="F50">
        <f>VLOOKUP($B50,'GDP per capita'!$B$2:$BP$267,MATCH('GDP per capita norm'!F$1,'GDP per capita'!$B$1:$BP$1,0),FALSE)</f>
        <v>6395.3143774684922</v>
      </c>
      <c r="G50">
        <f>VLOOKUP($B50,'GDP per capita'!$B$2:$BP$267,MATCH('GDP per capita norm'!G$1,'GDP per capita'!$B$1:$BP$1,0),FALSE)</f>
        <v>7065.2829198405598</v>
      </c>
      <c r="H50">
        <f>VLOOKUP($B50,'GDP per capita'!$B$2:$BP$267,MATCH('GDP per capita norm'!H$1,'GDP per capita'!$B$1:$BP$1,0),FALSE)</f>
        <v>7406.4448609645415</v>
      </c>
      <c r="I50">
        <f>VLOOKUP($B50,'GDP per capita'!$B$2:$BP$267,MATCH('GDP per capita norm'!I$1,'GDP per capita'!$B$1:$BP$1,0),FALSE)</f>
        <v>7788.4283985457105</v>
      </c>
      <c r="J50">
        <f>VLOOKUP($B50,'GDP per capita'!$B$2:$BP$267,MATCH('GDP per capita norm'!J$1,'GDP per capita'!$B$1:$BP$1,0),FALSE)</f>
        <v>8626.7225747131197</v>
      </c>
      <c r="K50">
        <f>VLOOKUP($B50,'GDP per capita'!$B$2:$BP$267,MATCH('GDP per capita norm'!K$1,'GDP per capita'!$B$1:$BP$1,0),FALSE)</f>
        <v>8710.7898405718352</v>
      </c>
      <c r="L50">
        <f>VLOOKUP($B50,'GDP per capita'!$B$2:$BP$267,MATCH('GDP per capita norm'!L$1,'GDP per capita'!$B$1:$BP$1,0),FALSE)</f>
        <v>9116.2862799771792</v>
      </c>
      <c r="M50">
        <f>VLOOKUP($B50,'GDP per capita'!$B$2:$BP$267,MATCH('GDP per capita norm'!M$1,'GDP per capita'!$B$1:$BP$1,0),FALSE)</f>
        <v>9319.6554509352463</v>
      </c>
      <c r="N50">
        <f>VLOOKUP($B50,'GDP per capita'!$B$2:$BP$267,MATCH('GDP per capita norm'!N$1,'GDP per capita'!$B$1:$BP$1,0),FALSE)</f>
        <v>10022.591923563721</v>
      </c>
      <c r="O50">
        <f>VLOOKUP($B50,'GDP per capita'!$B$2:$BP$267,MATCH('GDP per capita norm'!O$1,'GDP per capita'!$B$1:$BP$1,0),FALSE)</f>
        <v>10453.658706431253</v>
      </c>
      <c r="P50">
        <f>VLOOKUP($B50,'GDP per capita'!$B$2:$BP$267,MATCH('GDP per capita norm'!P$1,'GDP per capita'!$B$1:$BP$1,0),FALSE)</f>
        <v>10175.629544998916</v>
      </c>
      <c r="Q50">
        <f>VLOOKUP($B50,'GDP per capita'!$B$2:$BP$267,MATCH('GDP per capita norm'!Q$1,'GDP per capita'!$B$1:$BP$1,0),FALSE)</f>
        <v>10944.618374176831</v>
      </c>
      <c r="R50">
        <f>VLOOKUP($B50,'GDP per capita'!$B$2:$BP$267,MATCH('GDP per capita norm'!R$1,'GDP per capita'!$B$1:$BP$1,0),FALSE)</f>
        <v>11783.786715414511</v>
      </c>
      <c r="S50">
        <f>VLOOKUP($B50,'GDP per capita'!$B$2:$BP$267,MATCH('GDP per capita norm'!S$1,'GDP per capita'!$B$1:$BP$1,0),FALSE)</f>
        <v>13837.849531121879</v>
      </c>
      <c r="T50">
        <f>VLOOKUP($B50,'GDP per capita'!$B$2:$BP$267,MATCH('GDP per capita norm'!T$1,'GDP per capita'!$B$1:$BP$1,0),FALSE)</f>
        <v>14757.957975103523</v>
      </c>
      <c r="U50">
        <f>VLOOKUP($B50,'GDP per capita'!$B$2:$BP$267,MATCH('GDP per capita norm'!U$1,'GDP per capita'!$B$1:$BP$1,0),FALSE)</f>
        <v>16604.944861590531</v>
      </c>
      <c r="V50">
        <f>VLOOKUP($B50,'GDP per capita'!$B$2:$BP$267,MATCH('GDP per capita norm'!V$1,'GDP per capita'!$B$1:$BP$1,0),FALSE)</f>
        <v>16503.411929279435</v>
      </c>
      <c r="W50">
        <f>VLOOKUP($B50,'GDP per capita'!$B$2:$BP$267,MATCH('GDP per capita norm'!W$1,'GDP per capita'!$B$1:$BP$1,0),FALSE)</f>
        <v>16622.94579085767</v>
      </c>
      <c r="X50">
        <f>VLOOKUP($B50,'GDP per capita'!$B$2:$BP$267,MATCH('GDP per capita norm'!X$1,'GDP per capita'!$B$1:$BP$1,0),FALSE)</f>
        <v>17832.457291997453</v>
      </c>
      <c r="Y50">
        <f>VLOOKUP($B50,'GDP per capita'!$B$2:$BP$267,MATCH('GDP per capita norm'!Y$1,'GDP per capita'!$B$1:$BP$1,0),FALSE)</f>
        <v>17532.055900860782</v>
      </c>
      <c r="Z50">
        <f>VLOOKUP($B50,'GDP per capita'!$B$2:$BP$267,MATCH('GDP per capita norm'!Z$1,'GDP per capita'!$B$1:$BP$1,0),FALSE)</f>
        <v>18580.130194993479</v>
      </c>
      <c r="AA50">
        <f>VLOOKUP($B50,'GDP per capita'!$B$2:$BP$267,MATCH('GDP per capita norm'!AA$1,'GDP per capita'!$B$1:$BP$1,0),FALSE)</f>
        <v>20219.395423795602</v>
      </c>
      <c r="AB50">
        <f>VLOOKUP($B50,'GDP per capita'!$B$2:$BP$267,MATCH('GDP per capita norm'!AB$1,'GDP per capita'!$B$1:$BP$1,0),FALSE)</f>
        <v>20328.800353010858</v>
      </c>
      <c r="AC50">
        <f>VLOOKUP($B50,'GDP per capita'!$B$2:$BP$267,MATCH('GDP per capita norm'!AC$1,'GDP per capita'!$B$1:$BP$1,0),FALSE)</f>
        <v>21387.541551110324</v>
      </c>
      <c r="AD50">
        <f>VLOOKUP($B50,'GDP per capita'!$B$2:$BP$267,MATCH('GDP per capita norm'!AD$1,'GDP per capita'!$B$1:$BP$1,0),FALSE)</f>
        <v>22464.989963395914</v>
      </c>
      <c r="AE50">
        <f>VLOOKUP($B50,'GDP per capita'!$B$2:$BP$267,MATCH('GDP per capita norm'!AE$1,'GDP per capita'!$B$1:$BP$1,0),FALSE)</f>
        <v>22901.381640319691</v>
      </c>
      <c r="AF50">
        <f>VLOOKUP($B50,'GDP per capita'!$B$2:$BP$267,MATCH('GDP per capita norm'!AF$1,'GDP per capita'!$B$1:$BP$1,0),FALSE)</f>
        <v>23595.49232312906</v>
      </c>
      <c r="AG50">
        <f>VLOOKUP($B50,'GDP per capita'!$B$2:$BP$267,MATCH('GDP per capita norm'!AG$1,'GDP per capita'!$B$1:$BP$1,0),FALSE)</f>
        <v>18859.019036104593</v>
      </c>
      <c r="AH50">
        <f>VLOOKUP($B50,'GDP per capita'!$B$2:$BP$267,MATCH('GDP per capita norm'!AH$1,'GDP per capita'!$B$1:$BP$1,0),FALSE)</f>
        <v>18361.144969788555</v>
      </c>
      <c r="AI50">
        <f>VLOOKUP($B50,'GDP per capita'!$B$2:$BP$267,MATCH('GDP per capita norm'!AI$1,'GDP per capita'!$B$1:$BP$1,0),FALSE)</f>
        <v>21011.5744209816</v>
      </c>
      <c r="AJ50">
        <f>VLOOKUP($B50,'GDP per capita'!$B$2:$BP$267,MATCH('GDP per capita norm'!AJ$1,'GDP per capita'!$B$1:$BP$1,0),FALSE)</f>
        <v>22573.672479100424</v>
      </c>
      <c r="AK50" t="str">
        <f t="shared" si="0"/>
        <v>KNA</v>
      </c>
      <c r="AL50">
        <f t="shared" si="2"/>
        <v>1</v>
      </c>
      <c r="AM50">
        <f t="shared" si="3"/>
        <v>1.0169652729786784</v>
      </c>
      <c r="AN50">
        <f t="shared" si="4"/>
        <v>1.1067606627007633</v>
      </c>
      <c r="AO50">
        <f t="shared" si="5"/>
        <v>1.1901695319749002</v>
      </c>
      <c r="AP50">
        <f t="shared" si="6"/>
        <v>1.3148508376073689</v>
      </c>
      <c r="AQ50">
        <f t="shared" si="7"/>
        <v>1.3783411562734396</v>
      </c>
      <c r="AR50">
        <f t="shared" si="8"/>
        <v>1.449428383782817</v>
      </c>
      <c r="AS50">
        <f t="shared" si="9"/>
        <v>1.6054351300377812</v>
      </c>
      <c r="AT50">
        <f t="shared" si="10"/>
        <v>1.6210800682778748</v>
      </c>
      <c r="AU50">
        <f t="shared" si="11"/>
        <v>1.6965430524284024</v>
      </c>
      <c r="AV50">
        <f t="shared" si="12"/>
        <v>1.7343901036804936</v>
      </c>
      <c r="AW50">
        <f t="shared" si="13"/>
        <v>1.8652067490019208</v>
      </c>
      <c r="AX50">
        <f t="shared" si="14"/>
        <v>1.9454283801734689</v>
      </c>
      <c r="AY50">
        <f t="shared" si="15"/>
        <v>1.8936870868755025</v>
      </c>
      <c r="AZ50">
        <f t="shared" si="16"/>
        <v>2.036796091515066</v>
      </c>
      <c r="BA50">
        <f t="shared" si="17"/>
        <v>2.1929655200982388</v>
      </c>
      <c r="BB50">
        <f t="shared" si="18"/>
        <v>2.5752271003311691</v>
      </c>
      <c r="BC50">
        <f t="shared" si="19"/>
        <v>2.7464595013524402</v>
      </c>
      <c r="BD50">
        <f t="shared" si="20"/>
        <v>3.0901842017359984</v>
      </c>
      <c r="BE50">
        <f t="shared" si="21"/>
        <v>3.0712888988007001</v>
      </c>
      <c r="BF50">
        <f t="shared" si="22"/>
        <v>3.0935341789687776</v>
      </c>
      <c r="BG50">
        <f t="shared" si="23"/>
        <v>3.3186245579971203</v>
      </c>
      <c r="BH50">
        <f t="shared" si="24"/>
        <v>3.2627197874117431</v>
      </c>
      <c r="BI50">
        <f t="shared" si="25"/>
        <v>3.4577666636869013</v>
      </c>
      <c r="BJ50">
        <f t="shared" si="26"/>
        <v>3.7628343139997278</v>
      </c>
      <c r="BK50">
        <f t="shared" si="27"/>
        <v>3.7831945974376486</v>
      </c>
      <c r="BL50">
        <f t="shared" si="28"/>
        <v>3.9802265870868228</v>
      </c>
      <c r="BM50">
        <f t="shared" si="29"/>
        <v>4.1807399937607634</v>
      </c>
      <c r="BN50">
        <f t="shared" si="30"/>
        <v>4.2619525889870369</v>
      </c>
      <c r="BO50">
        <f t="shared" si="31"/>
        <v>4.3911267527167341</v>
      </c>
      <c r="BP50">
        <f t="shared" si="32"/>
        <v>3.5096679435782625</v>
      </c>
      <c r="BQ50">
        <f t="shared" si="33"/>
        <v>3.417013461012488</v>
      </c>
      <c r="BR50">
        <f t="shared" si="34"/>
        <v>3.9102590144402418</v>
      </c>
      <c r="BS50">
        <f t="shared" si="35"/>
        <v>4.2009658358719211</v>
      </c>
      <c r="BT50">
        <f t="shared" si="36"/>
        <v>0</v>
      </c>
    </row>
    <row r="51" spans="1:72" x14ac:dyDescent="0.45">
      <c r="A51" t="s">
        <v>4</v>
      </c>
      <c r="B51" t="s">
        <v>380</v>
      </c>
      <c r="C51">
        <f>VLOOKUP($B51,'GDP per capita'!$B$2:$BP$267,MATCH('GDP per capita norm'!C$1,'GDP per capita'!$B$1:$BP$1,0),FALSE)</f>
        <v>2623.0884470875985</v>
      </c>
      <c r="D51">
        <f>VLOOKUP($B51,'GDP per capita'!$B$2:$BP$267,MATCH('GDP per capita norm'!D$1,'GDP per capita'!$B$1:$BP$1,0),FALSE)</f>
        <v>2558.6840431538717</v>
      </c>
      <c r="E51">
        <f>VLOOKUP($B51,'GDP per capita'!$B$2:$BP$267,MATCH('GDP per capita norm'!E$1,'GDP per capita'!$B$1:$BP$1,0),FALSE)</f>
        <v>2728.1381433538054</v>
      </c>
      <c r="F51">
        <f>VLOOKUP($B51,'GDP per capita'!$B$2:$BP$267,MATCH('GDP per capita norm'!F$1,'GDP per capita'!$B$1:$BP$1,0),FALSE)</f>
        <v>3229.7271751904518</v>
      </c>
      <c r="G51">
        <f>VLOOKUP($B51,'GDP per capita'!$B$2:$BP$267,MATCH('GDP per capita norm'!G$1,'GDP per capita'!$B$1:$BP$1,0),FALSE)</f>
        <v>3751.301736835971</v>
      </c>
      <c r="H51">
        <f>VLOOKUP($B51,'GDP per capita'!$B$2:$BP$267,MATCH('GDP per capita norm'!H$1,'GDP per capita'!$B$1:$BP$1,0),FALSE)</f>
        <v>3931.9952907776224</v>
      </c>
      <c r="I51">
        <f>VLOOKUP($B51,'GDP per capita'!$B$2:$BP$267,MATCH('GDP per capita norm'!I$1,'GDP per capita'!$B$1:$BP$1,0),FALSE)</f>
        <v>4221.8922188388851</v>
      </c>
      <c r="J51">
        <f>VLOOKUP($B51,'GDP per capita'!$B$2:$BP$267,MATCH('GDP per capita norm'!J$1,'GDP per capita'!$B$1:$BP$1,0),FALSE)</f>
        <v>4533.55775817622</v>
      </c>
      <c r="K51">
        <f>VLOOKUP($B51,'GDP per capita'!$B$2:$BP$267,MATCH('GDP per capita norm'!K$1,'GDP per capita'!$B$1:$BP$1,0),FALSE)</f>
        <v>4500.1065545255115</v>
      </c>
      <c r="L51">
        <f>VLOOKUP($B51,'GDP per capita'!$B$2:$BP$267,MATCH('GDP per capita norm'!L$1,'GDP per capita'!$B$1:$BP$1,0),FALSE)</f>
        <v>3934.7694067374459</v>
      </c>
      <c r="M51">
        <f>VLOOKUP($B51,'GDP per capita'!$B$2:$BP$267,MATCH('GDP per capita norm'!M$1,'GDP per capita'!$B$1:$BP$1,0),FALSE)</f>
        <v>4286.86453280356</v>
      </c>
      <c r="N51">
        <f>VLOOKUP($B51,'GDP per capita'!$B$2:$BP$267,MATCH('GDP per capita norm'!N$1,'GDP per capita'!$B$1:$BP$1,0),FALSE)</f>
        <v>4121.5529944565124</v>
      </c>
      <c r="O51">
        <f>VLOOKUP($B51,'GDP per capita'!$B$2:$BP$267,MATCH('GDP per capita norm'!O$1,'GDP per capita'!$B$1:$BP$1,0),FALSE)</f>
        <v>3661.5520151734522</v>
      </c>
      <c r="P51">
        <f>VLOOKUP($B51,'GDP per capita'!$B$2:$BP$267,MATCH('GDP per capita norm'!P$1,'GDP per capita'!$B$1:$BP$1,0),FALSE)</f>
        <v>3690.3719857883293</v>
      </c>
      <c r="Q51">
        <f>VLOOKUP($B51,'GDP per capita'!$B$2:$BP$267,MATCH('GDP per capita norm'!Q$1,'GDP per capita'!$B$1:$BP$1,0),FALSE)</f>
        <v>4151.880368489652</v>
      </c>
      <c r="R51">
        <f>VLOOKUP($B51,'GDP per capita'!$B$2:$BP$267,MATCH('GDP per capita norm'!R$1,'GDP per capita'!$B$1:$BP$1,0),FALSE)</f>
        <v>4958.1947675904403</v>
      </c>
      <c r="S51">
        <f>VLOOKUP($B51,'GDP per capita'!$B$2:$BP$267,MATCH('GDP per capita norm'!S$1,'GDP per capita'!$B$1:$BP$1,0),FALSE)</f>
        <v>5713.8401737452614</v>
      </c>
      <c r="T51">
        <f>VLOOKUP($B51,'GDP per capita'!$B$2:$BP$267,MATCH('GDP per capita norm'!T$1,'GDP per capita'!$B$1:$BP$1,0),FALSE)</f>
        <v>6667.5448881640104</v>
      </c>
      <c r="U51">
        <f>VLOOKUP($B51,'GDP per capita'!$B$2:$BP$267,MATCH('GDP per capita norm'!U$1,'GDP per capita'!$B$1:$BP$1,0),FALSE)</f>
        <v>7617.5533478192001</v>
      </c>
      <c r="V51">
        <f>VLOOKUP($B51,'GDP per capita'!$B$2:$BP$267,MATCH('GDP per capita norm'!V$1,'GDP per capita'!$B$1:$BP$1,0),FALSE)</f>
        <v>6979.9480670696912</v>
      </c>
      <c r="W51">
        <f>VLOOKUP($B51,'GDP per capita'!$B$2:$BP$267,MATCH('GDP per capita norm'!W$1,'GDP per capita'!$B$1:$BP$1,0),FALSE)</f>
        <v>8634.4771287686308</v>
      </c>
      <c r="X51">
        <f>VLOOKUP($B51,'GDP per capita'!$B$2:$BP$267,MATCH('GDP per capita norm'!X$1,'GDP per capita'!$B$1:$BP$1,0),FALSE)</f>
        <v>9973.9947144925463</v>
      </c>
      <c r="Y51">
        <f>VLOOKUP($B51,'GDP per capita'!$B$2:$BP$267,MATCH('GDP per capita norm'!Y$1,'GDP per capita'!$B$1:$BP$1,0),FALSE)</f>
        <v>9826.0198858573713</v>
      </c>
      <c r="Z51">
        <f>VLOOKUP($B51,'GDP per capita'!$B$2:$BP$267,MATCH('GDP per capita norm'!Z$1,'GDP per capita'!$B$1:$BP$1,0),FALSE)</f>
        <v>9978.5135811055407</v>
      </c>
      <c r="AA51">
        <f>VLOOKUP($B51,'GDP per capita'!$B$2:$BP$267,MATCH('GDP per capita norm'!AA$1,'GDP per capita'!$B$1:$BP$1,0),FALSE)</f>
        <v>9914.6393704634756</v>
      </c>
      <c r="AB51">
        <f>VLOOKUP($B51,'GDP per capita'!$B$2:$BP$267,MATCH('GDP per capita norm'!AB$1,'GDP per capita'!$B$1:$BP$1,0),FALSE)</f>
        <v>8337.1459940285222</v>
      </c>
      <c r="AC51">
        <f>VLOOKUP($B51,'GDP per capita'!$B$2:$BP$267,MATCH('GDP per capita norm'!AC$1,'GDP per capita'!$B$1:$BP$1,0),FALSE)</f>
        <v>8011.6101562987897</v>
      </c>
      <c r="AD51">
        <f>VLOOKUP($B51,'GDP per capita'!$B$2:$BP$267,MATCH('GDP per capita norm'!AD$1,'GDP per capita'!$B$1:$BP$1,0),FALSE)</f>
        <v>8843.0853462821651</v>
      </c>
      <c r="AE51">
        <f>VLOOKUP($B51,'GDP per capita'!$B$2:$BP$267,MATCH('GDP per capita norm'!AE$1,'GDP per capita'!$B$1:$BP$1,0),FALSE)</f>
        <v>8504.7382200960255</v>
      </c>
      <c r="AF51">
        <f>VLOOKUP($B51,'GDP per capita'!$B$2:$BP$267,MATCH('GDP per capita norm'!AF$1,'GDP per capita'!$B$1:$BP$1,0),FALSE)</f>
        <v>8305.989467917183</v>
      </c>
      <c r="AG51">
        <f>VLOOKUP($B51,'GDP per capita'!$B$2:$BP$267,MATCH('GDP per capita norm'!AG$1,'GDP per capita'!$B$1:$BP$1,0),FALSE)</f>
        <v>6940.2789633468801</v>
      </c>
      <c r="AH51">
        <f>VLOOKUP($B51,'GDP per capita'!$B$2:$BP$267,MATCH('GDP per capita norm'!AH$1,'GDP per capita'!$B$1:$BP$1,0),FALSE)</f>
        <v>7996.4077612208075</v>
      </c>
      <c r="AI51">
        <f>VLOOKUP($B51,'GDP per capita'!$B$2:$BP$267,MATCH('GDP per capita norm'!AI$1,'GDP per capita'!$B$1:$BP$1,0),FALSE)</f>
        <v>9129.466626780888</v>
      </c>
      <c r="AJ51">
        <f>VLOOKUP($B51,'GDP per capita'!$B$2:$BP$267,MATCH('GDP per capita norm'!AJ$1,'GDP per capita'!$B$1:$BP$1,0),FALSE)</f>
        <v>10180.705524545356</v>
      </c>
      <c r="AK51" t="str">
        <f t="shared" si="0"/>
        <v>LAC</v>
      </c>
      <c r="AL51">
        <f t="shared" si="2"/>
        <v>1</v>
      </c>
      <c r="AM51">
        <f t="shared" si="3"/>
        <v>0.9754471093015431</v>
      </c>
      <c r="AN51">
        <f t="shared" si="4"/>
        <v>1.0400480953598201</v>
      </c>
      <c r="AO51">
        <f t="shared" si="5"/>
        <v>1.2312688803064957</v>
      </c>
      <c r="AP51">
        <f t="shared" si="6"/>
        <v>1.4301087487160495</v>
      </c>
      <c r="AQ51">
        <f t="shared" si="7"/>
        <v>1.4989945516870757</v>
      </c>
      <c r="AR51">
        <f t="shared" si="8"/>
        <v>1.6095119566122256</v>
      </c>
      <c r="AS51">
        <f t="shared" si="9"/>
        <v>1.728328209142092</v>
      </c>
      <c r="AT51">
        <f t="shared" si="10"/>
        <v>1.7155756068850658</v>
      </c>
      <c r="AU51">
        <f t="shared" si="11"/>
        <v>1.5000521279052561</v>
      </c>
      <c r="AV51">
        <f t="shared" si="12"/>
        <v>1.6342813516499008</v>
      </c>
      <c r="AW51">
        <f t="shared" si="13"/>
        <v>1.5712596344330865</v>
      </c>
      <c r="AX51">
        <f t="shared" si="14"/>
        <v>1.3958934626237458</v>
      </c>
      <c r="AY51">
        <f t="shared" si="15"/>
        <v>1.4068804999258526</v>
      </c>
      <c r="AZ51">
        <f t="shared" si="16"/>
        <v>1.5828213391353476</v>
      </c>
      <c r="BA51">
        <f t="shared" si="17"/>
        <v>1.8902125748354</v>
      </c>
      <c r="BB51">
        <f t="shared" si="18"/>
        <v>2.1782872705223908</v>
      </c>
      <c r="BC51">
        <f t="shared" si="19"/>
        <v>2.5418681156432035</v>
      </c>
      <c r="BD51">
        <f t="shared" si="20"/>
        <v>2.9040398375727401</v>
      </c>
      <c r="BE51">
        <f t="shared" si="21"/>
        <v>2.6609655785032684</v>
      </c>
      <c r="BF51">
        <f t="shared" si="22"/>
        <v>3.2917216872177701</v>
      </c>
      <c r="BG51">
        <f t="shared" si="23"/>
        <v>3.802385971989096</v>
      </c>
      <c r="BH51">
        <f t="shared" si="24"/>
        <v>3.7459735285583489</v>
      </c>
      <c r="BI51">
        <f t="shared" si="25"/>
        <v>3.8041086994930087</v>
      </c>
      <c r="BJ51">
        <f t="shared" si="26"/>
        <v>3.7797579343813772</v>
      </c>
      <c r="BK51">
        <f t="shared" si="27"/>
        <v>3.1783701397050534</v>
      </c>
      <c r="BL51">
        <f t="shared" si="28"/>
        <v>3.0542661133649682</v>
      </c>
      <c r="BM51">
        <f t="shared" si="29"/>
        <v>3.3712493972898994</v>
      </c>
      <c r="BN51">
        <f t="shared" si="30"/>
        <v>3.2422613234939877</v>
      </c>
      <c r="BO51">
        <f t="shared" si="31"/>
        <v>3.1664923373587648</v>
      </c>
      <c r="BP51">
        <f t="shared" si="32"/>
        <v>2.6458425262223377</v>
      </c>
      <c r="BQ51">
        <f t="shared" si="33"/>
        <v>3.0484705043397136</v>
      </c>
      <c r="BR51">
        <f t="shared" si="34"/>
        <v>3.4804265319064203</v>
      </c>
      <c r="BS51">
        <f t="shared" si="35"/>
        <v>3.8811903334212539</v>
      </c>
      <c r="BT51">
        <f t="shared" si="36"/>
        <v>0</v>
      </c>
    </row>
    <row r="52" spans="1:72" x14ac:dyDescent="0.45">
      <c r="A52" t="s">
        <v>35</v>
      </c>
      <c r="B52" t="s">
        <v>485</v>
      </c>
      <c r="C52">
        <f>VLOOKUP($B52,'GDP per capita'!$B$2:$BP$267,MATCH('GDP per capita norm'!C$1,'GDP per capita'!$B$1:$BP$1,0),FALSE)</f>
        <v>6502.2788656542061</v>
      </c>
      <c r="D52">
        <f>VLOOKUP($B52,'GDP per capita'!$B$2:$BP$267,MATCH('GDP per capita norm'!D$1,'GDP per capita'!$B$1:$BP$1,0),FALSE)</f>
        <v>7039.8339197059577</v>
      </c>
      <c r="E52">
        <f>VLOOKUP($B52,'GDP per capita'!$B$2:$BP$267,MATCH('GDP per capita norm'!E$1,'GDP per capita'!$B$1:$BP$1,0),FALSE)</f>
        <v>7302.6890867922584</v>
      </c>
      <c r="F52">
        <f>VLOOKUP($B52,'GDP per capita'!$B$2:$BP$267,MATCH('GDP per capita norm'!F$1,'GDP per capita'!$B$1:$BP$1,0),FALSE)</f>
        <v>6477.8703584064097</v>
      </c>
      <c r="G52">
        <f>VLOOKUP($B52,'GDP per capita'!$B$2:$BP$267,MATCH('GDP per capita norm'!G$1,'GDP per capita'!$B$1:$BP$1,0),FALSE)</f>
        <v>5933.2912135407742</v>
      </c>
      <c r="H52">
        <f>VLOOKUP($B52,'GDP per capita'!$B$2:$BP$267,MATCH('GDP per capita norm'!H$1,'GDP per capita'!$B$1:$BP$1,0),FALSE)</f>
        <v>5205.2570637874051</v>
      </c>
      <c r="I52">
        <f>VLOOKUP($B52,'GDP per capita'!$B$2:$BP$267,MATCH('GDP per capita norm'!I$1,'GDP per capita'!$B$1:$BP$1,0),FALSE)</f>
        <v>5591.020275445585</v>
      </c>
      <c r="J52">
        <f>VLOOKUP($B52,'GDP per capita'!$B$2:$BP$267,MATCH('GDP per capita norm'!J$1,'GDP per capita'!$B$1:$BP$1,0),FALSE)</f>
        <v>6061.813660335979</v>
      </c>
      <c r="K52">
        <f>VLOOKUP($B52,'GDP per capita'!$B$2:$BP$267,MATCH('GDP per capita norm'!K$1,'GDP per capita'!$B$1:$BP$1,0),FALSE)</f>
        <v>5301.0835477555875</v>
      </c>
      <c r="L52">
        <f>VLOOKUP($B52,'GDP per capita'!$B$2:$BP$267,MATCH('GDP per capita norm'!L$1,'GDP per capita'!$B$1:$BP$1,0),FALSE)</f>
        <v>6894.5187553475789</v>
      </c>
      <c r="M52">
        <f>VLOOKUP($B52,'GDP per capita'!$B$2:$BP$267,MATCH('GDP per capita norm'!M$1,'GDP per capita'!$B$1:$BP$1,0),FALSE)</f>
        <v>7214.1004037708444</v>
      </c>
      <c r="N52">
        <f>VLOOKUP($B52,'GDP per capita'!$B$2:$BP$267,MATCH('GDP per capita norm'!N$1,'GDP per capita'!$B$1:$BP$1,0),FALSE)</f>
        <v>6312.8003049896515</v>
      </c>
      <c r="O52">
        <f>VLOOKUP($B52,'GDP per capita'!$B$2:$BP$267,MATCH('GDP per capita norm'!O$1,'GDP per capita'!$B$1:$BP$1,0),FALSE)</f>
        <v>3718.2943469675506</v>
      </c>
      <c r="P52">
        <f>VLOOKUP($B52,'GDP per capita'!$B$2:$BP$267,MATCH('GDP per capita norm'!P$1,'GDP per capita'!$B$1:$BP$1,0),FALSE)</f>
        <v>4674.0994320032141</v>
      </c>
      <c r="Q52">
        <f>VLOOKUP($B52,'GDP per capita'!$B$2:$BP$267,MATCH('GDP per capita norm'!Q$1,'GDP per capita'!$B$1:$BP$1,0),FALSE)</f>
        <v>5773.7633323428136</v>
      </c>
      <c r="R52">
        <f>VLOOKUP($B52,'GDP per capita'!$B$2:$BP$267,MATCH('GDP per capita norm'!R$1,'GDP per capita'!$B$1:$BP$1,0),FALSE)</f>
        <v>8079.2495732900124</v>
      </c>
      <c r="S52">
        <f>VLOOKUP($B52,'GDP per capita'!$B$2:$BP$267,MATCH('GDP per capita norm'!S$1,'GDP per capita'!$B$1:$BP$1,0),FALSE)</f>
        <v>10048.84804342891</v>
      </c>
      <c r="T52">
        <f>VLOOKUP($B52,'GDP per capita'!$B$2:$BP$267,MATCH('GDP per capita norm'!T$1,'GDP per capita'!$B$1:$BP$1,0),FALSE)</f>
        <v>11144.94484134354</v>
      </c>
      <c r="U52">
        <f>VLOOKUP($B52,'GDP per capita'!$B$2:$BP$267,MATCH('GDP per capita norm'!U$1,'GDP per capita'!$B$1:$BP$1,0),FALSE)</f>
        <v>13906.140781812499</v>
      </c>
      <c r="V52">
        <f>VLOOKUP($B52,'GDP per capita'!$B$2:$BP$267,MATCH('GDP per capita norm'!V$1,'GDP per capita'!$B$1:$BP$1,0),FALSE)</f>
        <v>9551.0540386975463</v>
      </c>
      <c r="W52">
        <f>VLOOKUP($B52,'GDP per capita'!$B$2:$BP$267,MATCH('GDP per capita norm'!W$1,'GDP per capita'!$B$1:$BP$1,0),FALSE)</f>
        <v>11600.906864947192</v>
      </c>
      <c r="X52">
        <f>VLOOKUP($B52,'GDP per capita'!$B$2:$BP$267,MATCH('GDP per capita norm'!X$1,'GDP per capita'!$B$1:$BP$1,0),FALSE)</f>
        <v>7593.8391525701982</v>
      </c>
      <c r="Y52">
        <f>VLOOKUP($B52,'GDP per capita'!$B$2:$BP$267,MATCH('GDP per capita norm'!Y$1,'GDP per capita'!$B$1:$BP$1,0),FALSE)</f>
        <v>14975.890279514448</v>
      </c>
      <c r="Z52">
        <f>VLOOKUP($B52,'GDP per capita'!$B$2:$BP$267,MATCH('GDP per capita norm'!Z$1,'GDP per capita'!$B$1:$BP$1,0),FALSE)</f>
        <v>11951.713412601106</v>
      </c>
      <c r="AA52">
        <f>VLOOKUP($B52,'GDP per capita'!$B$2:$BP$267,MATCH('GDP per capita norm'!AA$1,'GDP per capita'!$B$1:$BP$1,0),FALSE)</f>
        <v>8926.4207459147419</v>
      </c>
      <c r="AB52">
        <f>VLOOKUP($B52,'GDP per capita'!$B$2:$BP$267,MATCH('GDP per capita norm'!AB$1,'GDP per capita'!$B$1:$BP$1,0),FALSE)</f>
        <v>7458.4891775637443</v>
      </c>
      <c r="AC52">
        <f>VLOOKUP($B52,'GDP per capita'!$B$2:$BP$267,MATCH('GDP per capita norm'!AC$1,'GDP per capita'!$B$1:$BP$1,0),FALSE)</f>
        <v>7525.8029930821585</v>
      </c>
      <c r="AD52">
        <f>VLOOKUP($B52,'GDP per capita'!$B$2:$BP$267,MATCH('GDP per capita norm'!AD$1,'GDP per capita'!$B$1:$BP$1,0),FALSE)</f>
        <v>9965.8323672975675</v>
      </c>
      <c r="AE52">
        <f>VLOOKUP($B52,'GDP per capita'!$B$2:$BP$267,MATCH('GDP per capita norm'!AE$1,'GDP per capita'!$B$1:$BP$1,0),FALSE)</f>
        <v>11196.585481084374</v>
      </c>
      <c r="AF52">
        <f>VLOOKUP($B52,'GDP per capita'!$B$2:$BP$267,MATCH('GDP per capita norm'!AF$1,'GDP per capita'!$B$1:$BP$1,0),FALSE)</f>
        <v>9963.1948908448285</v>
      </c>
      <c r="AG52">
        <f>VLOOKUP($B52,'GDP per capita'!$B$2:$BP$267,MATCH('GDP per capita norm'!AG$1,'GDP per capita'!$B$1:$BP$1,0),FALSE)</f>
        <v>6650.3381058534787</v>
      </c>
      <c r="AH52">
        <f>VLOOKUP($B52,'GDP per capita'!$B$2:$BP$267,MATCH('GDP per capita norm'!AH$1,'GDP per capita'!$B$1:$BP$1,0),FALSE)</f>
        <v>4935.8278734980149</v>
      </c>
      <c r="AI52">
        <f>VLOOKUP($B52,'GDP per capita'!$B$2:$BP$267,MATCH('GDP per capita norm'!AI$1,'GDP per capita'!$B$1:$BP$1,0),FALSE)</f>
        <v>5986.6369485125806</v>
      </c>
      <c r="AJ52">
        <f>VLOOKUP($B52,'GDP per capita'!$B$2:$BP$267,MATCH('GDP per capita norm'!AJ$1,'GDP per capita'!$B$1:$BP$1,0),FALSE)</f>
        <v>6172.81246940233</v>
      </c>
      <c r="AK52" t="str">
        <f t="shared" si="0"/>
        <v>LBY</v>
      </c>
      <c r="AL52">
        <f t="shared" si="2"/>
        <v>1</v>
      </c>
      <c r="AM52">
        <f t="shared" si="3"/>
        <v>1.082671793252544</v>
      </c>
      <c r="AN52">
        <f t="shared" si="4"/>
        <v>1.1230968769066354</v>
      </c>
      <c r="AO52">
        <f t="shared" si="5"/>
        <v>0.99624616111487851</v>
      </c>
      <c r="AP52">
        <f t="shared" si="6"/>
        <v>0.91249411723651364</v>
      </c>
      <c r="AQ52">
        <f t="shared" si="7"/>
        <v>0.80052811811596991</v>
      </c>
      <c r="AR52">
        <f t="shared" si="8"/>
        <v>0.85985550465668348</v>
      </c>
      <c r="AS52">
        <f t="shared" si="9"/>
        <v>0.93225987158981816</v>
      </c>
      <c r="AT52">
        <f t="shared" si="10"/>
        <v>0.81526548726732218</v>
      </c>
      <c r="AU52">
        <f t="shared" si="11"/>
        <v>1.0603234493317766</v>
      </c>
      <c r="AV52">
        <f t="shared" si="12"/>
        <v>1.1094726253401039</v>
      </c>
      <c r="AW52">
        <f t="shared" si="13"/>
        <v>0.9708596686516473</v>
      </c>
      <c r="AX52">
        <f t="shared" si="14"/>
        <v>0.57184479838415025</v>
      </c>
      <c r="AY52">
        <f t="shared" si="15"/>
        <v>0.71884019873283989</v>
      </c>
      <c r="AZ52">
        <f t="shared" si="16"/>
        <v>0.88795996782612685</v>
      </c>
      <c r="BA52">
        <f t="shared" si="17"/>
        <v>1.2425258498163696</v>
      </c>
      <c r="BB52">
        <f t="shared" si="18"/>
        <v>1.5454348007908574</v>
      </c>
      <c r="BC52">
        <f t="shared" si="19"/>
        <v>1.7140059772293736</v>
      </c>
      <c r="BD52">
        <f t="shared" si="20"/>
        <v>2.1386564724663462</v>
      </c>
      <c r="BE52">
        <f t="shared" si="21"/>
        <v>1.4688779481832632</v>
      </c>
      <c r="BF52">
        <f t="shared" si="22"/>
        <v>1.7841293959606273</v>
      </c>
      <c r="BG52">
        <f t="shared" si="23"/>
        <v>1.1678734962724746</v>
      </c>
      <c r="BH52">
        <f t="shared" si="24"/>
        <v>2.3031756387162727</v>
      </c>
      <c r="BI52">
        <f t="shared" si="25"/>
        <v>1.8380807190124446</v>
      </c>
      <c r="BJ52">
        <f t="shared" si="26"/>
        <v>1.3728141979675981</v>
      </c>
      <c r="BK52">
        <f t="shared" si="27"/>
        <v>1.1470577210953459</v>
      </c>
      <c r="BL52">
        <f t="shared" si="28"/>
        <v>1.15741006323711</v>
      </c>
      <c r="BM52">
        <f t="shared" si="29"/>
        <v>1.5326676344101842</v>
      </c>
      <c r="BN52">
        <f t="shared" si="30"/>
        <v>1.7219479066371701</v>
      </c>
      <c r="BO52">
        <f t="shared" si="31"/>
        <v>1.5322620110114906</v>
      </c>
      <c r="BP52">
        <f t="shared" si="32"/>
        <v>1.0227703614776258</v>
      </c>
      <c r="BQ52">
        <f t="shared" si="33"/>
        <v>0.7590920007398686</v>
      </c>
      <c r="BR52">
        <f t="shared" si="34"/>
        <v>0.92069827705094187</v>
      </c>
      <c r="BS52">
        <f t="shared" si="35"/>
        <v>0.94933062652969935</v>
      </c>
      <c r="BT52">
        <f t="shared" si="36"/>
        <v>0</v>
      </c>
    </row>
    <row r="53" spans="1:72" x14ac:dyDescent="0.45">
      <c r="A53" t="s">
        <v>532</v>
      </c>
      <c r="B53" t="s">
        <v>273</v>
      </c>
      <c r="C53">
        <f>VLOOKUP($B53,'GDP per capita'!$B$2:$BP$267,MATCH('GDP per capita norm'!C$1,'GDP per capita'!$B$1:$BP$1,0),FALSE)</f>
        <v>4204.5716186311147</v>
      </c>
      <c r="D53">
        <f>VLOOKUP($B53,'GDP per capita'!$B$2:$BP$267,MATCH('GDP per capita norm'!D$1,'GDP per capita'!$B$1:$BP$1,0),FALSE)</f>
        <v>4398.6790689772333</v>
      </c>
      <c r="E53">
        <f>VLOOKUP($B53,'GDP per capita'!$B$2:$BP$267,MATCH('GDP per capita norm'!E$1,'GDP per capita'!$B$1:$BP$1,0),FALSE)</f>
        <v>4759.838678082956</v>
      </c>
      <c r="F53">
        <f>VLOOKUP($B53,'GDP per capita'!$B$2:$BP$267,MATCH('GDP per capita norm'!F$1,'GDP per capita'!$B$1:$BP$1,0),FALSE)</f>
        <v>4764.7246483921826</v>
      </c>
      <c r="G53">
        <f>VLOOKUP($B53,'GDP per capita'!$B$2:$BP$267,MATCH('GDP per capita norm'!G$1,'GDP per capita'!$B$1:$BP$1,0),FALSE)</f>
        <v>4892.067336374691</v>
      </c>
      <c r="H53">
        <f>VLOOKUP($B53,'GDP per capita'!$B$2:$BP$267,MATCH('GDP per capita norm'!H$1,'GDP per capita'!$B$1:$BP$1,0),FALSE)</f>
        <v>5147.9202402229494</v>
      </c>
      <c r="I53">
        <f>VLOOKUP($B53,'GDP per capita'!$B$2:$BP$267,MATCH('GDP per capita norm'!I$1,'GDP per capita'!$B$1:$BP$1,0),FALSE)</f>
        <v>5244.0166508607572</v>
      </c>
      <c r="J53">
        <f>VLOOKUP($B53,'GDP per capita'!$B$2:$BP$267,MATCH('GDP per capita norm'!J$1,'GDP per capita'!$B$1:$BP$1,0),FALSE)</f>
        <v>5282.3701140200556</v>
      </c>
      <c r="K53">
        <f>VLOOKUP($B53,'GDP per capita'!$B$2:$BP$267,MATCH('GDP per capita norm'!K$1,'GDP per capita'!$B$1:$BP$1,0),FALSE)</f>
        <v>5672.513737707658</v>
      </c>
      <c r="L53">
        <f>VLOOKUP($B53,'GDP per capita'!$B$2:$BP$267,MATCH('GDP per capita norm'!L$1,'GDP per capita'!$B$1:$BP$1,0),FALSE)</f>
        <v>5882.8339896864863</v>
      </c>
      <c r="M53">
        <f>VLOOKUP($B53,'GDP per capita'!$B$2:$BP$267,MATCH('GDP per capita norm'!M$1,'GDP per capita'!$B$1:$BP$1,0),FALSE)</f>
        <v>5879.5619142620699</v>
      </c>
      <c r="N53">
        <f>VLOOKUP($B53,'GDP per capita'!$B$2:$BP$267,MATCH('GDP per capita norm'!N$1,'GDP per capita'!$B$1:$BP$1,0),FALSE)</f>
        <v>5570.4524709810621</v>
      </c>
      <c r="O53">
        <f>VLOOKUP($B53,'GDP per capita'!$B$2:$BP$267,MATCH('GDP per capita norm'!O$1,'GDP per capita'!$B$1:$BP$1,0),FALSE)</f>
        <v>5567.8942842471897</v>
      </c>
      <c r="P53">
        <f>VLOOKUP($B53,'GDP per capita'!$B$2:$BP$267,MATCH('GDP per capita norm'!P$1,'GDP per capita'!$B$1:$BP$1,0),FALSE)</f>
        <v>6058.6062205932612</v>
      </c>
      <c r="Q53">
        <f>VLOOKUP($B53,'GDP per capita'!$B$2:$BP$267,MATCH('GDP per capita norm'!Q$1,'GDP per capita'!$B$1:$BP$1,0),FALSE)</f>
        <v>6494.6003486788559</v>
      </c>
      <c r="R53">
        <f>VLOOKUP($B53,'GDP per capita'!$B$2:$BP$267,MATCH('GDP per capita norm'!R$1,'GDP per capita'!$B$1:$BP$1,0),FALSE)</f>
        <v>6863.4364191934455</v>
      </c>
      <c r="S53">
        <f>VLOOKUP($B53,'GDP per capita'!$B$2:$BP$267,MATCH('GDP per capita norm'!S$1,'GDP per capita'!$B$1:$BP$1,0),FALSE)</f>
        <v>7611.1785667531922</v>
      </c>
      <c r="T53">
        <f>VLOOKUP($B53,'GDP per capita'!$B$2:$BP$267,MATCH('GDP per capita norm'!T$1,'GDP per capita'!$B$1:$BP$1,0),FALSE)</f>
        <v>7964.3821148011712</v>
      </c>
      <c r="U53">
        <f>VLOOKUP($B53,'GDP per capita'!$B$2:$BP$267,MATCH('GDP per capita norm'!U$1,'GDP per capita'!$B$1:$BP$1,0),FALSE)</f>
        <v>8516.9607548878666</v>
      </c>
      <c r="V53">
        <f>VLOOKUP($B53,'GDP per capita'!$B$2:$BP$267,MATCH('GDP per capita norm'!V$1,'GDP per capita'!$B$1:$BP$1,0),FALSE)</f>
        <v>8250.5218073273445</v>
      </c>
      <c r="W53">
        <f>VLOOKUP($B53,'GDP per capita'!$B$2:$BP$267,MATCH('GDP per capita norm'!W$1,'GDP per capita'!$B$1:$BP$1,0),FALSE)</f>
        <v>8673.687203405294</v>
      </c>
      <c r="X53">
        <f>VLOOKUP($B53,'GDP per capita'!$B$2:$BP$267,MATCH('GDP per capita norm'!X$1,'GDP per capita'!$B$1:$BP$1,0),FALSE)</f>
        <v>9128.9944201161252</v>
      </c>
      <c r="Y53">
        <f>VLOOKUP($B53,'GDP per capita'!$B$2:$BP$267,MATCH('GDP per capita norm'!Y$1,'GDP per capita'!$B$1:$BP$1,0),FALSE)</f>
        <v>9260.3000655171436</v>
      </c>
      <c r="Z53">
        <f>VLOOKUP($B53,'GDP per capita'!$B$2:$BP$267,MATCH('GDP per capita norm'!Z$1,'GDP per capita'!$B$1:$BP$1,0),FALSE)</f>
        <v>9576.2346337708714</v>
      </c>
      <c r="AA53">
        <f>VLOOKUP($B53,'GDP per capita'!$B$2:$BP$267,MATCH('GDP per capita norm'!AA$1,'GDP per capita'!$B$1:$BP$1,0),FALSE)</f>
        <v>10044.82183776766</v>
      </c>
      <c r="AB53">
        <f>VLOOKUP($B53,'GDP per capita'!$B$2:$BP$267,MATCH('GDP per capita norm'!AB$1,'GDP per capita'!$B$1:$BP$1,0),FALSE)</f>
        <v>10334.922555842484</v>
      </c>
      <c r="AC53">
        <f>VLOOKUP($B53,'GDP per capita'!$B$2:$BP$267,MATCH('GDP per capita norm'!AC$1,'GDP per capita'!$B$1:$BP$1,0),FALSE)</f>
        <v>10638.190198214337</v>
      </c>
      <c r="AD53">
        <f>VLOOKUP($B53,'GDP per capita'!$B$2:$BP$267,MATCH('GDP per capita norm'!AD$1,'GDP per capita'!$B$1:$BP$1,0),FALSE)</f>
        <v>11333.196394044066</v>
      </c>
      <c r="AE53">
        <f>VLOOKUP($B53,'GDP per capita'!$B$2:$BP$267,MATCH('GDP per capita norm'!AE$1,'GDP per capita'!$B$1:$BP$1,0),FALSE)</f>
        <v>11642.740318517221</v>
      </c>
      <c r="AF53">
        <f>VLOOKUP($B53,'GDP per capita'!$B$2:$BP$267,MATCH('GDP per capita norm'!AF$1,'GDP per capita'!$B$1:$BP$1,0),FALSE)</f>
        <v>11794.205652171102</v>
      </c>
      <c r="AG53">
        <f>VLOOKUP($B53,'GDP per capita'!$B$2:$BP$267,MATCH('GDP per capita norm'!AG$1,'GDP per capita'!$B$1:$BP$1,0),FALSE)</f>
        <v>8411.1994182120397</v>
      </c>
      <c r="AH53">
        <f>VLOOKUP($B53,'GDP per capita'!$B$2:$BP$267,MATCH('GDP per capita norm'!AH$1,'GDP per capita'!$B$1:$BP$1,0),FALSE)</f>
        <v>10459.132124809183</v>
      </c>
      <c r="AI53">
        <f>VLOOKUP($B53,'GDP per capita'!$B$2:$BP$267,MATCH('GDP per capita norm'!AI$1,'GDP per capita'!$B$1:$BP$1,0),FALSE)</f>
        <v>13103.762165463351</v>
      </c>
      <c r="AJ53">
        <f>VLOOKUP($B53,'GDP per capita'!$B$2:$BP$267,MATCH('GDP per capita norm'!AJ$1,'GDP per capita'!$B$1:$BP$1,0),FALSE)</f>
        <v>13554.665187540219</v>
      </c>
      <c r="AK53" t="str">
        <f t="shared" si="0"/>
        <v>LCA</v>
      </c>
      <c r="AL53">
        <f t="shared" si="2"/>
        <v>1</v>
      </c>
      <c r="AM53">
        <f t="shared" si="3"/>
        <v>1.0461658090174986</v>
      </c>
      <c r="AN53">
        <f t="shared" si="4"/>
        <v>1.1320626950415986</v>
      </c>
      <c r="AO53">
        <f t="shared" si="5"/>
        <v>1.1332247564243982</v>
      </c>
      <c r="AP53">
        <f t="shared" si="6"/>
        <v>1.1635114775301187</v>
      </c>
      <c r="AQ53">
        <f t="shared" si="7"/>
        <v>1.224362600320972</v>
      </c>
      <c r="AR53">
        <f t="shared" si="8"/>
        <v>1.2472178206273616</v>
      </c>
      <c r="AS53">
        <f t="shared" si="9"/>
        <v>1.2563396686152395</v>
      </c>
      <c r="AT53">
        <f t="shared" si="10"/>
        <v>1.3491300071027121</v>
      </c>
      <c r="AU53">
        <f t="shared" si="11"/>
        <v>1.3991518098107139</v>
      </c>
      <c r="AV53">
        <f t="shared" si="12"/>
        <v>1.3983735913092337</v>
      </c>
      <c r="AW53">
        <f t="shared" si="13"/>
        <v>1.3248561271492001</v>
      </c>
      <c r="AX53">
        <f t="shared" si="14"/>
        <v>1.3242476973337733</v>
      </c>
      <c r="AY53">
        <f t="shared" si="15"/>
        <v>1.4409568370167913</v>
      </c>
      <c r="AZ53">
        <f t="shared" si="16"/>
        <v>1.5446520924748353</v>
      </c>
      <c r="BA53">
        <f t="shared" si="17"/>
        <v>1.6323747201214234</v>
      </c>
      <c r="BB53">
        <f t="shared" si="18"/>
        <v>1.8102149890911285</v>
      </c>
      <c r="BC53">
        <f t="shared" si="19"/>
        <v>1.8942196345306019</v>
      </c>
      <c r="BD53">
        <f t="shared" si="20"/>
        <v>2.0256429257020812</v>
      </c>
      <c r="BE53">
        <f t="shared" si="21"/>
        <v>1.9622740568309007</v>
      </c>
      <c r="BF53">
        <f t="shared" si="22"/>
        <v>2.0629181733927018</v>
      </c>
      <c r="BG53">
        <f t="shared" si="23"/>
        <v>2.1712067835077709</v>
      </c>
      <c r="BH53">
        <f t="shared" si="24"/>
        <v>2.2024360399721354</v>
      </c>
      <c r="BI53">
        <f t="shared" si="25"/>
        <v>2.2775767669973983</v>
      </c>
      <c r="BJ53">
        <f t="shared" si="26"/>
        <v>2.3890238409205549</v>
      </c>
      <c r="BK53">
        <f t="shared" si="27"/>
        <v>2.4580203391106066</v>
      </c>
      <c r="BL53">
        <f t="shared" si="28"/>
        <v>2.5301484106192538</v>
      </c>
      <c r="BM53">
        <f t="shared" si="29"/>
        <v>2.6954461529029259</v>
      </c>
      <c r="BN53">
        <f t="shared" si="30"/>
        <v>2.7690669524872442</v>
      </c>
      <c r="BO53">
        <f t="shared" si="31"/>
        <v>2.8050909157806068</v>
      </c>
      <c r="BP53">
        <f t="shared" si="32"/>
        <v>2.0004890345881372</v>
      </c>
      <c r="BQ53">
        <f t="shared" si="33"/>
        <v>2.4875618906009667</v>
      </c>
      <c r="BR53">
        <f t="shared" si="34"/>
        <v>3.1165510672712839</v>
      </c>
      <c r="BS53">
        <f t="shared" si="35"/>
        <v>3.2237921997754482</v>
      </c>
      <c r="BT53">
        <f t="shared" si="36"/>
        <v>0</v>
      </c>
    </row>
    <row r="54" spans="1:72" x14ac:dyDescent="0.45">
      <c r="A54" t="s">
        <v>363</v>
      </c>
      <c r="B54" t="s">
        <v>500</v>
      </c>
      <c r="C54">
        <f>VLOOKUP($B54,'GDP per capita'!$B$2:$BP$267,MATCH('GDP per capita norm'!C$1,'GDP per capita'!$B$1:$BP$1,0),FALSE)</f>
        <v>491.21368623849327</v>
      </c>
      <c r="D54">
        <f>VLOOKUP($B54,'GDP per capita'!$B$2:$BP$267,MATCH('GDP per capita norm'!D$1,'GDP per capita'!$B$1:$BP$1,0),FALSE)</f>
        <v>546.29251557088583</v>
      </c>
      <c r="E54">
        <f>VLOOKUP($B54,'GDP per capita'!$B$2:$BP$267,MATCH('GDP per capita norm'!E$1,'GDP per capita'!$B$1:$BP$1,0),FALSE)</f>
        <v>579.65511761828327</v>
      </c>
      <c r="F54">
        <f>VLOOKUP($B54,'GDP per capita'!$B$2:$BP$267,MATCH('GDP per capita norm'!F$1,'GDP per capita'!$B$1:$BP$1,0),FALSE)</f>
        <v>607.23184710284579</v>
      </c>
      <c r="G54">
        <f>VLOOKUP($B54,'GDP per capita'!$B$2:$BP$267,MATCH('GDP per capita norm'!G$1,'GDP per capita'!$B$1:$BP$1,0),FALSE)</f>
        <v>678.26801202020533</v>
      </c>
      <c r="H54">
        <f>VLOOKUP($B54,'GDP per capita'!$B$2:$BP$267,MATCH('GDP per capita norm'!H$1,'GDP per capita'!$B$1:$BP$1,0),FALSE)</f>
        <v>741.83825529345529</v>
      </c>
      <c r="I54">
        <f>VLOOKUP($B54,'GDP per capita'!$B$2:$BP$267,MATCH('GDP per capita norm'!I$1,'GDP per capita'!$B$1:$BP$1,0),FALSE)</f>
        <v>776.19237105758714</v>
      </c>
      <c r="J54">
        <f>VLOOKUP($B54,'GDP per capita'!$B$2:$BP$267,MATCH('GDP per capita norm'!J$1,'GDP per capita'!$B$1:$BP$1,0),FALSE)</f>
        <v>827.03575605863057</v>
      </c>
      <c r="K54">
        <f>VLOOKUP($B54,'GDP per capita'!$B$2:$BP$267,MATCH('GDP per capita norm'!K$1,'GDP per capita'!$B$1:$BP$1,0),FALSE)</f>
        <v>849.37461276857971</v>
      </c>
      <c r="L54">
        <f>VLOOKUP($B54,'GDP per capita'!$B$2:$BP$267,MATCH('GDP per capita norm'!L$1,'GDP per capita'!$B$1:$BP$1,0),FALSE)</f>
        <v>826.42122812773903</v>
      </c>
      <c r="M54">
        <f>VLOOKUP($B54,'GDP per capita'!$B$2:$BP$267,MATCH('GDP per capita norm'!M$1,'GDP per capita'!$B$1:$BP$1,0),FALSE)</f>
        <v>846.46081330496588</v>
      </c>
      <c r="N54">
        <f>VLOOKUP($B54,'GDP per capita'!$B$2:$BP$267,MATCH('GDP per capita norm'!N$1,'GDP per capita'!$B$1:$BP$1,0),FALSE)</f>
        <v>803.5440266273846</v>
      </c>
      <c r="O54">
        <f>VLOOKUP($B54,'GDP per capita'!$B$2:$BP$267,MATCH('GDP per capita norm'!O$1,'GDP per capita'!$B$1:$BP$1,0),FALSE)</f>
        <v>834.93601490533774</v>
      </c>
      <c r="P54">
        <f>VLOOKUP($B54,'GDP per capita'!$B$2:$BP$267,MATCH('GDP per capita norm'!P$1,'GDP per capita'!$B$1:$BP$1,0),FALSE)</f>
        <v>946.38225512807185</v>
      </c>
      <c r="Q54">
        <f>VLOOKUP($B54,'GDP per capita'!$B$2:$BP$267,MATCH('GDP per capita norm'!Q$1,'GDP per capita'!$B$1:$BP$1,0),FALSE)</f>
        <v>1028.6206813255512</v>
      </c>
      <c r="R54">
        <f>VLOOKUP($B54,'GDP per capita'!$B$2:$BP$267,MATCH('GDP per capita norm'!R$1,'GDP per capita'!$B$1:$BP$1,0),FALSE)</f>
        <v>1207.2199476416479</v>
      </c>
      <c r="S54">
        <f>VLOOKUP($B54,'GDP per capita'!$B$2:$BP$267,MATCH('GDP per capita norm'!S$1,'GDP per capita'!$B$1:$BP$1,0),FALSE)</f>
        <v>1389.5062558393599</v>
      </c>
      <c r="T54">
        <f>VLOOKUP($B54,'GDP per capita'!$B$2:$BP$267,MATCH('GDP per capita norm'!T$1,'GDP per capita'!$B$1:$BP$1,0),FALSE)</f>
        <v>1578.6345112539152</v>
      </c>
      <c r="U54">
        <f>VLOOKUP($B54,'GDP per capita'!$B$2:$BP$267,MATCH('GDP per capita norm'!U$1,'GDP per capita'!$B$1:$BP$1,0),FALSE)</f>
        <v>1973.5847690128735</v>
      </c>
      <c r="V54">
        <f>VLOOKUP($B54,'GDP per capita'!$B$2:$BP$267,MATCH('GDP per capita norm'!V$1,'GDP per capita'!$B$1:$BP$1,0),FALSE)</f>
        <v>2026.6593995070186</v>
      </c>
      <c r="W54">
        <f>VLOOKUP($B54,'GDP per capita'!$B$2:$BP$267,MATCH('GDP per capita norm'!W$1,'GDP per capita'!$B$1:$BP$1,0),FALSE)</f>
        <v>2808.3677923740806</v>
      </c>
      <c r="X54">
        <f>VLOOKUP($B54,'GDP per capita'!$B$2:$BP$267,MATCH('GDP per capita norm'!X$1,'GDP per capita'!$B$1:$BP$1,0),FALSE)</f>
        <v>3224.9573633192795</v>
      </c>
      <c r="Y54">
        <f>VLOOKUP($B54,'GDP per capita'!$B$2:$BP$267,MATCH('GDP per capita norm'!Y$1,'GDP per capita'!$B$1:$BP$1,0),FALSE)</f>
        <v>3327.7761240432596</v>
      </c>
      <c r="Z54">
        <f>VLOOKUP($B54,'GDP per capita'!$B$2:$BP$267,MATCH('GDP per capita norm'!Z$1,'GDP per capita'!$B$1:$BP$1,0),FALSE)</f>
        <v>3740.615893483262</v>
      </c>
      <c r="AA54">
        <f>VLOOKUP($B54,'GDP per capita'!$B$2:$BP$267,MATCH('GDP per capita norm'!AA$1,'GDP per capita'!$B$1:$BP$1,0),FALSE)</f>
        <v>3971.919131481664</v>
      </c>
      <c r="AB54">
        <f>VLOOKUP($B54,'GDP per capita'!$B$2:$BP$267,MATCH('GDP per capita norm'!AB$1,'GDP per capita'!$B$1:$BP$1,0),FALSE)</f>
        <v>4060.1313967024762</v>
      </c>
      <c r="AC54">
        <f>VLOOKUP($B54,'GDP per capita'!$B$2:$BP$267,MATCH('GDP per capita norm'!AC$1,'GDP per capita'!$B$1:$BP$1,0),FALSE)</f>
        <v>4149.7610545445668</v>
      </c>
      <c r="AD54">
        <f>VLOOKUP($B54,'GDP per capita'!$B$2:$BP$267,MATCH('GDP per capita norm'!AD$1,'GDP per capita'!$B$1:$BP$1,0),FALSE)</f>
        <v>4401.0556704549872</v>
      </c>
      <c r="AE54">
        <f>VLOOKUP($B54,'GDP per capita'!$B$2:$BP$267,MATCH('GDP per capita norm'!AE$1,'GDP per capita'!$B$1:$BP$1,0),FALSE)</f>
        <v>4360.5847346925184</v>
      </c>
      <c r="AF54">
        <f>VLOOKUP($B54,'GDP per capita'!$B$2:$BP$267,MATCH('GDP per capita norm'!AF$1,'GDP per capita'!$B$1:$BP$1,0),FALSE)</f>
        <v>4082.6940487153324</v>
      </c>
      <c r="AG54">
        <f>VLOOKUP($B54,'GDP per capita'!$B$2:$BP$267,MATCH('GDP per capita norm'!AG$1,'GDP per capita'!$B$1:$BP$1,0),FALSE)</f>
        <v>3846.1744956673601</v>
      </c>
      <c r="AH54">
        <f>VLOOKUP($B54,'GDP per capita'!$B$2:$BP$267,MATCH('GDP per capita norm'!AH$1,'GDP per capita'!$B$1:$BP$1,0),FALSE)</f>
        <v>3999.3376467763746</v>
      </c>
      <c r="AI54">
        <f>VLOOKUP($B54,'GDP per capita'!$B$2:$BP$267,MATCH('GDP per capita norm'!AI$1,'GDP per capita'!$B$1:$BP$1,0),FALSE)</f>
        <v>3342.7198964620347</v>
      </c>
      <c r="AJ54">
        <f>VLOOKUP($B54,'GDP per capita'!$B$2:$BP$267,MATCH('GDP per capita norm'!AJ$1,'GDP per capita'!$B$1:$BP$1,0),FALSE)</f>
        <v>3827.9649563748944</v>
      </c>
      <c r="AK54" t="str">
        <f t="shared" si="0"/>
        <v>LKA</v>
      </c>
      <c r="AL54">
        <f t="shared" si="2"/>
        <v>1</v>
      </c>
      <c r="AM54">
        <f t="shared" si="3"/>
        <v>1.1121280429992961</v>
      </c>
      <c r="AN54">
        <f t="shared" si="4"/>
        <v>1.1800467573634543</v>
      </c>
      <c r="AO54">
        <f t="shared" si="5"/>
        <v>1.2361867433962814</v>
      </c>
      <c r="AP54">
        <f t="shared" si="6"/>
        <v>1.3808003136355891</v>
      </c>
      <c r="AQ54">
        <f t="shared" si="7"/>
        <v>1.5102149554792315</v>
      </c>
      <c r="AR54">
        <f t="shared" si="8"/>
        <v>1.5801521675858425</v>
      </c>
      <c r="AS54">
        <f t="shared" si="9"/>
        <v>1.6836578035757122</v>
      </c>
      <c r="AT54">
        <f t="shared" si="10"/>
        <v>1.7291346649413037</v>
      </c>
      <c r="AU54">
        <f t="shared" si="11"/>
        <v>1.6824067636553928</v>
      </c>
      <c r="AV54">
        <f t="shared" si="12"/>
        <v>1.7232028280539269</v>
      </c>
      <c r="AW54">
        <f t="shared" si="13"/>
        <v>1.6358339540182298</v>
      </c>
      <c r="AX54">
        <f t="shared" si="14"/>
        <v>1.6997409443106619</v>
      </c>
      <c r="AY54">
        <f t="shared" si="15"/>
        <v>1.9266202910083126</v>
      </c>
      <c r="AZ54">
        <f t="shared" si="16"/>
        <v>2.094039132342369</v>
      </c>
      <c r="BA54">
        <f t="shared" si="17"/>
        <v>2.457626856625327</v>
      </c>
      <c r="BB54">
        <f t="shared" si="18"/>
        <v>2.8287205645258204</v>
      </c>
      <c r="BC54">
        <f t="shared" si="19"/>
        <v>3.2137429299709273</v>
      </c>
      <c r="BD54">
        <f t="shared" si="20"/>
        <v>4.0177723550940758</v>
      </c>
      <c r="BE54">
        <f t="shared" si="21"/>
        <v>4.125820302415268</v>
      </c>
      <c r="BF54">
        <f t="shared" si="22"/>
        <v>5.717201843212826</v>
      </c>
      <c r="BG54">
        <f t="shared" si="23"/>
        <v>6.5652840172566025</v>
      </c>
      <c r="BH54">
        <f t="shared" si="24"/>
        <v>6.7745997663989419</v>
      </c>
      <c r="BI54">
        <f t="shared" si="25"/>
        <v>7.6150481924217486</v>
      </c>
      <c r="BJ54">
        <f t="shared" si="26"/>
        <v>8.0859292864922825</v>
      </c>
      <c r="BK54">
        <f t="shared" si="27"/>
        <v>8.2655095133713523</v>
      </c>
      <c r="BL54">
        <f t="shared" si="28"/>
        <v>8.4479752311497727</v>
      </c>
      <c r="BM54">
        <f t="shared" si="29"/>
        <v>8.9595542505267129</v>
      </c>
      <c r="BN54">
        <f t="shared" si="30"/>
        <v>8.8771645759384938</v>
      </c>
      <c r="BO54">
        <f t="shared" si="31"/>
        <v>8.311441971372739</v>
      </c>
      <c r="BP54">
        <f t="shared" si="32"/>
        <v>7.8299416392888768</v>
      </c>
      <c r="BQ54">
        <f t="shared" si="33"/>
        <v>8.1417471842073699</v>
      </c>
      <c r="BR54">
        <f t="shared" si="34"/>
        <v>6.8050219082028649</v>
      </c>
      <c r="BS54">
        <f t="shared" si="35"/>
        <v>7.7928711345317589</v>
      </c>
      <c r="BT54">
        <f t="shared" si="36"/>
        <v>0</v>
      </c>
    </row>
    <row r="55" spans="1:72" x14ac:dyDescent="0.45">
      <c r="A55" t="s">
        <v>529</v>
      </c>
      <c r="B55" t="s">
        <v>159</v>
      </c>
      <c r="C55">
        <f>VLOOKUP($B55,'GDP per capita'!$B$2:$BP$267,MATCH('GDP per capita norm'!C$1,'GDP per capita'!$B$1:$BP$1,0),FALSE)</f>
        <v>432.01579208512243</v>
      </c>
      <c r="D55">
        <f>VLOOKUP($B55,'GDP per capita'!$B$2:$BP$267,MATCH('GDP per capita norm'!D$1,'GDP per capita'!$B$1:$BP$1,0),FALSE)</f>
        <v>403.77183295565004</v>
      </c>
      <c r="E55">
        <f>VLOOKUP($B55,'GDP per capita'!$B$2:$BP$267,MATCH('GDP per capita norm'!E$1,'GDP per capita'!$B$1:$BP$1,0),FALSE)</f>
        <v>411.90493519746173</v>
      </c>
      <c r="F55">
        <f>VLOOKUP($B55,'GDP per capita'!$B$2:$BP$267,MATCH('GDP per capita norm'!F$1,'GDP per capita'!$B$1:$BP$1,0),FALSE)</f>
        <v>407.56242911342196</v>
      </c>
      <c r="G55">
        <f>VLOOKUP($B55,'GDP per capita'!$B$2:$BP$267,MATCH('GDP per capita norm'!G$1,'GDP per capita'!$B$1:$BP$1,0),FALSE)</f>
        <v>448.16245037838939</v>
      </c>
      <c r="H55">
        <f>VLOOKUP($B55,'GDP per capita'!$B$2:$BP$267,MATCH('GDP per capita norm'!H$1,'GDP per capita'!$B$1:$BP$1,0),FALSE)</f>
        <v>520.88287975353387</v>
      </c>
      <c r="I55">
        <f>VLOOKUP($B55,'GDP per capita'!$B$2:$BP$267,MATCH('GDP per capita norm'!I$1,'GDP per capita'!$B$1:$BP$1,0),FALSE)</f>
        <v>580.79510917894993</v>
      </c>
      <c r="J55">
        <f>VLOOKUP($B55,'GDP per capita'!$B$2:$BP$267,MATCH('GDP per capita norm'!J$1,'GDP per capita'!$B$1:$BP$1,0),FALSE)</f>
        <v>596.50842798490214</v>
      </c>
      <c r="K55">
        <f>VLOOKUP($B55,'GDP per capita'!$B$2:$BP$267,MATCH('GDP per capita norm'!K$1,'GDP per capita'!$B$1:$BP$1,0),FALSE)</f>
        <v>596.73730153091958</v>
      </c>
      <c r="L55">
        <f>VLOOKUP($B55,'GDP per capita'!$B$2:$BP$267,MATCH('GDP per capita norm'!L$1,'GDP per capita'!$B$1:$BP$1,0),FALSE)</f>
        <v>539.08282866686193</v>
      </c>
      <c r="M55">
        <f>VLOOKUP($B55,'GDP per capita'!$B$2:$BP$267,MATCH('GDP per capita norm'!M$1,'GDP per capita'!$B$1:$BP$1,0),FALSE)</f>
        <v>557.81442930040055</v>
      </c>
      <c r="N55">
        <f>VLOOKUP($B55,'GDP per capita'!$B$2:$BP$267,MATCH('GDP per capita norm'!N$1,'GDP per capita'!$B$1:$BP$1,0),FALSE)</f>
        <v>552.57037184183378</v>
      </c>
      <c r="O55">
        <f>VLOOKUP($B55,'GDP per capita'!$B$2:$BP$267,MATCH('GDP per capita norm'!O$1,'GDP per capita'!$B$1:$BP$1,0),FALSE)</f>
        <v>571.9635116578487</v>
      </c>
      <c r="P55">
        <f>VLOOKUP($B55,'GDP per capita'!$B$2:$BP$267,MATCH('GDP per capita norm'!P$1,'GDP per capita'!$B$1:$BP$1,0),FALSE)</f>
        <v>636.90741177599818</v>
      </c>
      <c r="Q55">
        <f>VLOOKUP($B55,'GDP per capita'!$B$2:$BP$267,MATCH('GDP per capita norm'!Q$1,'GDP per capita'!$B$1:$BP$1,0),FALSE)</f>
        <v>719.26039413101546</v>
      </c>
      <c r="R55">
        <f>VLOOKUP($B55,'GDP per capita'!$B$2:$BP$267,MATCH('GDP per capita norm'!R$1,'GDP per capita'!$B$1:$BP$1,0),FALSE)</f>
        <v>813.93017404851332</v>
      </c>
      <c r="S55">
        <f>VLOOKUP($B55,'GDP per capita'!$B$2:$BP$267,MATCH('GDP per capita norm'!S$1,'GDP per capita'!$B$1:$BP$1,0),FALSE)</f>
        <v>936.4791217528342</v>
      </c>
      <c r="T55">
        <f>VLOOKUP($B55,'GDP per capita'!$B$2:$BP$267,MATCH('GDP per capita norm'!T$1,'GDP per capita'!$B$1:$BP$1,0),FALSE)</f>
        <v>1125.9415826440347</v>
      </c>
      <c r="U55">
        <f>VLOOKUP($B55,'GDP per capita'!$B$2:$BP$267,MATCH('GDP per capita norm'!U$1,'GDP per capita'!$B$1:$BP$1,0),FALSE)</f>
        <v>1224.0548277383116</v>
      </c>
      <c r="V55">
        <f>VLOOKUP($B55,'GDP per capita'!$B$2:$BP$267,MATCH('GDP per capita norm'!V$1,'GDP per capita'!$B$1:$BP$1,0),FALSE)</f>
        <v>1254.5775694905703</v>
      </c>
      <c r="W55">
        <f>VLOOKUP($B55,'GDP per capita'!$B$2:$BP$267,MATCH('GDP per capita norm'!W$1,'GDP per capita'!$B$1:$BP$1,0),FALSE)</f>
        <v>1484.0518254365788</v>
      </c>
      <c r="X55">
        <f>VLOOKUP($B55,'GDP per capita'!$B$2:$BP$267,MATCH('GDP per capita norm'!X$1,'GDP per capita'!$B$1:$BP$1,0),FALSE)</f>
        <v>1628.2662360552358</v>
      </c>
      <c r="Y55">
        <f>VLOOKUP($B55,'GDP per capita'!$B$2:$BP$267,MATCH('GDP per capita norm'!Y$1,'GDP per capita'!$B$1:$BP$1,0),FALSE)</f>
        <v>1692.3312525685799</v>
      </c>
      <c r="Z55">
        <f>VLOOKUP($B55,'GDP per capita'!$B$2:$BP$267,MATCH('GDP per capita norm'!Z$1,'GDP per capita'!$B$1:$BP$1,0),FALSE)</f>
        <v>1761.3374530312592</v>
      </c>
      <c r="AA55">
        <f>VLOOKUP($B55,'GDP per capita'!$B$2:$BP$267,MATCH('GDP per capita norm'!AA$1,'GDP per capita'!$B$1:$BP$1,0),FALSE)</f>
        <v>1872.3739440047168</v>
      </c>
      <c r="AB55">
        <f>VLOOKUP($B55,'GDP per capita'!$B$2:$BP$267,MATCH('GDP per capita norm'!AB$1,'GDP per capita'!$B$1:$BP$1,0),FALSE)</f>
        <v>1841.8452612708838</v>
      </c>
      <c r="AC55">
        <f>VLOOKUP($B55,'GDP per capita'!$B$2:$BP$267,MATCH('GDP per capita norm'!AC$1,'GDP per capita'!$B$1:$BP$1,0),FALSE)</f>
        <v>1891.002550653428</v>
      </c>
      <c r="AD55">
        <f>VLOOKUP($B55,'GDP per capita'!$B$2:$BP$267,MATCH('GDP per capita norm'!AD$1,'GDP per capita'!$B$1:$BP$1,0),FALSE)</f>
        <v>2017.2561375929981</v>
      </c>
      <c r="AE55">
        <f>VLOOKUP($B55,'GDP per capita'!$B$2:$BP$267,MATCH('GDP per capita norm'!AE$1,'GDP per capita'!$B$1:$BP$1,0),FALSE)</f>
        <v>2076.4567105449964</v>
      </c>
      <c r="AF55">
        <f>VLOOKUP($B55,'GDP per capita'!$B$2:$BP$267,MATCH('GDP per capita norm'!AF$1,'GDP per capita'!$B$1:$BP$1,0),FALSE)</f>
        <v>2152.161879175756</v>
      </c>
      <c r="AG55">
        <f>VLOOKUP($B55,'GDP per capita'!$B$2:$BP$267,MATCH('GDP per capita norm'!AG$1,'GDP per capita'!$B$1:$BP$1,0),FALSE)</f>
        <v>2057.1462908226208</v>
      </c>
      <c r="AH55">
        <f>VLOOKUP($B55,'GDP per capita'!$B$2:$BP$267,MATCH('GDP per capita norm'!AH$1,'GDP per capita'!$B$1:$BP$1,0),FALSE)</f>
        <v>2300.761243364002</v>
      </c>
      <c r="AI55">
        <f>VLOOKUP($B55,'GDP per capita'!$B$2:$BP$267,MATCH('GDP per capita norm'!AI$1,'GDP per capita'!$B$1:$BP$1,0),FALSE)</f>
        <v>2423.8414673394727</v>
      </c>
      <c r="AJ55">
        <f>VLOOKUP($B55,'GDP per capita'!$B$2:$BP$267,MATCH('GDP per capita norm'!AJ$1,'GDP per capita'!$B$1:$BP$1,0),FALSE)</f>
        <v>2415.5985451300435</v>
      </c>
      <c r="AK55" t="str">
        <f t="shared" si="0"/>
        <v>LMC</v>
      </c>
      <c r="AL55">
        <f t="shared" si="2"/>
        <v>1</v>
      </c>
      <c r="AM55">
        <f t="shared" si="3"/>
        <v>0.93462285488881547</v>
      </c>
      <c r="AN55">
        <f t="shared" si="4"/>
        <v>0.95344879225225598</v>
      </c>
      <c r="AO55">
        <f t="shared" si="5"/>
        <v>0.94339706228405118</v>
      </c>
      <c r="AP55">
        <f t="shared" si="6"/>
        <v>1.0373751575499941</v>
      </c>
      <c r="AQ55">
        <f t="shared" si="7"/>
        <v>1.2057033314441929</v>
      </c>
      <c r="AR55">
        <f t="shared" si="8"/>
        <v>1.3443839781313196</v>
      </c>
      <c r="AS55">
        <f t="shared" si="9"/>
        <v>1.3807560716839926</v>
      </c>
      <c r="AT55">
        <f t="shared" si="10"/>
        <v>1.3812858521925078</v>
      </c>
      <c r="AU55">
        <f t="shared" si="11"/>
        <v>1.2478313027979391</v>
      </c>
      <c r="AV55">
        <f t="shared" si="12"/>
        <v>1.2911899044433341</v>
      </c>
      <c r="AW55">
        <f t="shared" si="13"/>
        <v>1.2790513262833638</v>
      </c>
      <c r="AX55">
        <f t="shared" si="14"/>
        <v>1.3239412126516699</v>
      </c>
      <c r="AY55">
        <f t="shared" si="15"/>
        <v>1.4742688194382136</v>
      </c>
      <c r="AZ55">
        <f t="shared" si="16"/>
        <v>1.6648937545998219</v>
      </c>
      <c r="BA55">
        <f t="shared" si="17"/>
        <v>1.884028753023316</v>
      </c>
      <c r="BB55">
        <f t="shared" si="18"/>
        <v>2.1676965030211548</v>
      </c>
      <c r="BC55">
        <f t="shared" si="19"/>
        <v>2.6062509826543199</v>
      </c>
      <c r="BD55">
        <f t="shared" si="20"/>
        <v>2.833356673908646</v>
      </c>
      <c r="BE55">
        <f t="shared" si="21"/>
        <v>2.9040085859717233</v>
      </c>
      <c r="BF55">
        <f t="shared" si="22"/>
        <v>3.435179575898855</v>
      </c>
      <c r="BG55">
        <f t="shared" si="23"/>
        <v>3.7689970271605482</v>
      </c>
      <c r="BH55">
        <f t="shared" si="24"/>
        <v>3.9172902555264244</v>
      </c>
      <c r="BI55">
        <f t="shared" si="25"/>
        <v>4.077020991594245</v>
      </c>
      <c r="BJ55">
        <f t="shared" si="26"/>
        <v>4.3340405103427164</v>
      </c>
      <c r="BK55">
        <f t="shared" si="27"/>
        <v>4.2633748465101826</v>
      </c>
      <c r="BL55">
        <f t="shared" si="28"/>
        <v>4.3771607087012079</v>
      </c>
      <c r="BM55">
        <f t="shared" si="29"/>
        <v>4.6694036990099823</v>
      </c>
      <c r="BN55">
        <f t="shared" si="30"/>
        <v>4.8064370529674081</v>
      </c>
      <c r="BO55">
        <f t="shared" si="31"/>
        <v>4.9816740929500645</v>
      </c>
      <c r="BP55">
        <f t="shared" si="32"/>
        <v>4.76173864129784</v>
      </c>
      <c r="BQ55">
        <f t="shared" si="33"/>
        <v>5.3256415286565968</v>
      </c>
      <c r="BR55">
        <f t="shared" si="34"/>
        <v>5.6105390398828057</v>
      </c>
      <c r="BS55">
        <f t="shared" si="35"/>
        <v>5.5914588989239657</v>
      </c>
      <c r="BT55">
        <f t="shared" si="36"/>
        <v>0</v>
      </c>
    </row>
    <row r="56" spans="1:72" x14ac:dyDescent="0.45">
      <c r="A56" t="s">
        <v>149</v>
      </c>
      <c r="B56" t="s">
        <v>218</v>
      </c>
      <c r="C56">
        <f>VLOOKUP($B56,'GDP per capita'!$B$2:$BP$267,MATCH('GDP per capita norm'!C$1,'GDP per capita'!$B$1:$BP$1,0),FALSE)</f>
        <v>818.66162761545877</v>
      </c>
      <c r="D56">
        <f>VLOOKUP($B56,'GDP per capita'!$B$2:$BP$267,MATCH('GDP per capita norm'!D$1,'GDP per capita'!$B$1:$BP$1,0),FALSE)</f>
        <v>762.90098515504474</v>
      </c>
      <c r="E56">
        <f>VLOOKUP($B56,'GDP per capita'!$B$2:$BP$267,MATCH('GDP per capita norm'!E$1,'GDP per capita'!$B$1:$BP$1,0),FALSE)</f>
        <v>784.82170580446609</v>
      </c>
      <c r="F56">
        <f>VLOOKUP($B56,'GDP per capita'!$B$2:$BP$267,MATCH('GDP per capita norm'!F$1,'GDP per capita'!$B$1:$BP$1,0),FALSE)</f>
        <v>833.25946982945186</v>
      </c>
      <c r="G56">
        <f>VLOOKUP($B56,'GDP per capita'!$B$2:$BP$267,MATCH('GDP per capita norm'!G$1,'GDP per capita'!$B$1:$BP$1,0),FALSE)</f>
        <v>917.11881907867598</v>
      </c>
      <c r="H56">
        <f>VLOOKUP($B56,'GDP per capita'!$B$2:$BP$267,MATCH('GDP per capita norm'!H$1,'GDP per capita'!$B$1:$BP$1,0),FALSE)</f>
        <v>1029.4676106995735</v>
      </c>
      <c r="I56">
        <f>VLOOKUP($B56,'GDP per capita'!$B$2:$BP$267,MATCH('GDP per capita norm'!I$1,'GDP per capita'!$B$1:$BP$1,0),FALSE)</f>
        <v>1123.7646986561813</v>
      </c>
      <c r="J56">
        <f>VLOOKUP($B56,'GDP per capita'!$B$2:$BP$267,MATCH('GDP per capita norm'!J$1,'GDP per capita'!$B$1:$BP$1,0),FALSE)</f>
        <v>1172.399111036071</v>
      </c>
      <c r="K56">
        <f>VLOOKUP($B56,'GDP per capita'!$B$2:$BP$267,MATCH('GDP per capita norm'!K$1,'GDP per capita'!$B$1:$BP$1,0),FALSE)</f>
        <v>1147.3359912160554</v>
      </c>
      <c r="L56">
        <f>VLOOKUP($B56,'GDP per capita'!$B$2:$BP$267,MATCH('GDP per capita norm'!L$1,'GDP per capita'!$B$1:$BP$1,0),FALSE)</f>
        <v>1086.5388027634888</v>
      </c>
      <c r="M56">
        <f>VLOOKUP($B56,'GDP per capita'!$B$2:$BP$267,MATCH('GDP per capita norm'!M$1,'GDP per capita'!$B$1:$BP$1,0),FALSE)</f>
        <v>1162.7566387414556</v>
      </c>
      <c r="N56">
        <f>VLOOKUP($B56,'GDP per capita'!$B$2:$BP$267,MATCH('GDP per capita norm'!N$1,'GDP per capita'!$B$1:$BP$1,0),FALSE)</f>
        <v>1146.5480880558143</v>
      </c>
      <c r="O56">
        <f>VLOOKUP($B56,'GDP per capita'!$B$2:$BP$267,MATCH('GDP per capita norm'!O$1,'GDP per capita'!$B$1:$BP$1,0),FALSE)</f>
        <v>1150.9918786354074</v>
      </c>
      <c r="P56">
        <f>VLOOKUP($B56,'GDP per capita'!$B$2:$BP$267,MATCH('GDP per capita norm'!P$1,'GDP per capita'!$B$1:$BP$1,0),FALSE)</f>
        <v>1268.9768372201513</v>
      </c>
      <c r="Q56">
        <f>VLOOKUP($B56,'GDP per capita'!$B$2:$BP$267,MATCH('GDP per capita norm'!Q$1,'GDP per capita'!$B$1:$BP$1,0),FALSE)</f>
        <v>1466.6203016094009</v>
      </c>
      <c r="R56">
        <f>VLOOKUP($B56,'GDP per capita'!$B$2:$BP$267,MATCH('GDP per capita norm'!R$1,'GDP per capita'!$B$1:$BP$1,0),FALSE)</f>
        <v>1707.0205979891177</v>
      </c>
      <c r="S56">
        <f>VLOOKUP($B56,'GDP per capita'!$B$2:$BP$267,MATCH('GDP per capita norm'!S$1,'GDP per capita'!$B$1:$BP$1,0),FALSE)</f>
        <v>1980.797437306559</v>
      </c>
      <c r="T56">
        <f>VLOOKUP($B56,'GDP per capita'!$B$2:$BP$267,MATCH('GDP per capita norm'!T$1,'GDP per capita'!$B$1:$BP$1,0),FALSE)</f>
        <v>2398.0144028922282</v>
      </c>
      <c r="U56">
        <f>VLOOKUP($B56,'GDP per capita'!$B$2:$BP$267,MATCH('GDP per capita norm'!U$1,'GDP per capita'!$B$1:$BP$1,0),FALSE)</f>
        <v>2806.737960147515</v>
      </c>
      <c r="V56">
        <f>VLOOKUP($B56,'GDP per capita'!$B$2:$BP$267,MATCH('GDP per capita norm'!V$1,'GDP per capita'!$B$1:$BP$1,0),FALSE)</f>
        <v>2773.7615875049814</v>
      </c>
      <c r="W56">
        <f>VLOOKUP($B56,'GDP per capita'!$B$2:$BP$267,MATCH('GDP per capita norm'!W$1,'GDP per capita'!$B$1:$BP$1,0),FALSE)</f>
        <v>3325.8534104247315</v>
      </c>
      <c r="X56">
        <f>VLOOKUP($B56,'GDP per capita'!$B$2:$BP$267,MATCH('GDP per capita norm'!X$1,'GDP per capita'!$B$1:$BP$1,0),FALSE)</f>
        <v>3862.6830571224418</v>
      </c>
      <c r="Y56">
        <f>VLOOKUP($B56,'GDP per capita'!$B$2:$BP$267,MATCH('GDP per capita norm'!Y$1,'GDP per capita'!$B$1:$BP$1,0),FALSE)</f>
        <v>4048.4784603386161</v>
      </c>
      <c r="Z56">
        <f>VLOOKUP($B56,'GDP per capita'!$B$2:$BP$267,MATCH('GDP per capita norm'!Z$1,'GDP per capita'!$B$1:$BP$1,0),FALSE)</f>
        <v>4236.6322716543227</v>
      </c>
      <c r="AA56">
        <f>VLOOKUP($B56,'GDP per capita'!$B$2:$BP$267,MATCH('GDP per capita norm'!AA$1,'GDP per capita'!$B$1:$BP$1,0),FALSE)</f>
        <v>4373.1562913773596</v>
      </c>
      <c r="AB56">
        <f>VLOOKUP($B56,'GDP per capita'!$B$2:$BP$267,MATCH('GDP per capita norm'!AB$1,'GDP per capita'!$B$1:$BP$1,0),FALSE)</f>
        <v>4187.8440693151788</v>
      </c>
      <c r="AC56">
        <f>VLOOKUP($B56,'GDP per capita'!$B$2:$BP$267,MATCH('GDP per capita norm'!AC$1,'GDP per capita'!$B$1:$BP$1,0),FALSE)</f>
        <v>4176.4675046835291</v>
      </c>
      <c r="AD56">
        <f>VLOOKUP($B56,'GDP per capita'!$B$2:$BP$267,MATCH('GDP per capita norm'!AD$1,'GDP per capita'!$B$1:$BP$1,0),FALSE)</f>
        <v>4507.7259069751071</v>
      </c>
      <c r="AE56">
        <f>VLOOKUP($B56,'GDP per capita'!$B$2:$BP$267,MATCH('GDP per capita norm'!AE$1,'GDP per capita'!$B$1:$BP$1,0),FALSE)</f>
        <v>4738.2034033993668</v>
      </c>
      <c r="AF56">
        <f>VLOOKUP($B56,'GDP per capita'!$B$2:$BP$267,MATCH('GDP per capita norm'!AF$1,'GDP per capita'!$B$1:$BP$1,0),FALSE)</f>
        <v>4791.4208833472621</v>
      </c>
      <c r="AG56">
        <f>VLOOKUP($B56,'GDP per capita'!$B$2:$BP$267,MATCH('GDP per capita norm'!AG$1,'GDP per capita'!$B$1:$BP$1,0),FALSE)</f>
        <v>4585.3757587220189</v>
      </c>
      <c r="AH56">
        <f>VLOOKUP($B56,'GDP per capita'!$B$2:$BP$267,MATCH('GDP per capita norm'!AH$1,'GDP per capita'!$B$1:$BP$1,0),FALSE)</f>
        <v>5345.679193422714</v>
      </c>
      <c r="AI56">
        <f>VLOOKUP($B56,'GDP per capita'!$B$2:$BP$267,MATCH('GDP per capita norm'!AI$1,'GDP per capita'!$B$1:$BP$1,0),FALSE)</f>
        <v>5551.335145939679</v>
      </c>
      <c r="AJ56">
        <f>VLOOKUP($B56,'GDP per capita'!$B$2:$BP$267,MATCH('GDP per capita norm'!AJ$1,'GDP per capita'!$B$1:$BP$1,0),FALSE)</f>
        <v>5658.5474959643898</v>
      </c>
      <c r="AK56" t="str">
        <f t="shared" si="0"/>
        <v>LMY</v>
      </c>
      <c r="AL56">
        <f t="shared" si="2"/>
        <v>1</v>
      </c>
      <c r="AM56">
        <f t="shared" si="3"/>
        <v>0.93188804680777604</v>
      </c>
      <c r="AN56">
        <f t="shared" si="4"/>
        <v>0.95866433619276958</v>
      </c>
      <c r="AO56">
        <f t="shared" si="5"/>
        <v>1.0178313502448046</v>
      </c>
      <c r="AP56">
        <f t="shared" si="6"/>
        <v>1.1202660392792521</v>
      </c>
      <c r="AQ56">
        <f t="shared" si="7"/>
        <v>1.2575007499717996</v>
      </c>
      <c r="AR56">
        <f t="shared" si="8"/>
        <v>1.372685198314969</v>
      </c>
      <c r="AS56">
        <f t="shared" si="9"/>
        <v>1.432092419490766</v>
      </c>
      <c r="AT56">
        <f t="shared" si="10"/>
        <v>1.4014776710103498</v>
      </c>
      <c r="AU56">
        <f t="shared" si="11"/>
        <v>1.3272135472237585</v>
      </c>
      <c r="AV56">
        <f t="shared" si="12"/>
        <v>1.4203140827893119</v>
      </c>
      <c r="AW56">
        <f t="shared" si="13"/>
        <v>1.4005152426594132</v>
      </c>
      <c r="AX56">
        <f t="shared" si="14"/>
        <v>1.4059433590260451</v>
      </c>
      <c r="AY56">
        <f t="shared" si="15"/>
        <v>1.5500626808616151</v>
      </c>
      <c r="AZ56">
        <f t="shared" si="16"/>
        <v>1.791485336721194</v>
      </c>
      <c r="BA56">
        <f t="shared" si="17"/>
        <v>2.0851357146922957</v>
      </c>
      <c r="BB56">
        <f t="shared" si="18"/>
        <v>2.419555736447657</v>
      </c>
      <c r="BC56">
        <f t="shared" si="19"/>
        <v>2.9291887172933699</v>
      </c>
      <c r="BD56">
        <f t="shared" si="20"/>
        <v>3.4284469498378569</v>
      </c>
      <c r="BE56">
        <f t="shared" si="21"/>
        <v>3.3881661164261518</v>
      </c>
      <c r="BF56">
        <f t="shared" si="22"/>
        <v>4.0625495299102372</v>
      </c>
      <c r="BG56">
        <f t="shared" si="23"/>
        <v>4.7182901052458011</v>
      </c>
      <c r="BH56">
        <f t="shared" si="24"/>
        <v>4.9452402845981016</v>
      </c>
      <c r="BI56">
        <f t="shared" si="25"/>
        <v>5.1750712733348623</v>
      </c>
      <c r="BJ56">
        <f t="shared" si="26"/>
        <v>5.3418361675448107</v>
      </c>
      <c r="BK56">
        <f t="shared" si="27"/>
        <v>5.1154761968180216</v>
      </c>
      <c r="BL56">
        <f t="shared" si="28"/>
        <v>5.1015796561131808</v>
      </c>
      <c r="BM56">
        <f t="shared" si="29"/>
        <v>5.5062137456043967</v>
      </c>
      <c r="BN56">
        <f t="shared" si="30"/>
        <v>5.7877433649852135</v>
      </c>
      <c r="BO56">
        <f t="shared" si="31"/>
        <v>5.8527488301893218</v>
      </c>
      <c r="BP56">
        <f t="shared" si="32"/>
        <v>5.6010634968662032</v>
      </c>
      <c r="BQ56">
        <f t="shared" si="33"/>
        <v>6.5297786204945751</v>
      </c>
      <c r="BR56">
        <f t="shared" si="34"/>
        <v>6.780988577795231</v>
      </c>
      <c r="BS56">
        <f t="shared" si="35"/>
        <v>6.9119490948247044</v>
      </c>
      <c r="BT56">
        <f t="shared" si="36"/>
        <v>0</v>
      </c>
    </row>
    <row r="57" spans="1:72" x14ac:dyDescent="0.45">
      <c r="A57" t="s">
        <v>300</v>
      </c>
      <c r="B57" t="s">
        <v>183</v>
      </c>
      <c r="C57">
        <f>VLOOKUP($B57,'GDP per capita'!$B$2:$BP$267,MATCH('GDP per capita norm'!C$1,'GDP per capita'!$B$1:$BP$1,0),FALSE)</f>
        <v>329.5637851572028</v>
      </c>
      <c r="D57">
        <f>VLOOKUP($B57,'GDP per capita'!$B$2:$BP$267,MATCH('GDP per capita norm'!D$1,'GDP per capita'!$B$1:$BP$1,0),FALSE)</f>
        <v>382.29124773914225</v>
      </c>
      <c r="E57">
        <f>VLOOKUP($B57,'GDP per capita'!$B$2:$BP$267,MATCH('GDP per capita norm'!E$1,'GDP per capita'!$B$1:$BP$1,0),FALSE)</f>
        <v>443.62429719557639</v>
      </c>
      <c r="F57">
        <f>VLOOKUP($B57,'GDP per capita'!$B$2:$BP$267,MATCH('GDP per capita norm'!F$1,'GDP per capita'!$B$1:$BP$1,0),FALSE)</f>
        <v>439.36541068148244</v>
      </c>
      <c r="G57">
        <f>VLOOKUP($B57,'GDP per capita'!$B$2:$BP$267,MATCH('GDP per capita norm'!G$1,'GDP per capita'!$B$1:$BP$1,0),FALSE)</f>
        <v>455.59358620395602</v>
      </c>
      <c r="H57">
        <f>VLOOKUP($B57,'GDP per capita'!$B$2:$BP$267,MATCH('GDP per capita norm'!H$1,'GDP per capita'!$B$1:$BP$1,0),FALSE)</f>
        <v>513.41344879617452</v>
      </c>
      <c r="I57">
        <f>VLOOKUP($B57,'GDP per capita'!$B$2:$BP$267,MATCH('GDP per capita norm'!I$1,'GDP per capita'!$B$1:$BP$1,0),FALSE)</f>
        <v>479.67139462570663</v>
      </c>
      <c r="J57">
        <f>VLOOKUP($B57,'GDP per capita'!$B$2:$BP$267,MATCH('GDP per capita norm'!J$1,'GDP per capita'!$B$1:$BP$1,0),FALSE)</f>
        <v>501.98138890096482</v>
      </c>
      <c r="K57">
        <f>VLOOKUP($B57,'GDP per capita'!$B$2:$BP$267,MATCH('GDP per capita norm'!K$1,'GDP per capita'!$B$1:$BP$1,0),FALSE)</f>
        <v>464.68374554826465</v>
      </c>
      <c r="L57">
        <f>VLOOKUP($B57,'GDP per capita'!$B$2:$BP$267,MATCH('GDP per capita norm'!L$1,'GDP per capita'!$B$1:$BP$1,0),FALSE)</f>
        <v>455.65005438737654</v>
      </c>
      <c r="M57">
        <f>VLOOKUP($B57,'GDP per capita'!$B$2:$BP$267,MATCH('GDP per capita norm'!M$1,'GDP per capita'!$B$1:$BP$1,0),FALSE)</f>
        <v>442.77954577908105</v>
      </c>
      <c r="N57">
        <f>VLOOKUP($B57,'GDP per capita'!$B$2:$BP$267,MATCH('GDP per capita norm'!N$1,'GDP per capita'!$B$1:$BP$1,0),FALSE)</f>
        <v>412.67747367682148</v>
      </c>
      <c r="O57">
        <f>VLOOKUP($B57,'GDP per capita'!$B$2:$BP$267,MATCH('GDP per capita norm'!O$1,'GDP per capita'!$B$1:$BP$1,0),FALSE)</f>
        <v>388.9233498513496</v>
      </c>
      <c r="P57">
        <f>VLOOKUP($B57,'GDP per capita'!$B$2:$BP$267,MATCH('GDP per capita norm'!P$1,'GDP per capita'!$B$1:$BP$1,0),FALSE)</f>
        <v>583.27003620028768</v>
      </c>
      <c r="Q57">
        <f>VLOOKUP($B57,'GDP per capita'!$B$2:$BP$267,MATCH('GDP per capita norm'!Q$1,'GDP per capita'!$B$1:$BP$1,0),FALSE)</f>
        <v>766.68582092824249</v>
      </c>
      <c r="R57">
        <f>VLOOKUP($B57,'GDP per capita'!$B$2:$BP$267,MATCH('GDP per capita norm'!R$1,'GDP per capita'!$B$1:$BP$1,0),FALSE)</f>
        <v>861.38149641499513</v>
      </c>
      <c r="S57">
        <f>VLOOKUP($B57,'GDP per capita'!$B$2:$BP$267,MATCH('GDP per capita norm'!S$1,'GDP per capita'!$B$1:$BP$1,0),FALSE)</f>
        <v>925.46748550284235</v>
      </c>
      <c r="T57">
        <f>VLOOKUP($B57,'GDP per capita'!$B$2:$BP$267,MATCH('GDP per capita norm'!T$1,'GDP per capita'!$B$1:$BP$1,0),FALSE)</f>
        <v>861.18842089956331</v>
      </c>
      <c r="U57">
        <f>VLOOKUP($B57,'GDP per capita'!$B$2:$BP$267,MATCH('GDP per capita norm'!U$1,'GDP per capita'!$B$1:$BP$1,0),FALSE)</f>
        <v>898.48251788259302</v>
      </c>
      <c r="V57">
        <f>VLOOKUP($B57,'GDP per capita'!$B$2:$BP$267,MATCH('GDP per capita norm'!V$1,'GDP per capita'!$B$1:$BP$1,0),FALSE)</f>
        <v>878.84795053777157</v>
      </c>
      <c r="W57">
        <f>VLOOKUP($B57,'GDP per capita'!$B$2:$BP$267,MATCH('GDP per capita norm'!W$1,'GDP per capita'!$B$1:$BP$1,0),FALSE)</f>
        <v>1119.4755779304196</v>
      </c>
      <c r="X57">
        <f>VLOOKUP($B57,'GDP per capita'!$B$2:$BP$267,MATCH('GDP per capita norm'!X$1,'GDP per capita'!$B$1:$BP$1,0),FALSE)</f>
        <v>1280.7339093158059</v>
      </c>
      <c r="Y57">
        <f>VLOOKUP($B57,'GDP per capita'!$B$2:$BP$267,MATCH('GDP per capita norm'!Y$1,'GDP per capita'!$B$1:$BP$1,0),FALSE)</f>
        <v>1217.9307122894418</v>
      </c>
      <c r="Z57">
        <f>VLOOKUP($B57,'GDP per capita'!$B$2:$BP$267,MATCH('GDP per capita norm'!Z$1,'GDP per capita'!$B$1:$BP$1,0),FALSE)</f>
        <v>1151.0373583722674</v>
      </c>
      <c r="AA57">
        <f>VLOOKUP($B57,'GDP per capita'!$B$2:$BP$267,MATCH('GDP per capita norm'!AA$1,'GDP per capita'!$B$1:$BP$1,0),FALSE)</f>
        <v>1173.5377928819003</v>
      </c>
      <c r="AB57">
        <f>VLOOKUP($B57,'GDP per capita'!$B$2:$BP$267,MATCH('GDP per capita norm'!AB$1,'GDP per capita'!$B$1:$BP$1,0),FALSE)</f>
        <v>1121.1985134251822</v>
      </c>
      <c r="AC57">
        <f>VLOOKUP($B57,'GDP per capita'!$B$2:$BP$267,MATCH('GDP per capita norm'!AC$1,'GDP per capita'!$B$1:$BP$1,0),FALSE)</f>
        <v>992.49184067846511</v>
      </c>
      <c r="AD57">
        <f>VLOOKUP($B57,'GDP per capita'!$B$2:$BP$267,MATCH('GDP per capita norm'!AD$1,'GDP per capita'!$B$1:$BP$1,0),FALSE)</f>
        <v>1069.366732475424</v>
      </c>
      <c r="AE57">
        <f>VLOOKUP($B57,'GDP per capita'!$B$2:$BP$267,MATCH('GDP per capita norm'!AE$1,'GDP per capita'!$B$1:$BP$1,0),FALSE)</f>
        <v>1170.6556970281936</v>
      </c>
      <c r="AF57">
        <f>VLOOKUP($B57,'GDP per capita'!$B$2:$BP$267,MATCH('GDP per capita norm'!AF$1,'GDP per capita'!$B$1:$BP$1,0),FALSE)</f>
        <v>1082.0570677751584</v>
      </c>
      <c r="AG57">
        <f>VLOOKUP($B57,'GDP per capita'!$B$2:$BP$267,MATCH('GDP per capita norm'!AG$1,'GDP per capita'!$B$1:$BP$1,0),FALSE)</f>
        <v>918.58257742198157</v>
      </c>
      <c r="AH57">
        <f>VLOOKUP($B57,'GDP per capita'!$B$2:$BP$267,MATCH('GDP per capita norm'!AH$1,'GDP per capita'!$B$1:$BP$1,0),FALSE)</f>
        <v>1066.5864514382265</v>
      </c>
      <c r="AI57">
        <f>VLOOKUP($B57,'GDP per capita'!$B$2:$BP$267,MATCH('GDP per capita norm'!AI$1,'GDP per capita'!$B$1:$BP$1,0),FALSE)</f>
        <v>1029.9955333382684</v>
      </c>
      <c r="AJ57">
        <f>VLOOKUP($B57,'GDP per capita'!$B$2:$BP$267,MATCH('GDP per capita norm'!AJ$1,'GDP per capita'!$B$1:$BP$1,0),FALSE)</f>
        <v>916.28297932862199</v>
      </c>
      <c r="AK57" t="str">
        <f t="shared" si="0"/>
        <v>LSO</v>
      </c>
      <c r="AL57">
        <f t="shared" si="2"/>
        <v>1</v>
      </c>
      <c r="AM57">
        <f t="shared" si="3"/>
        <v>1.1599916767456362</v>
      </c>
      <c r="AN57">
        <f t="shared" si="4"/>
        <v>1.3460954060348786</v>
      </c>
      <c r="AO57">
        <f t="shared" si="5"/>
        <v>1.333172607153738</v>
      </c>
      <c r="AP57">
        <f t="shared" si="6"/>
        <v>1.3824139869817209</v>
      </c>
      <c r="AQ57">
        <f t="shared" si="7"/>
        <v>1.5578576042609626</v>
      </c>
      <c r="AR57">
        <f t="shared" si="8"/>
        <v>1.4554736176394567</v>
      </c>
      <c r="AS57">
        <f t="shared" si="9"/>
        <v>1.5231691451216898</v>
      </c>
      <c r="AT57">
        <f t="shared" si="10"/>
        <v>1.4099963845439185</v>
      </c>
      <c r="AU57">
        <f t="shared" si="11"/>
        <v>1.3825853291799954</v>
      </c>
      <c r="AV57">
        <f t="shared" si="12"/>
        <v>1.3435321650037306</v>
      </c>
      <c r="AW57">
        <f t="shared" si="13"/>
        <v>1.2521930268520651</v>
      </c>
      <c r="AX57">
        <f t="shared" si="14"/>
        <v>1.1801155568893351</v>
      </c>
      <c r="AY57">
        <f t="shared" si="15"/>
        <v>1.769824423888281</v>
      </c>
      <c r="AZ57">
        <f t="shared" si="16"/>
        <v>2.3263655033047135</v>
      </c>
      <c r="BA57">
        <f t="shared" si="17"/>
        <v>2.6137019151060965</v>
      </c>
      <c r="BB57">
        <f t="shared" si="18"/>
        <v>2.8081589275999845</v>
      </c>
      <c r="BC57">
        <f t="shared" si="19"/>
        <v>2.61311606337078</v>
      </c>
      <c r="BD57">
        <f t="shared" si="20"/>
        <v>2.7262780631494885</v>
      </c>
      <c r="BE57">
        <f t="shared" si="21"/>
        <v>2.6667006209998432</v>
      </c>
      <c r="BF57">
        <f t="shared" si="22"/>
        <v>3.3968403943304231</v>
      </c>
      <c r="BG57">
        <f t="shared" si="23"/>
        <v>3.8861488033489251</v>
      </c>
      <c r="BH57">
        <f t="shared" si="24"/>
        <v>3.6955841847382764</v>
      </c>
      <c r="BI57">
        <f t="shared" si="25"/>
        <v>3.4926087459009474</v>
      </c>
      <c r="BJ57">
        <f t="shared" si="26"/>
        <v>3.5608821288483492</v>
      </c>
      <c r="BK57">
        <f t="shared" si="27"/>
        <v>3.4020683215856606</v>
      </c>
      <c r="BL57">
        <f t="shared" si="28"/>
        <v>3.0115318653869809</v>
      </c>
      <c r="BM57">
        <f t="shared" si="29"/>
        <v>3.2447944241365394</v>
      </c>
      <c r="BN57">
        <f t="shared" si="30"/>
        <v>3.5521369451130309</v>
      </c>
      <c r="BO57">
        <f t="shared" si="31"/>
        <v>3.2833008859241448</v>
      </c>
      <c r="BP57">
        <f t="shared" si="32"/>
        <v>2.7872679547718366</v>
      </c>
      <c r="BQ57">
        <f t="shared" si="33"/>
        <v>3.2363581785221394</v>
      </c>
      <c r="BR57">
        <f t="shared" si="34"/>
        <v>3.1253298442574864</v>
      </c>
      <c r="BS57">
        <f t="shared" si="35"/>
        <v>2.7802902521329904</v>
      </c>
      <c r="BT57">
        <f t="shared" si="36"/>
        <v>0</v>
      </c>
    </row>
    <row r="58" spans="1:72" x14ac:dyDescent="0.45">
      <c r="A58" t="s">
        <v>19</v>
      </c>
      <c r="B58" t="s">
        <v>12</v>
      </c>
      <c r="C58">
        <f>VLOOKUP($B58,'GDP per capita'!$B$2:$BP$267,MATCH('GDP per capita norm'!C$1,'GDP per capita'!$B$1:$BP$1,0),FALSE)</f>
        <v>326.09925322197842</v>
      </c>
      <c r="D58">
        <f>VLOOKUP($B58,'GDP per capita'!$B$2:$BP$267,MATCH('GDP per capita norm'!D$1,'GDP per capita'!$B$1:$BP$1,0),FALSE)</f>
        <v>262.0244023804787</v>
      </c>
      <c r="E58">
        <f>VLOOKUP($B58,'GDP per capita'!$B$2:$BP$267,MATCH('GDP per capita norm'!E$1,'GDP per capita'!$B$1:$BP$1,0),FALSE)</f>
        <v>290.2120463948005</v>
      </c>
      <c r="F58">
        <f>VLOOKUP($B58,'GDP per capita'!$B$2:$BP$267,MATCH('GDP per capita norm'!F$1,'GDP per capita'!$B$1:$BP$1,0),FALSE)</f>
        <v>307.88760309644135</v>
      </c>
      <c r="G58">
        <f>VLOOKUP($B58,'GDP per capita'!$B$2:$BP$267,MATCH('GDP per capita norm'!G$1,'GDP per capita'!$B$1:$BP$1,0),FALSE)</f>
        <v>258.72380643450549</v>
      </c>
      <c r="H58">
        <f>VLOOKUP($B58,'GDP per capita'!$B$2:$BP$267,MATCH('GDP per capita norm'!H$1,'GDP per capita'!$B$1:$BP$1,0),FALSE)</f>
        <v>273.14965394597556</v>
      </c>
      <c r="I58">
        <f>VLOOKUP($B58,'GDP per capita'!$B$2:$BP$267,MATCH('GDP per capita norm'!I$1,'GDP per capita'!$B$1:$BP$1,0),FALSE)</f>
        <v>339.87728366360767</v>
      </c>
      <c r="J58">
        <f>VLOOKUP($B58,'GDP per capita'!$B$2:$BP$267,MATCH('GDP per capita norm'!J$1,'GDP per capita'!$B$1:$BP$1,0),FALSE)</f>
        <v>284.37184396724422</v>
      </c>
      <c r="K58">
        <f>VLOOKUP($B58,'GDP per capita'!$B$2:$BP$267,MATCH('GDP per capita norm'!K$1,'GDP per capita'!$B$1:$BP$1,0),FALSE)</f>
        <v>284.19292313985153</v>
      </c>
      <c r="L58">
        <f>VLOOKUP($B58,'GDP per capita'!$B$2:$BP$267,MATCH('GDP per capita norm'!L$1,'GDP per capita'!$B$1:$BP$1,0),FALSE)</f>
        <v>267.36053099141401</v>
      </c>
      <c r="M58">
        <f>VLOOKUP($B58,'GDP per capita'!$B$2:$BP$267,MATCH('GDP per capita norm'!M$1,'GDP per capita'!$B$1:$BP$1,0),FALSE)</f>
        <v>280.28290555964884</v>
      </c>
      <c r="N58">
        <f>VLOOKUP($B58,'GDP per capita'!$B$2:$BP$267,MATCH('GDP per capita norm'!N$1,'GDP per capita'!$B$1:$BP$1,0),FALSE)</f>
        <v>319.28327823565746</v>
      </c>
      <c r="O58">
        <f>VLOOKUP($B58,'GDP per capita'!$B$2:$BP$267,MATCH('GDP per capita norm'!O$1,'GDP per capita'!$B$1:$BP$1,0),FALSE)</f>
        <v>304.94177739844491</v>
      </c>
      <c r="P58">
        <f>VLOOKUP($B58,'GDP per capita'!$B$2:$BP$267,MATCH('GDP per capita norm'!P$1,'GDP per capita'!$B$1:$BP$1,0),FALSE)</f>
        <v>352.62009584992484</v>
      </c>
      <c r="Q58">
        <f>VLOOKUP($B58,'GDP per capita'!$B$2:$BP$267,MATCH('GDP per capita norm'!Q$1,'GDP per capita'!$B$1:$BP$1,0),FALSE)</f>
        <v>272.20074858856009</v>
      </c>
      <c r="R58">
        <f>VLOOKUP($B58,'GDP per capita'!$B$2:$BP$267,MATCH('GDP per capita norm'!R$1,'GDP per capita'!$B$1:$BP$1,0),FALSE)</f>
        <v>305.81207492438796</v>
      </c>
      <c r="S58">
        <f>VLOOKUP($B58,'GDP per capita'!$B$2:$BP$267,MATCH('GDP per capita norm'!S$1,'GDP per capita'!$B$1:$BP$1,0),FALSE)</f>
        <v>324.14687488260375</v>
      </c>
      <c r="T58">
        <f>VLOOKUP($B58,'GDP per capita'!$B$2:$BP$267,MATCH('GDP per capita norm'!T$1,'GDP per capita'!$B$1:$BP$1,0),FALSE)</f>
        <v>419.54800143186503</v>
      </c>
      <c r="U58">
        <f>VLOOKUP($B58,'GDP per capita'!$B$2:$BP$267,MATCH('GDP per capita norm'!U$1,'GDP per capita'!$B$1:$BP$1,0),FALSE)</f>
        <v>512.57980005844399</v>
      </c>
      <c r="V58">
        <f>VLOOKUP($B58,'GDP per capita'!$B$2:$BP$267,MATCH('GDP per capita norm'!V$1,'GDP per capita'!$B$1:$BP$1,0),FALSE)</f>
        <v>446.31523837059217</v>
      </c>
      <c r="W58">
        <f>VLOOKUP($B58,'GDP per capita'!$B$2:$BP$267,MATCH('GDP per capita norm'!W$1,'GDP per capita'!$B$1:$BP$1,0),FALSE)</f>
        <v>450.00939164572554</v>
      </c>
      <c r="X58">
        <f>VLOOKUP($B58,'GDP per capita'!$B$2:$BP$267,MATCH('GDP per capita norm'!X$1,'GDP per capita'!$B$1:$BP$1,0),FALSE)</f>
        <v>506.16369155930926</v>
      </c>
      <c r="Y58">
        <f>VLOOKUP($B58,'GDP per capita'!$B$2:$BP$267,MATCH('GDP per capita norm'!Y$1,'GDP per capita'!$B$1:$BP$1,0),FALSE)</f>
        <v>493.51116290421072</v>
      </c>
      <c r="Z58">
        <f>VLOOKUP($B58,'GDP per capita'!$B$2:$BP$267,MATCH('GDP per capita norm'!Z$1,'GDP per capita'!$B$1:$BP$1,0),FALSE)</f>
        <v>515.30158936183193</v>
      </c>
      <c r="AA58">
        <f>VLOOKUP($B58,'GDP per capita'!$B$2:$BP$267,MATCH('GDP per capita norm'!AA$1,'GDP per capita'!$B$1:$BP$1,0),FALSE)</f>
        <v>505.6849225034353</v>
      </c>
      <c r="AB58">
        <f>VLOOKUP($B58,'GDP per capita'!$B$2:$BP$267,MATCH('GDP per capita norm'!AB$1,'GDP per capita'!$B$1:$BP$1,0),FALSE)</f>
        <v>445.32006948056755</v>
      </c>
      <c r="AC58">
        <f>VLOOKUP($B58,'GDP per capita'!$B$2:$BP$267,MATCH('GDP per capita norm'!AC$1,'GDP per capita'!$B$1:$BP$1,0),FALSE)</f>
        <v>453.97071452246337</v>
      </c>
      <c r="AD58">
        <f>VLOOKUP($B58,'GDP per capita'!$B$2:$BP$267,MATCH('GDP per capita norm'!AD$1,'GDP per capita'!$B$1:$BP$1,0),FALSE)</f>
        <v>491.86684871892879</v>
      </c>
      <c r="AE58">
        <f>VLOOKUP($B58,'GDP per capita'!$B$2:$BP$267,MATCH('GDP per capita norm'!AE$1,'GDP per capita'!$B$1:$BP$1,0),FALSE)</f>
        <v>500.45718552915952</v>
      </c>
      <c r="AF58">
        <f>VLOOKUP($B58,'GDP per capita'!$B$2:$BP$267,MATCH('GDP per capita norm'!AF$1,'GDP per capita'!$B$1:$BP$1,0),FALSE)</f>
        <v>499.81883762253409</v>
      </c>
      <c r="AG58">
        <f>VLOOKUP($B58,'GDP per capita'!$B$2:$BP$267,MATCH('GDP per capita norm'!AG$1,'GDP per capita'!$B$1:$BP$1,0),FALSE)</f>
        <v>450.77161520150946</v>
      </c>
      <c r="AH58">
        <f>VLOOKUP($B58,'GDP per capita'!$B$2:$BP$267,MATCH('GDP per capita norm'!AH$1,'GDP per capita'!$B$1:$BP$1,0),FALSE)</f>
        <v>490.2062385714483</v>
      </c>
      <c r="AI58">
        <f>VLOOKUP($B58,'GDP per capita'!$B$2:$BP$267,MATCH('GDP per capita norm'!AI$1,'GDP per capita'!$B$1:$BP$1,0),FALSE)</f>
        <v>497.24251479296078</v>
      </c>
      <c r="AJ58">
        <f>VLOOKUP($B58,'GDP per capita'!$B$2:$BP$267,MATCH('GDP per capita norm'!AJ$1,'GDP per capita'!$B$1:$BP$1,0),FALSE)</f>
        <v>506.15936868780756</v>
      </c>
      <c r="AK58" t="str">
        <f t="shared" si="0"/>
        <v>MDG</v>
      </c>
      <c r="AL58">
        <f t="shared" si="2"/>
        <v>1</v>
      </c>
      <c r="AM58">
        <f t="shared" si="3"/>
        <v>0.80351120032193557</v>
      </c>
      <c r="AN58">
        <f t="shared" si="4"/>
        <v>0.88995004903384678</v>
      </c>
      <c r="AO58">
        <f t="shared" si="5"/>
        <v>0.94415304559700952</v>
      </c>
      <c r="AP58">
        <f t="shared" si="6"/>
        <v>0.7933897544328018</v>
      </c>
      <c r="AQ58">
        <f t="shared" si="7"/>
        <v>0.83762735194011739</v>
      </c>
      <c r="AR58">
        <f t="shared" si="8"/>
        <v>1.0422510334062325</v>
      </c>
      <c r="AS58">
        <f t="shared" si="9"/>
        <v>0.87204077027944005</v>
      </c>
      <c r="AT58">
        <f t="shared" si="10"/>
        <v>0.8714921004323769</v>
      </c>
      <c r="AU58">
        <f t="shared" si="11"/>
        <v>0.81987471099610132</v>
      </c>
      <c r="AV58">
        <f t="shared" si="12"/>
        <v>0.859501832004681</v>
      </c>
      <c r="AW58">
        <f t="shared" si="13"/>
        <v>0.97909846490301145</v>
      </c>
      <c r="AX58">
        <f t="shared" si="14"/>
        <v>0.93511952077629745</v>
      </c>
      <c r="AY58">
        <f t="shared" si="15"/>
        <v>1.0813275172080614</v>
      </c>
      <c r="AZ58">
        <f t="shared" si="16"/>
        <v>0.83471748524143607</v>
      </c>
      <c r="BA58">
        <f t="shared" si="17"/>
        <v>0.93778833254861582</v>
      </c>
      <c r="BB58">
        <f t="shared" si="18"/>
        <v>0.99401293219753051</v>
      </c>
      <c r="BC58">
        <f t="shared" si="19"/>
        <v>1.2865653548316325</v>
      </c>
      <c r="BD58">
        <f t="shared" si="20"/>
        <v>1.5718521124902016</v>
      </c>
      <c r="BE58">
        <f t="shared" si="21"/>
        <v>1.3686484527665623</v>
      </c>
      <c r="BF58">
        <f t="shared" si="22"/>
        <v>1.3799767622877703</v>
      </c>
      <c r="BG58">
        <f t="shared" si="23"/>
        <v>1.5521767883803141</v>
      </c>
      <c r="BH58">
        <f t="shared" si="24"/>
        <v>1.5133771636339004</v>
      </c>
      <c r="BI58">
        <f t="shared" si="25"/>
        <v>1.5801986182748538</v>
      </c>
      <c r="BJ58">
        <f t="shared" si="26"/>
        <v>1.5507086186401398</v>
      </c>
      <c r="BK58">
        <f t="shared" si="27"/>
        <v>1.3655967165844276</v>
      </c>
      <c r="BL58">
        <f t="shared" si="28"/>
        <v>1.3921243610252667</v>
      </c>
      <c r="BM58">
        <f t="shared" si="29"/>
        <v>1.5083347902796669</v>
      </c>
      <c r="BN58">
        <f t="shared" si="30"/>
        <v>1.5346774964507333</v>
      </c>
      <c r="BO58">
        <f t="shared" si="31"/>
        <v>1.5327199700218368</v>
      </c>
      <c r="BP58">
        <f t="shared" si="32"/>
        <v>1.3823141597158628</v>
      </c>
      <c r="BQ58">
        <f t="shared" si="33"/>
        <v>1.503242444525811</v>
      </c>
      <c r="BR58">
        <f t="shared" si="34"/>
        <v>1.5248195446019122</v>
      </c>
      <c r="BS58">
        <f t="shared" si="35"/>
        <v>1.5521635320742693</v>
      </c>
      <c r="BT58">
        <f t="shared" si="36"/>
        <v>0</v>
      </c>
    </row>
    <row r="59" spans="1:72" x14ac:dyDescent="0.45">
      <c r="A59" t="s">
        <v>347</v>
      </c>
      <c r="B59" t="s">
        <v>119</v>
      </c>
      <c r="C59">
        <f>VLOOKUP($B59,'GDP per capita'!$B$2:$BP$267,MATCH('GDP per capita norm'!C$1,'GDP per capita'!$B$1:$BP$1,0),FALSE)</f>
        <v>3113.5587530960515</v>
      </c>
      <c r="D59">
        <f>VLOOKUP($B59,'GDP per capita'!$B$2:$BP$267,MATCH('GDP per capita norm'!D$1,'GDP per capita'!$B$1:$BP$1,0),FALSE)</f>
        <v>2389.1598626246964</v>
      </c>
      <c r="E59">
        <f>VLOOKUP($B59,'GDP per capita'!$B$2:$BP$267,MATCH('GDP per capita norm'!E$1,'GDP per capita'!$B$1:$BP$1,0),FALSE)</f>
        <v>2452.4720023917321</v>
      </c>
      <c r="F59">
        <f>VLOOKUP($B59,'GDP per capita'!$B$2:$BP$267,MATCH('GDP per capita norm'!F$1,'GDP per capita'!$B$1:$BP$1,0),FALSE)</f>
        <v>2226.1639396379601</v>
      </c>
      <c r="G59">
        <f>VLOOKUP($B59,'GDP per capita'!$B$2:$BP$267,MATCH('GDP per capita norm'!G$1,'GDP per capita'!$B$1:$BP$1,0),FALSE)</f>
        <v>2307.7734029146513</v>
      </c>
      <c r="H59">
        <f>VLOOKUP($B59,'GDP per capita'!$B$2:$BP$267,MATCH('GDP per capita norm'!H$1,'GDP per capita'!$B$1:$BP$1,0),FALSE)</f>
        <v>2492.2022520891351</v>
      </c>
      <c r="I59">
        <f>VLOOKUP($B59,'GDP per capita'!$B$2:$BP$267,MATCH('GDP per capita norm'!I$1,'GDP per capita'!$B$1:$BP$1,0),FALSE)</f>
        <v>2713.9974401332793</v>
      </c>
      <c r="J59">
        <f>VLOOKUP($B59,'GDP per capita'!$B$2:$BP$267,MATCH('GDP per capita norm'!J$1,'GDP per capita'!$B$1:$BP$1,0),FALSE)</f>
        <v>2785.2453115879243</v>
      </c>
      <c r="K59">
        <f>VLOOKUP($B59,'GDP per capita'!$B$2:$BP$267,MATCH('GDP per capita norm'!K$1,'GDP per capita'!$B$1:$BP$1,0),FALSE)</f>
        <v>2666.1685982741728</v>
      </c>
      <c r="L59">
        <f>VLOOKUP($B59,'GDP per capita'!$B$2:$BP$267,MATCH('GDP per capita norm'!L$1,'GDP per capita'!$B$1:$BP$1,0),FALSE)</f>
        <v>2838.6912673922338</v>
      </c>
      <c r="M59">
        <f>VLOOKUP($B59,'GDP per capita'!$B$2:$BP$267,MATCH('GDP per capita norm'!M$1,'GDP per capita'!$B$1:$BP$1,0),FALSE)</f>
        <v>3112.3741219379931</v>
      </c>
      <c r="N59">
        <f>VLOOKUP($B59,'GDP per capita'!$B$2:$BP$267,MATCH('GDP per capita norm'!N$1,'GDP per capita'!$B$1:$BP$1,0),FALSE)</f>
        <v>3028.8635330173179</v>
      </c>
      <c r="O59">
        <f>VLOOKUP($B59,'GDP per capita'!$B$2:$BP$267,MATCH('GDP per capita norm'!O$1,'GDP per capita'!$B$1:$BP$1,0),FALSE)</f>
        <v>2944.4731351122268</v>
      </c>
      <c r="P59">
        <f>VLOOKUP($B59,'GDP per capita'!$B$2:$BP$267,MATCH('GDP per capita norm'!P$1,'GDP per capita'!$B$1:$BP$1,0),FALSE)</f>
        <v>3206.8859362211556</v>
      </c>
      <c r="Q59">
        <f>VLOOKUP($B59,'GDP per capita'!$B$2:$BP$267,MATCH('GDP per capita norm'!Q$1,'GDP per capita'!$B$1:$BP$1,0),FALSE)</f>
        <v>3697.3716735041198</v>
      </c>
      <c r="R59">
        <f>VLOOKUP($B59,'GDP per capita'!$B$2:$BP$267,MATCH('GDP per capita norm'!R$1,'GDP per capita'!$B$1:$BP$1,0),FALSE)</f>
        <v>4335.6848775399949</v>
      </c>
      <c r="S59">
        <f>VLOOKUP($B59,'GDP per capita'!$B$2:$BP$267,MATCH('GDP per capita norm'!S$1,'GDP per capita'!$B$1:$BP$1,0),FALSE)</f>
        <v>4977.1891114252139</v>
      </c>
      <c r="T59">
        <f>VLOOKUP($B59,'GDP per capita'!$B$2:$BP$267,MATCH('GDP per capita norm'!T$1,'GDP per capita'!$B$1:$BP$1,0),FALSE)</f>
        <v>5749.0157459650327</v>
      </c>
      <c r="U59">
        <f>VLOOKUP($B59,'GDP per capita'!$B$2:$BP$267,MATCH('GDP per capita norm'!U$1,'GDP per capita'!$B$1:$BP$1,0),FALSE)</f>
        <v>7011.1036351952935</v>
      </c>
      <c r="V59">
        <f>VLOOKUP($B59,'GDP per capita'!$B$2:$BP$267,MATCH('GDP per capita norm'!V$1,'GDP per capita'!$B$1:$BP$1,0),FALSE)</f>
        <v>6161.9128095106662</v>
      </c>
      <c r="W59">
        <f>VLOOKUP($B59,'GDP per capita'!$B$2:$BP$267,MATCH('GDP per capita norm'!W$1,'GDP per capita'!$B$1:$BP$1,0),FALSE)</f>
        <v>7103.4417522372478</v>
      </c>
      <c r="X59">
        <f>VLOOKUP($B59,'GDP per capita'!$B$2:$BP$267,MATCH('GDP per capita norm'!X$1,'GDP per capita'!$B$1:$BP$1,0),FALSE)</f>
        <v>8379.0471296539345</v>
      </c>
      <c r="Y59">
        <f>VLOOKUP($B59,'GDP per capita'!$B$2:$BP$267,MATCH('GDP per capita norm'!Y$1,'GDP per capita'!$B$1:$BP$1,0),FALSE)</f>
        <v>8823.3962754963832</v>
      </c>
      <c r="Z59">
        <f>VLOOKUP($B59,'GDP per capita'!$B$2:$BP$267,MATCH('GDP per capita norm'!Z$1,'GDP per capita'!$B$1:$BP$1,0),FALSE)</f>
        <v>8500.6009163385206</v>
      </c>
      <c r="AA59">
        <f>VLOOKUP($B59,'GDP per capita'!$B$2:$BP$267,MATCH('GDP per capita norm'!AA$1,'GDP per capita'!$B$1:$BP$1,0),FALSE)</f>
        <v>8372.7426276333736</v>
      </c>
      <c r="AB59">
        <f>VLOOKUP($B59,'GDP per capita'!$B$2:$BP$267,MATCH('GDP per capita norm'!AB$1,'GDP per capita'!$B$1:$BP$1,0),FALSE)</f>
        <v>7228.3088953497145</v>
      </c>
      <c r="AC59">
        <f>VLOOKUP($B59,'GDP per capita'!$B$2:$BP$267,MATCH('GDP per capita norm'!AC$1,'GDP per capita'!$B$1:$BP$1,0),FALSE)</f>
        <v>7156.7961350821306</v>
      </c>
      <c r="AD59">
        <f>VLOOKUP($B59,'GDP per capita'!$B$2:$BP$267,MATCH('GDP per capita norm'!AD$1,'GDP per capita'!$B$1:$BP$1,0),FALSE)</f>
        <v>7340.2687393287706</v>
      </c>
      <c r="AE59">
        <f>VLOOKUP($B59,'GDP per capita'!$B$2:$BP$267,MATCH('GDP per capita norm'!AE$1,'GDP per capita'!$B$1:$BP$1,0),FALSE)</f>
        <v>7732.442965802883</v>
      </c>
      <c r="AF59">
        <f>VLOOKUP($B59,'GDP per capita'!$B$2:$BP$267,MATCH('GDP per capita norm'!AF$1,'GDP per capita'!$B$1:$BP$1,0),FALSE)</f>
        <v>7590.7545179673161</v>
      </c>
      <c r="AG59">
        <f>VLOOKUP($B59,'GDP per capita'!$B$2:$BP$267,MATCH('GDP per capita norm'!AG$1,'GDP per capita'!$B$1:$BP$1,0),FALSE)</f>
        <v>6650.8536882624212</v>
      </c>
      <c r="AH59">
        <f>VLOOKUP($B59,'GDP per capita'!$B$2:$BP$267,MATCH('GDP per capita norm'!AH$1,'GDP per capita'!$B$1:$BP$1,0),FALSE)</f>
        <v>7801.4039340052814</v>
      </c>
      <c r="AI59">
        <f>VLOOKUP($B59,'GDP per capita'!$B$2:$BP$267,MATCH('GDP per capita norm'!AI$1,'GDP per capita'!$B$1:$BP$1,0),FALSE)</f>
        <v>8986.0989592368769</v>
      </c>
      <c r="AJ59">
        <f>VLOOKUP($B59,'GDP per capita'!$B$2:$BP$267,MATCH('GDP per capita norm'!AJ$1,'GDP per capita'!$B$1:$BP$1,0),FALSE)</f>
        <v>8499.8430639422204</v>
      </c>
      <c r="AK59" t="str">
        <f t="shared" si="0"/>
        <v>MEA</v>
      </c>
      <c r="AL59">
        <f t="shared" si="2"/>
        <v>1</v>
      </c>
      <c r="AM59">
        <f t="shared" si="3"/>
        <v>0.76734054247377559</v>
      </c>
      <c r="AN59">
        <f t="shared" si="4"/>
        <v>0.78767487523819812</v>
      </c>
      <c r="AO59">
        <f t="shared" si="5"/>
        <v>0.71499018203022946</v>
      </c>
      <c r="AP59">
        <f t="shared" si="6"/>
        <v>0.7412011739363692</v>
      </c>
      <c r="AQ59">
        <f t="shared" si="7"/>
        <v>0.8004352734988367</v>
      </c>
      <c r="AR59">
        <f t="shared" si="8"/>
        <v>0.8716705401606899</v>
      </c>
      <c r="AS59">
        <f t="shared" si="9"/>
        <v>0.8945536386035241</v>
      </c>
      <c r="AT59">
        <f t="shared" si="10"/>
        <v>0.85630906936411455</v>
      </c>
      <c r="AU59">
        <f t="shared" si="11"/>
        <v>0.91171919096419951</v>
      </c>
      <c r="AV59">
        <f t="shared" si="12"/>
        <v>0.99961952503485585</v>
      </c>
      <c r="AW59">
        <f t="shared" si="13"/>
        <v>0.97279793741020149</v>
      </c>
      <c r="AX59">
        <f t="shared" si="14"/>
        <v>0.9456937763529627</v>
      </c>
      <c r="AY59">
        <f t="shared" si="15"/>
        <v>1.0299744409937026</v>
      </c>
      <c r="AZ59">
        <f t="shared" si="16"/>
        <v>1.1875066336318651</v>
      </c>
      <c r="BA59">
        <f t="shared" si="17"/>
        <v>1.3925174443002526</v>
      </c>
      <c r="BB59">
        <f t="shared" si="18"/>
        <v>1.5985531368168373</v>
      </c>
      <c r="BC59">
        <f t="shared" si="19"/>
        <v>1.8464452422002131</v>
      </c>
      <c r="BD59">
        <f t="shared" si="20"/>
        <v>2.251797441825568</v>
      </c>
      <c r="BE59">
        <f t="shared" si="21"/>
        <v>1.9790578235864029</v>
      </c>
      <c r="BF59">
        <f t="shared" si="22"/>
        <v>2.2814542186408873</v>
      </c>
      <c r="BG59">
        <f t="shared" si="23"/>
        <v>2.6911479095494832</v>
      </c>
      <c r="BH59">
        <f t="shared" si="24"/>
        <v>2.8338621414234115</v>
      </c>
      <c r="BI59">
        <f t="shared" si="25"/>
        <v>2.7301880550305073</v>
      </c>
      <c r="BJ59">
        <f t="shared" si="26"/>
        <v>2.689123055509298</v>
      </c>
      <c r="BK59">
        <f t="shared" si="27"/>
        <v>2.3215585343176999</v>
      </c>
      <c r="BL59">
        <f t="shared" si="28"/>
        <v>2.2985903599749244</v>
      </c>
      <c r="BM59">
        <f t="shared" si="29"/>
        <v>2.3575173367227373</v>
      </c>
      <c r="BN59">
        <f t="shared" si="30"/>
        <v>2.4834742424930698</v>
      </c>
      <c r="BO59">
        <f t="shared" si="31"/>
        <v>2.4379673293202653</v>
      </c>
      <c r="BP59">
        <f t="shared" si="32"/>
        <v>2.1360938449126627</v>
      </c>
      <c r="BQ59">
        <f t="shared" si="33"/>
        <v>2.5056228427511584</v>
      </c>
      <c r="BR59">
        <f t="shared" si="34"/>
        <v>2.8861183204914012</v>
      </c>
      <c r="BS59">
        <f t="shared" si="35"/>
        <v>2.7299446511135117</v>
      </c>
      <c r="BT59">
        <f t="shared" si="36"/>
        <v>0</v>
      </c>
    </row>
    <row r="60" spans="1:72" x14ac:dyDescent="0.45">
      <c r="A60" t="s">
        <v>92</v>
      </c>
      <c r="B60" t="s">
        <v>444</v>
      </c>
      <c r="C60">
        <f>VLOOKUP($B60,'GDP per capita'!$B$2:$BP$267,MATCH('GDP per capita norm'!C$1,'GDP per capita'!$B$1:$BP$1,0),FALSE)</f>
        <v>848.79098255851682</v>
      </c>
      <c r="D60">
        <f>VLOOKUP($B60,'GDP per capita'!$B$2:$BP$267,MATCH('GDP per capita norm'!D$1,'GDP per capita'!$B$1:$BP$1,0),FALSE)</f>
        <v>786.66473449405714</v>
      </c>
      <c r="E60">
        <f>VLOOKUP($B60,'GDP per capita'!$B$2:$BP$267,MATCH('GDP per capita norm'!E$1,'GDP per capita'!$B$1:$BP$1,0),FALSE)</f>
        <v>821.40696946941023</v>
      </c>
      <c r="F60">
        <f>VLOOKUP($B60,'GDP per capita'!$B$2:$BP$267,MATCH('GDP per capita norm'!F$1,'GDP per capita'!$B$1:$BP$1,0),FALSE)</f>
        <v>873.16269086355294</v>
      </c>
      <c r="G60">
        <f>VLOOKUP($B60,'GDP per capita'!$B$2:$BP$267,MATCH('GDP per capita norm'!G$1,'GDP per capita'!$B$1:$BP$1,0),FALSE)</f>
        <v>966.35985462888289</v>
      </c>
      <c r="H60">
        <f>VLOOKUP($B60,'GDP per capita'!$B$2:$BP$267,MATCH('GDP per capita norm'!H$1,'GDP per capita'!$B$1:$BP$1,0),FALSE)</f>
        <v>1090.4670216571899</v>
      </c>
      <c r="I60">
        <f>VLOOKUP($B60,'GDP per capita'!$B$2:$BP$267,MATCH('GDP per capita norm'!I$1,'GDP per capita'!$B$1:$BP$1,0),FALSE)</f>
        <v>1194.4277237709398</v>
      </c>
      <c r="J60">
        <f>VLOOKUP($B60,'GDP per capita'!$B$2:$BP$267,MATCH('GDP per capita norm'!J$1,'GDP per capita'!$B$1:$BP$1,0),FALSE)</f>
        <v>1247.1611420032275</v>
      </c>
      <c r="K60">
        <f>VLOOKUP($B60,'GDP per capita'!$B$2:$BP$267,MATCH('GDP per capita norm'!K$1,'GDP per capita'!$B$1:$BP$1,0),FALSE)</f>
        <v>1221.3785140268308</v>
      </c>
      <c r="L60">
        <f>VLOOKUP($B60,'GDP per capita'!$B$2:$BP$267,MATCH('GDP per capita norm'!L$1,'GDP per capita'!$B$1:$BP$1,0),FALSE)</f>
        <v>1156.9193792328331</v>
      </c>
      <c r="M60">
        <f>VLOOKUP($B60,'GDP per capita'!$B$2:$BP$267,MATCH('GDP per capita norm'!M$1,'GDP per capita'!$B$1:$BP$1,0),FALSE)</f>
        <v>1236.4254560355951</v>
      </c>
      <c r="N60">
        <f>VLOOKUP($B60,'GDP per capita'!$B$2:$BP$267,MATCH('GDP per capita norm'!N$1,'GDP per capita'!$B$1:$BP$1,0),FALSE)</f>
        <v>1221.819191607909</v>
      </c>
      <c r="O60">
        <f>VLOOKUP($B60,'GDP per capita'!$B$2:$BP$267,MATCH('GDP per capita norm'!O$1,'GDP per capita'!$B$1:$BP$1,0),FALSE)</f>
        <v>1226.2224787931239</v>
      </c>
      <c r="P60">
        <f>VLOOKUP($B60,'GDP per capita'!$B$2:$BP$267,MATCH('GDP per capita norm'!P$1,'GDP per capita'!$B$1:$BP$1,0),FALSE)</f>
        <v>1353.7775562853883</v>
      </c>
      <c r="Q60">
        <f>VLOOKUP($B60,'GDP per capita'!$B$2:$BP$267,MATCH('GDP per capita norm'!Q$1,'GDP per capita'!$B$1:$BP$1,0),FALSE)</f>
        <v>1566.7261020217495</v>
      </c>
      <c r="R60">
        <f>VLOOKUP($B60,'GDP per capita'!$B$2:$BP$267,MATCH('GDP per capita norm'!R$1,'GDP per capita'!$B$1:$BP$1,0),FALSE)</f>
        <v>1825.529117376424</v>
      </c>
      <c r="S60">
        <f>VLOOKUP($B60,'GDP per capita'!$B$2:$BP$267,MATCH('GDP per capita norm'!S$1,'GDP per capita'!$B$1:$BP$1,0),FALSE)</f>
        <v>2121.9417484925671</v>
      </c>
      <c r="T60">
        <f>VLOOKUP($B60,'GDP per capita'!$B$2:$BP$267,MATCH('GDP per capita norm'!T$1,'GDP per capita'!$B$1:$BP$1,0),FALSE)</f>
        <v>2573.0872167415696</v>
      </c>
      <c r="U60">
        <f>VLOOKUP($B60,'GDP per capita'!$B$2:$BP$267,MATCH('GDP per capita norm'!U$1,'GDP per capita'!$B$1:$BP$1,0),FALSE)</f>
        <v>3015.0815490237369</v>
      </c>
      <c r="V60">
        <f>VLOOKUP($B60,'GDP per capita'!$B$2:$BP$267,MATCH('GDP per capita norm'!V$1,'GDP per capita'!$B$1:$BP$1,0),FALSE)</f>
        <v>2984.3538258503741</v>
      </c>
      <c r="W60">
        <f>VLOOKUP($B60,'GDP per capita'!$B$2:$BP$267,MATCH('GDP per capita norm'!W$1,'GDP per capita'!$B$1:$BP$1,0),FALSE)</f>
        <v>3590.8365345546754</v>
      </c>
      <c r="X60">
        <f>VLOOKUP($B60,'GDP per capita'!$B$2:$BP$267,MATCH('GDP per capita norm'!X$1,'GDP per capita'!$B$1:$BP$1,0),FALSE)</f>
        <v>4182.8132140015214</v>
      </c>
      <c r="Y60">
        <f>VLOOKUP($B60,'GDP per capita'!$B$2:$BP$267,MATCH('GDP per capita norm'!Y$1,'GDP per capita'!$B$1:$BP$1,0),FALSE)</f>
        <v>4398.5178128751431</v>
      </c>
      <c r="Z60">
        <f>VLOOKUP($B60,'GDP per capita'!$B$2:$BP$267,MATCH('GDP per capita norm'!Z$1,'GDP per capita'!$B$1:$BP$1,0),FALSE)</f>
        <v>4610.5421971813385</v>
      </c>
      <c r="AA60">
        <f>VLOOKUP($B60,'GDP per capita'!$B$2:$BP$267,MATCH('GDP per capita norm'!AA$1,'GDP per capita'!$B$1:$BP$1,0),FALSE)</f>
        <v>4763.0257236461666</v>
      </c>
      <c r="AB60">
        <f>VLOOKUP($B60,'GDP per capita'!$B$2:$BP$267,MATCH('GDP per capita norm'!AB$1,'GDP per capita'!$B$1:$BP$1,0),FALSE)</f>
        <v>4565.9274457299134</v>
      </c>
      <c r="AC60">
        <f>VLOOKUP($B60,'GDP per capita'!$B$2:$BP$267,MATCH('GDP per capita norm'!AC$1,'GDP per capita'!$B$1:$BP$1,0),FALSE)</f>
        <v>4566.4928505246862</v>
      </c>
      <c r="AD60">
        <f>VLOOKUP($B60,'GDP per capita'!$B$2:$BP$267,MATCH('GDP per capita norm'!AD$1,'GDP per capita'!$B$1:$BP$1,0),FALSE)</f>
        <v>4939.4630826985531</v>
      </c>
      <c r="AE60">
        <f>VLOOKUP($B60,'GDP per capita'!$B$2:$BP$267,MATCH('GDP per capita norm'!AE$1,'GDP per capita'!$B$1:$BP$1,0),FALSE)</f>
        <v>5202.5103430053778</v>
      </c>
      <c r="AF60">
        <f>VLOOKUP($B60,'GDP per capita'!$B$2:$BP$267,MATCH('GDP per capita norm'!AF$1,'GDP per capita'!$B$1:$BP$1,0),FALSE)</f>
        <v>5267.9276273193964</v>
      </c>
      <c r="AG60">
        <f>VLOOKUP($B60,'GDP per capita'!$B$2:$BP$267,MATCH('GDP per capita norm'!AG$1,'GDP per capita'!$B$1:$BP$1,0),FALSE)</f>
        <v>5049.558237057011</v>
      </c>
      <c r="AH60">
        <f>VLOOKUP($B60,'GDP per capita'!$B$2:$BP$267,MATCH('GDP per capita norm'!AH$1,'GDP per capita'!$B$1:$BP$1,0),FALSE)</f>
        <v>5906.2267497876273</v>
      </c>
      <c r="AI60">
        <f>VLOOKUP($B60,'GDP per capita'!$B$2:$BP$267,MATCH('GDP per capita norm'!AI$1,'GDP per capita'!$B$1:$BP$1,0),FALSE)</f>
        <v>6137.8170764371971</v>
      </c>
      <c r="AJ60">
        <f>VLOOKUP($B60,'GDP per capita'!$B$2:$BP$267,MATCH('GDP per capita norm'!AJ$1,'GDP per capita'!$B$1:$BP$1,0),FALSE)</f>
        <v>6254.0876495568509</v>
      </c>
      <c r="AK60" t="str">
        <f t="shared" si="0"/>
        <v>MIC</v>
      </c>
      <c r="AL60">
        <f t="shared" si="2"/>
        <v>1</v>
      </c>
      <c r="AM60">
        <f t="shared" si="3"/>
        <v>0.92680618745831622</v>
      </c>
      <c r="AN60">
        <f t="shared" si="4"/>
        <v>0.96773762486665116</v>
      </c>
      <c r="AO60">
        <f t="shared" si="5"/>
        <v>1.0287134392398614</v>
      </c>
      <c r="AP60">
        <f t="shared" si="6"/>
        <v>1.1385133377783743</v>
      </c>
      <c r="AQ60">
        <f t="shared" si="7"/>
        <v>1.2847297439119667</v>
      </c>
      <c r="AR60">
        <f t="shared" si="8"/>
        <v>1.4072106658939374</v>
      </c>
      <c r="AS60">
        <f t="shared" si="9"/>
        <v>1.4693383502307018</v>
      </c>
      <c r="AT60">
        <f t="shared" si="10"/>
        <v>1.438962641126583</v>
      </c>
      <c r="AU60">
        <f t="shared" si="11"/>
        <v>1.3630203465940727</v>
      </c>
      <c r="AV60">
        <f t="shared" si="12"/>
        <v>1.456690140968073</v>
      </c>
      <c r="AW60">
        <f t="shared" si="13"/>
        <v>1.4394818238112881</v>
      </c>
      <c r="AX60">
        <f t="shared" si="14"/>
        <v>1.4446695405468524</v>
      </c>
      <c r="AY60">
        <f t="shared" si="15"/>
        <v>1.5949480898167494</v>
      </c>
      <c r="AZ60">
        <f t="shared" si="16"/>
        <v>1.8458326422120503</v>
      </c>
      <c r="BA60">
        <f t="shared" si="17"/>
        <v>2.1507404707266309</v>
      </c>
      <c r="BB60">
        <f t="shared" si="18"/>
        <v>2.4999579308634767</v>
      </c>
      <c r="BC60">
        <f t="shared" si="19"/>
        <v>3.0314733186555469</v>
      </c>
      <c r="BD60">
        <f t="shared" si="20"/>
        <v>3.5522073289885276</v>
      </c>
      <c r="BE60">
        <f t="shared" si="21"/>
        <v>3.5160055740161313</v>
      </c>
      <c r="BF60">
        <f t="shared" si="22"/>
        <v>4.2305309650331004</v>
      </c>
      <c r="BG60">
        <f t="shared" si="23"/>
        <v>4.9279661305934672</v>
      </c>
      <c r="BH60">
        <f t="shared" si="24"/>
        <v>5.1820977169392854</v>
      </c>
      <c r="BI60">
        <f t="shared" si="25"/>
        <v>5.4318934719166636</v>
      </c>
      <c r="BJ60">
        <f t="shared" si="26"/>
        <v>5.6115413824130691</v>
      </c>
      <c r="BK60">
        <f t="shared" si="27"/>
        <v>5.3793307652336333</v>
      </c>
      <c r="BL60">
        <f t="shared" si="28"/>
        <v>5.3799968948301897</v>
      </c>
      <c r="BM60">
        <f t="shared" si="29"/>
        <v>5.8194104133970574</v>
      </c>
      <c r="BN60">
        <f t="shared" si="30"/>
        <v>6.1293185836204493</v>
      </c>
      <c r="BO60">
        <f t="shared" si="31"/>
        <v>6.2063897185149681</v>
      </c>
      <c r="BP60">
        <f t="shared" si="32"/>
        <v>5.9491186179147322</v>
      </c>
      <c r="BQ60">
        <f t="shared" si="33"/>
        <v>6.958399501352436</v>
      </c>
      <c r="BR60">
        <f t="shared" si="34"/>
        <v>7.2312467999317462</v>
      </c>
      <c r="BS60">
        <f t="shared" si="35"/>
        <v>7.3682305515370921</v>
      </c>
      <c r="BT60">
        <f t="shared" si="36"/>
        <v>0</v>
      </c>
    </row>
    <row r="61" spans="1:72" x14ac:dyDescent="0.45">
      <c r="A61" t="s">
        <v>423</v>
      </c>
      <c r="B61" t="s">
        <v>451</v>
      </c>
      <c r="C61">
        <f>VLOOKUP($B61,'GDP per capita'!$B$2:$BP$267,MATCH('GDP per capita norm'!C$1,'GDP per capita'!$B$1:$BP$1,0),FALSE)</f>
        <v>292.18453209160867</v>
      </c>
      <c r="D61">
        <f>VLOOKUP($B61,'GDP per capita'!$B$2:$BP$267,MATCH('GDP per capita norm'!D$1,'GDP per capita'!$B$1:$BP$1,0),FALSE)</f>
        <v>290.94991398617162</v>
      </c>
      <c r="E61">
        <f>VLOOKUP($B61,'GDP per capita'!$B$2:$BP$267,MATCH('GDP per capita norm'!E$1,'GDP per capita'!$B$1:$BP$1,0),FALSE)</f>
        <v>296.29575823517371</v>
      </c>
      <c r="F61">
        <f>VLOOKUP($B61,'GDP per capita'!$B$2:$BP$267,MATCH('GDP per capita norm'!F$1,'GDP per capita'!$B$1:$BP$1,0),FALSE)</f>
        <v>288.91265119362521</v>
      </c>
      <c r="G61">
        <f>VLOOKUP($B61,'GDP per capita'!$B$2:$BP$267,MATCH('GDP per capita norm'!G$1,'GDP per capita'!$B$1:$BP$1,0),FALSE)</f>
        <v>208.87328410501399</v>
      </c>
      <c r="H61">
        <f>VLOOKUP($B61,'GDP per capita'!$B$2:$BP$267,MATCH('GDP per capita norm'!H$1,'GDP per capita'!$B$1:$BP$1,0),FALSE)</f>
        <v>265.71705161218722</v>
      </c>
      <c r="I61">
        <f>VLOOKUP($B61,'GDP per capita'!$B$2:$BP$267,MATCH('GDP per capita norm'!I$1,'GDP per capita'!$B$1:$BP$1,0),FALSE)</f>
        <v>267.161312421177</v>
      </c>
      <c r="J61">
        <f>VLOOKUP($B61,'GDP per capita'!$B$2:$BP$267,MATCH('GDP per capita norm'!J$1,'GDP per capita'!$B$1:$BP$1,0),FALSE)</f>
        <v>253.33274692432559</v>
      </c>
      <c r="K61">
        <f>VLOOKUP($B61,'GDP per capita'!$B$2:$BP$267,MATCH('GDP per capita norm'!K$1,'GDP per capita'!$B$1:$BP$1,0),FALSE)</f>
        <v>267.4425740371409</v>
      </c>
      <c r="L61">
        <f>VLOOKUP($B61,'GDP per capita'!$B$2:$BP$267,MATCH('GDP per capita norm'!L$1,'GDP per capita'!$B$1:$BP$1,0),FALSE)</f>
        <v>306.45742671777822</v>
      </c>
      <c r="M61">
        <f>VLOOKUP($B61,'GDP per capita'!$B$2:$BP$267,MATCH('GDP per capita norm'!M$1,'GDP per capita'!$B$1:$BP$1,0),FALSE)</f>
        <v>256.19955497824145</v>
      </c>
      <c r="N61">
        <f>VLOOKUP($B61,'GDP per capita'!$B$2:$BP$267,MATCH('GDP per capita norm'!N$1,'GDP per capita'!$B$1:$BP$1,0),FALSE)</f>
        <v>291.15949791134693</v>
      </c>
      <c r="O61">
        <f>VLOOKUP($B61,'GDP per capita'!$B$2:$BP$267,MATCH('GDP per capita norm'!O$1,'GDP per capita'!$B$1:$BP$1,0),FALSE)</f>
        <v>318.04243203922226</v>
      </c>
      <c r="P61">
        <f>VLOOKUP($B61,'GDP per capita'!$B$2:$BP$267,MATCH('GDP per capita norm'!P$1,'GDP per capita'!$B$1:$BP$1,0),FALSE)</f>
        <v>371.62701638975881</v>
      </c>
      <c r="Q61">
        <f>VLOOKUP($B61,'GDP per capita'!$B$2:$BP$267,MATCH('GDP per capita norm'!Q$1,'GDP per capita'!$B$1:$BP$1,0),FALSE)</f>
        <v>416.27834436626586</v>
      </c>
      <c r="R61">
        <f>VLOOKUP($B61,'GDP per capita'!$B$2:$BP$267,MATCH('GDP per capita norm'!R$1,'GDP per capita'!$B$1:$BP$1,0),FALSE)</f>
        <v>461.45792028888371</v>
      </c>
      <c r="S61">
        <f>VLOOKUP($B61,'GDP per capita'!$B$2:$BP$267,MATCH('GDP per capita norm'!S$1,'GDP per capita'!$B$1:$BP$1,0),FALSE)</f>
        <v>493.62870647025085</v>
      </c>
      <c r="T61">
        <f>VLOOKUP($B61,'GDP per capita'!$B$2:$BP$267,MATCH('GDP per capita norm'!T$1,'GDP per capita'!$B$1:$BP$1,0),FALSE)</f>
        <v>564.15795833912568</v>
      </c>
      <c r="U61">
        <f>VLOOKUP($B61,'GDP per capita'!$B$2:$BP$267,MATCH('GDP per capita norm'!U$1,'GDP per capita'!$B$1:$BP$1,0),FALSE)</f>
        <v>658.49318332236862</v>
      </c>
      <c r="V61">
        <f>VLOOKUP($B61,'GDP per capita'!$B$2:$BP$267,MATCH('GDP per capita norm'!V$1,'GDP per capita'!$B$1:$BP$1,0),FALSE)</f>
        <v>662.88338814808242</v>
      </c>
      <c r="W61">
        <f>VLOOKUP($B61,'GDP per capita'!$B$2:$BP$267,MATCH('GDP per capita norm'!W$1,'GDP per capita'!$B$1:$BP$1,0),FALSE)</f>
        <v>670.36909897646126</v>
      </c>
      <c r="X61">
        <f>VLOOKUP($B61,'GDP per capita'!$B$2:$BP$267,MATCH('GDP per capita norm'!X$1,'GDP per capita'!$B$1:$BP$1,0),FALSE)</f>
        <v>789.06272549554012</v>
      </c>
      <c r="Y61">
        <f>VLOOKUP($B61,'GDP per capita'!$B$2:$BP$267,MATCH('GDP per capita norm'!Y$1,'GDP per capita'!$B$1:$BP$1,0),FALSE)</f>
        <v>733.73893529044426</v>
      </c>
      <c r="Z61">
        <f>VLOOKUP($B61,'GDP per capita'!$B$2:$BP$267,MATCH('GDP per capita norm'!Z$1,'GDP per capita'!$B$1:$BP$1,0),FALSE)</f>
        <v>758.47553259873223</v>
      </c>
      <c r="AA61">
        <f>VLOOKUP($B61,'GDP per capita'!$B$2:$BP$267,MATCH('GDP per capita norm'!AA$1,'GDP per capita'!$B$1:$BP$1,0),FALSE)</f>
        <v>797.1545107557323</v>
      </c>
      <c r="AB61">
        <f>VLOOKUP($B61,'GDP per capita'!$B$2:$BP$267,MATCH('GDP per capita norm'!AB$1,'GDP per capita'!$B$1:$BP$1,0),FALSE)</f>
        <v>704.8216464395058</v>
      </c>
      <c r="AC61">
        <f>VLOOKUP($B61,'GDP per capita'!$B$2:$BP$267,MATCH('GDP per capita norm'!AC$1,'GDP per capita'!$B$1:$BP$1,0),FALSE)</f>
        <v>730.85493818079044</v>
      </c>
      <c r="AD61">
        <f>VLOOKUP($B61,'GDP per capita'!$B$2:$BP$267,MATCH('GDP per capita norm'!AD$1,'GDP per capita'!$B$1:$BP$1,0),FALSE)</f>
        <v>775.5364920657089</v>
      </c>
      <c r="AE61">
        <f>VLOOKUP($B61,'GDP per capita'!$B$2:$BP$267,MATCH('GDP per capita norm'!AE$1,'GDP per capita'!$B$1:$BP$1,0),FALSE)</f>
        <v>835.08671056179298</v>
      </c>
      <c r="AF61">
        <f>VLOOKUP($B61,'GDP per capita'!$B$2:$BP$267,MATCH('GDP per capita norm'!AF$1,'GDP per capita'!$B$1:$BP$1,0),FALSE)</f>
        <v>820.19739083391153</v>
      </c>
      <c r="AG61">
        <f>VLOOKUP($B61,'GDP per capita'!$B$2:$BP$267,MATCH('GDP per capita norm'!AG$1,'GDP per capita'!$B$1:$BP$1,0),FALSE)</f>
        <v>804.34395674585721</v>
      </c>
      <c r="AH61">
        <f>VLOOKUP($B61,'GDP per capita'!$B$2:$BP$267,MATCH('GDP per capita norm'!AH$1,'GDP per capita'!$B$1:$BP$1,0),FALSE)</f>
        <v>862.46740010611086</v>
      </c>
      <c r="AI61">
        <f>VLOOKUP($B61,'GDP per capita'!$B$2:$BP$267,MATCH('GDP per capita norm'!AI$1,'GDP per capita'!$B$1:$BP$1,0),FALSE)</f>
        <v>813.96503407318801</v>
      </c>
      <c r="AJ61">
        <f>VLOOKUP($B61,'GDP per capita'!$B$2:$BP$267,MATCH('GDP per capita norm'!AJ$1,'GDP per capita'!$B$1:$BP$1,0),FALSE)</f>
        <v>869.27023428699169</v>
      </c>
      <c r="AK61" t="str">
        <f t="shared" si="0"/>
        <v>MLI</v>
      </c>
      <c r="AL61">
        <f t="shared" si="2"/>
        <v>1</v>
      </c>
      <c r="AM61">
        <f t="shared" si="3"/>
        <v>0.99577452613045936</v>
      </c>
      <c r="AN61">
        <f t="shared" si="4"/>
        <v>1.0140706495108922</v>
      </c>
      <c r="AO61">
        <f t="shared" si="5"/>
        <v>0.98880200510765703</v>
      </c>
      <c r="AP61">
        <f t="shared" si="6"/>
        <v>0.71486769888121904</v>
      </c>
      <c r="AQ61">
        <f t="shared" si="7"/>
        <v>0.90941518946963595</v>
      </c>
      <c r="AR61">
        <f t="shared" si="8"/>
        <v>0.91435816437200679</v>
      </c>
      <c r="AS61">
        <f t="shared" si="9"/>
        <v>0.86702997284229311</v>
      </c>
      <c r="AT61">
        <f t="shared" si="10"/>
        <v>0.91532078074991863</v>
      </c>
      <c r="AU61">
        <f t="shared" si="11"/>
        <v>1.0488489056008432</v>
      </c>
      <c r="AV61">
        <f t="shared" si="12"/>
        <v>0.87684160809003797</v>
      </c>
      <c r="AW61">
        <f t="shared" si="13"/>
        <v>0.99649182599460684</v>
      </c>
      <c r="AX61">
        <f t="shared" si="14"/>
        <v>1.0884985244171186</v>
      </c>
      <c r="AY61">
        <f t="shared" si="15"/>
        <v>1.2718914780651103</v>
      </c>
      <c r="AZ61">
        <f t="shared" si="16"/>
        <v>1.4247104095015886</v>
      </c>
      <c r="BA61">
        <f t="shared" si="17"/>
        <v>1.5793372667113081</v>
      </c>
      <c r="BB61">
        <f t="shared" si="18"/>
        <v>1.6894416105349592</v>
      </c>
      <c r="BC61">
        <f t="shared" si="19"/>
        <v>1.9308275982324934</v>
      </c>
      <c r="BD61">
        <f t="shared" si="20"/>
        <v>2.2536894017233982</v>
      </c>
      <c r="BE61">
        <f t="shared" si="21"/>
        <v>2.268714854283417</v>
      </c>
      <c r="BF61">
        <f t="shared" si="22"/>
        <v>2.2943346595988876</v>
      </c>
      <c r="BG61">
        <f t="shared" si="23"/>
        <v>2.7005629622041223</v>
      </c>
      <c r="BH61">
        <f t="shared" si="24"/>
        <v>2.5112175858111305</v>
      </c>
      <c r="BI61">
        <f t="shared" si="25"/>
        <v>2.5958784579360525</v>
      </c>
      <c r="BJ61">
        <f t="shared" si="26"/>
        <v>2.7282570540243394</v>
      </c>
      <c r="BK61">
        <f t="shared" si="27"/>
        <v>2.4122483192180857</v>
      </c>
      <c r="BL61">
        <f t="shared" si="28"/>
        <v>2.50134712111196</v>
      </c>
      <c r="BM61">
        <f t="shared" si="29"/>
        <v>2.6542695005584855</v>
      </c>
      <c r="BN61">
        <f t="shared" si="30"/>
        <v>2.8580798051964234</v>
      </c>
      <c r="BO61">
        <f t="shared" si="31"/>
        <v>2.807121187978407</v>
      </c>
      <c r="BP61">
        <f t="shared" si="32"/>
        <v>2.7528628945137696</v>
      </c>
      <c r="BQ61">
        <f t="shared" si="33"/>
        <v>2.951790068872302</v>
      </c>
      <c r="BR61">
        <f t="shared" si="34"/>
        <v>2.7857909802630667</v>
      </c>
      <c r="BS61">
        <f t="shared" si="35"/>
        <v>2.9750727325101836</v>
      </c>
      <c r="BT61">
        <f t="shared" si="36"/>
        <v>0</v>
      </c>
    </row>
    <row r="62" spans="1:72" x14ac:dyDescent="0.45">
      <c r="A62" t="s">
        <v>530</v>
      </c>
      <c r="B62" t="s">
        <v>403</v>
      </c>
      <c r="C62">
        <f>VLOOKUP($B62,'GDP per capita'!$B$2:$BP$267,MATCH('GDP per capita norm'!C$1,'GDP per capita'!$B$1:$BP$1,0),FALSE)</f>
        <v>2225.561989863982</v>
      </c>
      <c r="D62">
        <f>VLOOKUP($B62,'GDP per capita'!$B$2:$BP$267,MATCH('GDP per capita norm'!D$1,'GDP per capita'!$B$1:$BP$1,0),FALSE)</f>
        <v>1390.334782628408</v>
      </c>
      <c r="E62">
        <f>VLOOKUP($B62,'GDP per capita'!$B$2:$BP$267,MATCH('GDP per capita norm'!E$1,'GDP per capita'!$B$1:$BP$1,0),FALSE)</f>
        <v>1383.7712112171816</v>
      </c>
      <c r="F62">
        <f>VLOOKUP($B62,'GDP per capita'!$B$2:$BP$267,MATCH('GDP per capita norm'!F$1,'GDP per capita'!$B$1:$BP$1,0),FALSE)</f>
        <v>1159.5305739462362</v>
      </c>
      <c r="G62">
        <f>VLOOKUP($B62,'GDP per capita'!$B$2:$BP$267,MATCH('GDP per capita norm'!G$1,'GDP per capita'!$B$1:$BP$1,0),FALSE)</f>
        <v>1203.3737760686436</v>
      </c>
      <c r="H62">
        <f>VLOOKUP($B62,'GDP per capita'!$B$2:$BP$267,MATCH('GDP per capita norm'!H$1,'GDP per capita'!$B$1:$BP$1,0),FALSE)</f>
        <v>1304.6792413728722</v>
      </c>
      <c r="I62">
        <f>VLOOKUP($B62,'GDP per capita'!$B$2:$BP$267,MATCH('GDP per capita norm'!I$1,'GDP per capita'!$B$1:$BP$1,0),FALSE)</f>
        <v>1431.5029142781063</v>
      </c>
      <c r="J62">
        <f>VLOOKUP($B62,'GDP per capita'!$B$2:$BP$267,MATCH('GDP per capita norm'!J$1,'GDP per capita'!$B$1:$BP$1,0),FALSE)</f>
        <v>1475.9365054354612</v>
      </c>
      <c r="K62">
        <f>VLOOKUP($B62,'GDP per capita'!$B$2:$BP$267,MATCH('GDP per capita norm'!K$1,'GDP per capita'!$B$1:$BP$1,0),FALSE)</f>
        <v>1483.8754537607906</v>
      </c>
      <c r="L62">
        <f>VLOOKUP($B62,'GDP per capita'!$B$2:$BP$267,MATCH('GDP per capita norm'!L$1,'GDP per capita'!$B$1:$BP$1,0),FALSE)</f>
        <v>1590.7344986049304</v>
      </c>
      <c r="M62">
        <f>VLOOKUP($B62,'GDP per capita'!$B$2:$BP$267,MATCH('GDP per capita norm'!M$1,'GDP per capita'!$B$1:$BP$1,0),FALSE)</f>
        <v>1647.9058022567133</v>
      </c>
      <c r="N62">
        <f>VLOOKUP($B62,'GDP per capita'!$B$2:$BP$267,MATCH('GDP per capita norm'!N$1,'GDP per capita'!$B$1:$BP$1,0),FALSE)</f>
        <v>1636.0433886499666</v>
      </c>
      <c r="O62">
        <f>VLOOKUP($B62,'GDP per capita'!$B$2:$BP$267,MATCH('GDP per capita norm'!O$1,'GDP per capita'!$B$1:$BP$1,0),FALSE)</f>
        <v>1549.3508174047975</v>
      </c>
      <c r="P62">
        <f>VLOOKUP($B62,'GDP per capita'!$B$2:$BP$267,MATCH('GDP per capita norm'!P$1,'GDP per capita'!$B$1:$BP$1,0),FALSE)</f>
        <v>1668.0390905350134</v>
      </c>
      <c r="Q62">
        <f>VLOOKUP($B62,'GDP per capita'!$B$2:$BP$267,MATCH('GDP per capita norm'!Q$1,'GDP per capita'!$B$1:$BP$1,0),FALSE)</f>
        <v>1938.0772933577673</v>
      </c>
      <c r="R62">
        <f>VLOOKUP($B62,'GDP per capita'!$B$2:$BP$267,MATCH('GDP per capita norm'!R$1,'GDP per capita'!$B$1:$BP$1,0),FALSE)</f>
        <v>2223.3500256566235</v>
      </c>
      <c r="S62">
        <f>VLOOKUP($B62,'GDP per capita'!$B$2:$BP$267,MATCH('GDP per capita norm'!S$1,'GDP per capita'!$B$1:$BP$1,0),FALSE)</f>
        <v>2553.9941712623126</v>
      </c>
      <c r="T62">
        <f>VLOOKUP($B62,'GDP per capita'!$B$2:$BP$267,MATCH('GDP per capita norm'!T$1,'GDP per capita'!$B$1:$BP$1,0),FALSE)</f>
        <v>3075.0606124212654</v>
      </c>
      <c r="U62">
        <f>VLOOKUP($B62,'GDP per capita'!$B$2:$BP$267,MATCH('GDP per capita norm'!U$1,'GDP per capita'!$B$1:$BP$1,0),FALSE)</f>
        <v>3723.8950821665881</v>
      </c>
      <c r="V62">
        <f>VLOOKUP($B62,'GDP per capita'!$B$2:$BP$267,MATCH('GDP per capita norm'!V$1,'GDP per capita'!$B$1:$BP$1,0),FALSE)</f>
        <v>3551.6610768202222</v>
      </c>
      <c r="W62">
        <f>VLOOKUP($B62,'GDP per capita'!$B$2:$BP$267,MATCH('GDP per capita norm'!W$1,'GDP per capita'!$B$1:$BP$1,0),FALSE)</f>
        <v>4040.0175460337637</v>
      </c>
      <c r="X62">
        <f>VLOOKUP($B62,'GDP per capita'!$B$2:$BP$267,MATCH('GDP per capita norm'!X$1,'GDP per capita'!$B$1:$BP$1,0),FALSE)</f>
        <v>4649.1616685654708</v>
      </c>
      <c r="Y62">
        <f>VLOOKUP($B62,'GDP per capita'!$B$2:$BP$267,MATCH('GDP per capita norm'!Y$1,'GDP per capita'!$B$1:$BP$1,0),FALSE)</f>
        <v>4906.9131364569357</v>
      </c>
      <c r="Z62">
        <f>VLOOKUP($B62,'GDP per capita'!$B$2:$BP$267,MATCH('GDP per capita norm'!Z$1,'GDP per capita'!$B$1:$BP$1,0),FALSE)</f>
        <v>4458.3552767320298</v>
      </c>
      <c r="AA62">
        <f>VLOOKUP($B62,'GDP per capita'!$B$2:$BP$267,MATCH('GDP per capita norm'!AA$1,'GDP per capita'!$B$1:$BP$1,0),FALSE)</f>
        <v>4312.2164127382239</v>
      </c>
      <c r="AB62">
        <f>VLOOKUP($B62,'GDP per capita'!$B$2:$BP$267,MATCH('GDP per capita norm'!AB$1,'GDP per capita'!$B$1:$BP$1,0),FALSE)</f>
        <v>3803.8711055544682</v>
      </c>
      <c r="AC62">
        <f>VLOOKUP($B62,'GDP per capita'!$B$2:$BP$267,MATCH('GDP per capita norm'!AC$1,'GDP per capita'!$B$1:$BP$1,0),FALSE)</f>
        <v>3830.7130089191573</v>
      </c>
      <c r="AD62">
        <f>VLOOKUP($B62,'GDP per capita'!$B$2:$BP$267,MATCH('GDP per capita norm'!AD$1,'GDP per capita'!$B$1:$BP$1,0),FALSE)</f>
        <v>3768.7597495354016</v>
      </c>
      <c r="AE62">
        <f>VLOOKUP($B62,'GDP per capita'!$B$2:$BP$267,MATCH('GDP per capita norm'!AE$1,'GDP per capita'!$B$1:$BP$1,0),FALSE)</f>
        <v>3682.7102553344939</v>
      </c>
      <c r="AF62">
        <f>VLOOKUP($B62,'GDP per capita'!$B$2:$BP$267,MATCH('GDP per capita norm'!AF$1,'GDP per capita'!$B$1:$BP$1,0),FALSE)</f>
        <v>3594.1087640058877</v>
      </c>
      <c r="AG62">
        <f>VLOOKUP($B62,'GDP per capita'!$B$2:$BP$267,MATCH('GDP per capita norm'!AG$1,'GDP per capita'!$B$1:$BP$1,0),FALSE)</f>
        <v>3175.6170665497621</v>
      </c>
      <c r="AH62">
        <f>VLOOKUP($B62,'GDP per capita'!$B$2:$BP$267,MATCH('GDP per capita norm'!AH$1,'GDP per capita'!$B$1:$BP$1,0),FALSE)</f>
        <v>3653.7037697085179</v>
      </c>
      <c r="AI62">
        <f>VLOOKUP($B62,'GDP per capita'!$B$2:$BP$267,MATCH('GDP per capita norm'!AI$1,'GDP per capita'!$B$1:$BP$1,0),FALSE)</f>
        <v>4030.0869299764445</v>
      </c>
      <c r="AJ62">
        <f>VLOOKUP($B62,'GDP per capita'!$B$2:$BP$267,MATCH('GDP per capita norm'!AJ$1,'GDP per capita'!$B$1:$BP$1,0),FALSE)</f>
        <v>3797.1041803416256</v>
      </c>
      <c r="AK62" t="str">
        <f t="shared" si="0"/>
        <v>MNA</v>
      </c>
      <c r="AL62">
        <f t="shared" si="2"/>
        <v>1</v>
      </c>
      <c r="AM62">
        <f t="shared" si="3"/>
        <v>0.62471177570451764</v>
      </c>
      <c r="AN62">
        <f t="shared" si="4"/>
        <v>0.62176260087087154</v>
      </c>
      <c r="AO62">
        <f t="shared" si="5"/>
        <v>0.52100574112388687</v>
      </c>
      <c r="AP62">
        <f t="shared" si="6"/>
        <v>0.54070557528805985</v>
      </c>
      <c r="AQ62">
        <f t="shared" si="7"/>
        <v>0.58622462430381872</v>
      </c>
      <c r="AR62">
        <f t="shared" si="8"/>
        <v>0.64320963459912184</v>
      </c>
      <c r="AS62">
        <f t="shared" si="9"/>
        <v>0.6631747451463551</v>
      </c>
      <c r="AT62">
        <f t="shared" si="10"/>
        <v>0.66674191081573941</v>
      </c>
      <c r="AU62">
        <f t="shared" si="11"/>
        <v>0.71475632035850423</v>
      </c>
      <c r="AV62">
        <f t="shared" si="12"/>
        <v>0.74044479990306944</v>
      </c>
      <c r="AW62">
        <f t="shared" si="13"/>
        <v>0.7351147243263062</v>
      </c>
      <c r="AX62">
        <f t="shared" si="14"/>
        <v>0.69616160972424224</v>
      </c>
      <c r="AY62">
        <f t="shared" si="15"/>
        <v>0.74949118385911939</v>
      </c>
      <c r="AZ62">
        <f t="shared" si="16"/>
        <v>0.8708260215552186</v>
      </c>
      <c r="BA62">
        <f t="shared" si="17"/>
        <v>0.99900610981970728</v>
      </c>
      <c r="BB62">
        <f t="shared" si="18"/>
        <v>1.1475726952985943</v>
      </c>
      <c r="BC62">
        <f t="shared" si="19"/>
        <v>1.3817007238738839</v>
      </c>
      <c r="BD62">
        <f t="shared" si="20"/>
        <v>1.6732380850888717</v>
      </c>
      <c r="BE62">
        <f t="shared" si="21"/>
        <v>1.5958490902503626</v>
      </c>
      <c r="BF62">
        <f t="shared" si="22"/>
        <v>1.8152797201037183</v>
      </c>
      <c r="BG62">
        <f t="shared" si="23"/>
        <v>2.0889832274901541</v>
      </c>
      <c r="BH62">
        <f t="shared" si="24"/>
        <v>2.20479733155257</v>
      </c>
      <c r="BI62">
        <f t="shared" si="25"/>
        <v>2.0032492004433036</v>
      </c>
      <c r="BJ62">
        <f t="shared" si="26"/>
        <v>1.9375853974760642</v>
      </c>
      <c r="BK62">
        <f t="shared" si="27"/>
        <v>1.7091732887597286</v>
      </c>
      <c r="BL62">
        <f t="shared" si="28"/>
        <v>1.7212340192569859</v>
      </c>
      <c r="BM62">
        <f t="shared" si="29"/>
        <v>1.6933968888306428</v>
      </c>
      <c r="BN62">
        <f t="shared" si="30"/>
        <v>1.6547327246362467</v>
      </c>
      <c r="BO62">
        <f t="shared" si="31"/>
        <v>1.6149218850675762</v>
      </c>
      <c r="BP62">
        <f t="shared" si="32"/>
        <v>1.4268832236588673</v>
      </c>
      <c r="BQ62">
        <f t="shared" si="33"/>
        <v>1.6416993938379665</v>
      </c>
      <c r="BR62">
        <f t="shared" si="34"/>
        <v>1.8108176489043777</v>
      </c>
      <c r="BS62">
        <f t="shared" si="35"/>
        <v>1.7061327420377495</v>
      </c>
      <c r="BT62">
        <f t="shared" si="36"/>
        <v>0</v>
      </c>
    </row>
    <row r="63" spans="1:72" x14ac:dyDescent="0.45">
      <c r="A63" t="s">
        <v>534</v>
      </c>
      <c r="B63" t="s">
        <v>299</v>
      </c>
      <c r="C63">
        <f>VLOOKUP($B63,'GDP per capita'!$B$2:$BP$267,MATCH('GDP per capita norm'!C$1,'GDP per capita'!$B$1:$BP$1,0),FALSE)</f>
        <v>772.0330921402192</v>
      </c>
      <c r="D63">
        <f>VLOOKUP($B63,'GDP per capita'!$B$2:$BP$267,MATCH('GDP per capita norm'!D$1,'GDP per capita'!$B$1:$BP$1,0),FALSE)</f>
        <v>1061.6770428526363</v>
      </c>
      <c r="E63">
        <f>VLOOKUP($B63,'GDP per capita'!$B$2:$BP$267,MATCH('GDP per capita norm'!E$1,'GDP per capita'!$B$1:$BP$1,0),FALSE)</f>
        <v>1036.4743780857648</v>
      </c>
      <c r="F63">
        <f>VLOOKUP($B63,'GDP per capita'!$B$2:$BP$267,MATCH('GDP per capita norm'!F$1,'GDP per capita'!$B$1:$BP$1,0),FALSE)</f>
        <v>849.6203016966615</v>
      </c>
      <c r="G63">
        <f>VLOOKUP($B63,'GDP per capita'!$B$2:$BP$267,MATCH('GDP per capita norm'!G$1,'GDP per capita'!$B$1:$BP$1,0),FALSE)</f>
        <v>864.59947836545257</v>
      </c>
      <c r="H63">
        <f>VLOOKUP($B63,'GDP per capita'!$B$2:$BP$267,MATCH('GDP per capita norm'!H$1,'GDP per capita'!$B$1:$BP$1,0),FALSE)</f>
        <v>904.7191700710423</v>
      </c>
      <c r="I63">
        <f>VLOOKUP($B63,'GDP per capita'!$B$2:$BP$267,MATCH('GDP per capita norm'!I$1,'GDP per capita'!$B$1:$BP$1,0),FALSE)</f>
        <v>904.12087979814237</v>
      </c>
      <c r="J63">
        <f>VLOOKUP($B63,'GDP per capita'!$B$2:$BP$267,MATCH('GDP per capita norm'!J$1,'GDP per capita'!$B$1:$BP$1,0),FALSE)</f>
        <v>859.28395817575961</v>
      </c>
      <c r="K63">
        <f>VLOOKUP($B63,'GDP per capita'!$B$2:$BP$267,MATCH('GDP per capita norm'!K$1,'GDP per capita'!$B$1:$BP$1,0),FALSE)</f>
        <v>821.26637855193735</v>
      </c>
      <c r="L63">
        <f>VLOOKUP($B63,'GDP per capita'!$B$2:$BP$267,MATCH('GDP per capita norm'!L$1,'GDP per capita'!$B$1:$BP$1,0),FALSE)</f>
        <v>781.33703356319734</v>
      </c>
      <c r="M63">
        <f>VLOOKUP($B63,'GDP per capita'!$B$2:$BP$267,MATCH('GDP per capita norm'!M$1,'GDP per capita'!$B$1:$BP$1,0),FALSE)</f>
        <v>680.91106187977812</v>
      </c>
      <c r="N63">
        <f>VLOOKUP($B63,'GDP per capita'!$B$2:$BP$267,MATCH('GDP per capita norm'!N$1,'GDP per capita'!$B$1:$BP$1,0),FALSE)</f>
        <v>651.81784019977681</v>
      </c>
      <c r="O63">
        <f>VLOOKUP($B63,'GDP per capita'!$B$2:$BP$267,MATCH('GDP per capita norm'!O$1,'GDP per capita'!$B$1:$BP$1,0),FALSE)</f>
        <v>648.87964393486243</v>
      </c>
      <c r="P63">
        <f>VLOOKUP($B63,'GDP per capita'!$B$2:$BP$267,MATCH('GDP per capita norm'!P$1,'GDP per capita'!$B$1:$BP$1,0),FALSE)</f>
        <v>732.0178208126755</v>
      </c>
      <c r="Q63">
        <f>VLOOKUP($B63,'GDP per capita'!$B$2:$BP$267,MATCH('GDP per capita norm'!Q$1,'GDP per capita'!$B$1:$BP$1,0),FALSE)</f>
        <v>823.55445714189295</v>
      </c>
      <c r="R63">
        <f>VLOOKUP($B63,'GDP per capita'!$B$2:$BP$267,MATCH('GDP per capita norm'!R$1,'GDP per capita'!$B$1:$BP$1,0),FALSE)</f>
        <v>998.96583416746989</v>
      </c>
      <c r="S63">
        <f>VLOOKUP($B63,'GDP per capita'!$B$2:$BP$267,MATCH('GDP per capita norm'!S$1,'GDP per capita'!$B$1:$BP$1,0),FALSE)</f>
        <v>1300.6036798865928</v>
      </c>
      <c r="T63">
        <f>VLOOKUP($B63,'GDP per capita'!$B$2:$BP$267,MATCH('GDP per capita norm'!T$1,'GDP per capita'!$B$1:$BP$1,0),FALSE)</f>
        <v>1405.1501620336849</v>
      </c>
      <c r="U63">
        <f>VLOOKUP($B63,'GDP per capita'!$B$2:$BP$267,MATCH('GDP per capita norm'!U$1,'GDP per capita'!$B$1:$BP$1,0),FALSE)</f>
        <v>1635.5630623124007</v>
      </c>
      <c r="V63">
        <f>VLOOKUP($B63,'GDP per capita'!$B$2:$BP$267,MATCH('GDP per capita norm'!V$1,'GDP per capita'!$B$1:$BP$1,0),FALSE)</f>
        <v>1435.430108118934</v>
      </c>
      <c r="W63">
        <f>VLOOKUP($B63,'GDP per capita'!$B$2:$BP$267,MATCH('GDP per capita norm'!W$1,'GDP per capita'!$B$1:$BP$1,0),FALSE)</f>
        <v>1659.9636970545478</v>
      </c>
      <c r="X63">
        <f>VLOOKUP($B63,'GDP per capita'!$B$2:$BP$267,MATCH('GDP per capita norm'!X$1,'GDP per capita'!$B$1:$BP$1,0),FALSE)</f>
        <v>1931.1997552546511</v>
      </c>
      <c r="Y63">
        <f>VLOOKUP($B63,'GDP per capita'!$B$2:$BP$267,MATCH('GDP per capita norm'!Y$1,'GDP per capita'!$B$1:$BP$1,0),FALSE)</f>
        <v>1859.1173324764088</v>
      </c>
      <c r="Z63">
        <f>VLOOKUP($B63,'GDP per capita'!$B$2:$BP$267,MATCH('GDP per capita norm'!Z$1,'GDP per capita'!$B$1:$BP$1,0),FALSE)</f>
        <v>1934.2410306471409</v>
      </c>
      <c r="AA63">
        <f>VLOOKUP($B63,'GDP per capita'!$B$2:$BP$267,MATCH('GDP per capita norm'!AA$1,'GDP per capita'!$B$1:$BP$1,0),FALSE)</f>
        <v>1713.008652642339</v>
      </c>
      <c r="AB63">
        <f>VLOOKUP($B63,'GDP per capita'!$B$2:$BP$267,MATCH('GDP per capita norm'!AB$1,'GDP per capita'!$B$1:$BP$1,0),FALSE)</f>
        <v>1554.9489787178247</v>
      </c>
      <c r="AC63">
        <f>VLOOKUP($B63,'GDP per capita'!$B$2:$BP$267,MATCH('GDP per capita norm'!AC$1,'GDP per capita'!$B$1:$BP$1,0),FALSE)</f>
        <v>1565.7657572269575</v>
      </c>
      <c r="AD63">
        <f>VLOOKUP($B63,'GDP per capita'!$B$2:$BP$267,MATCH('GDP per capita norm'!AD$1,'GDP per capita'!$B$1:$BP$1,0),FALSE)</f>
        <v>1615.0040132732322</v>
      </c>
      <c r="AE63">
        <f>VLOOKUP($B63,'GDP per capita'!$B$2:$BP$267,MATCH('GDP per capita norm'!AE$1,'GDP per capita'!$B$1:$BP$1,0),FALSE)</f>
        <v>1722.9352885407272</v>
      </c>
      <c r="AF63">
        <f>VLOOKUP($B63,'GDP per capita'!$B$2:$BP$267,MATCH('GDP per capita norm'!AF$1,'GDP per capita'!$B$1:$BP$1,0),FALSE)</f>
        <v>1767.0727106209977</v>
      </c>
      <c r="AG63">
        <f>VLOOKUP($B63,'GDP per capita'!$B$2:$BP$267,MATCH('GDP per capita norm'!AG$1,'GDP per capita'!$B$1:$BP$1,0),FALSE)</f>
        <v>1795.7645956671436</v>
      </c>
      <c r="AH63">
        <f>VLOOKUP($B63,'GDP per capita'!$B$2:$BP$267,MATCH('GDP per capita norm'!AH$1,'GDP per capita'!$B$1:$BP$1,0),FALSE)</f>
        <v>1947.7891838331329</v>
      </c>
      <c r="AI63">
        <f>VLOOKUP($B63,'GDP per capita'!$B$2:$BP$267,MATCH('GDP per capita norm'!AI$1,'GDP per capita'!$B$1:$BP$1,0),FALSE)</f>
        <v>1960.3524007742351</v>
      </c>
      <c r="AJ63">
        <f>VLOOKUP($B63,'GDP per capita'!$B$2:$BP$267,MATCH('GDP per capita norm'!AJ$1,'GDP per capita'!$B$1:$BP$1,0),FALSE)</f>
        <v>2120.8232035895348</v>
      </c>
      <c r="AK63" t="str">
        <f t="shared" si="0"/>
        <v>MRT</v>
      </c>
      <c r="AL63">
        <f t="shared" si="2"/>
        <v>1</v>
      </c>
      <c r="AM63">
        <f t="shared" si="3"/>
        <v>1.3751703827998749</v>
      </c>
      <c r="AN63">
        <f t="shared" si="4"/>
        <v>1.3425258433061014</v>
      </c>
      <c r="AO63">
        <f t="shared" si="5"/>
        <v>1.1004972589210602</v>
      </c>
      <c r="AP63">
        <f t="shared" si="6"/>
        <v>1.1198995058212105</v>
      </c>
      <c r="AQ63">
        <f t="shared" si="7"/>
        <v>1.1718657908341632</v>
      </c>
      <c r="AR63">
        <f t="shared" si="8"/>
        <v>1.1710908366528063</v>
      </c>
      <c r="AS63">
        <f t="shared" si="9"/>
        <v>1.1130144121072127</v>
      </c>
      <c r="AT63">
        <f t="shared" si="10"/>
        <v>1.0637709534901338</v>
      </c>
      <c r="AU63">
        <f t="shared" si="11"/>
        <v>1.0120512210133195</v>
      </c>
      <c r="AV63">
        <f t="shared" si="12"/>
        <v>0.88197134139958444</v>
      </c>
      <c r="AW63">
        <f t="shared" si="13"/>
        <v>0.8442874364268721</v>
      </c>
      <c r="AX63">
        <f t="shared" si="14"/>
        <v>0.84048164585283192</v>
      </c>
      <c r="AY63">
        <f t="shared" si="15"/>
        <v>0.94816896874638634</v>
      </c>
      <c r="AZ63">
        <f t="shared" si="16"/>
        <v>1.0667346588199309</v>
      </c>
      <c r="BA63">
        <f t="shared" si="17"/>
        <v>1.2939417291014701</v>
      </c>
      <c r="BB63">
        <f t="shared" si="18"/>
        <v>1.6846475793946574</v>
      </c>
      <c r="BC63">
        <f t="shared" si="19"/>
        <v>1.8200646790131074</v>
      </c>
      <c r="BD63">
        <f t="shared" si="20"/>
        <v>2.1185141918959922</v>
      </c>
      <c r="BE63">
        <f t="shared" si="21"/>
        <v>1.8592857258743338</v>
      </c>
      <c r="BF63">
        <f t="shared" si="22"/>
        <v>2.1501198769249901</v>
      </c>
      <c r="BG63">
        <f t="shared" si="23"/>
        <v>2.5014468614305203</v>
      </c>
      <c r="BH63">
        <f t="shared" si="24"/>
        <v>2.4080798496895905</v>
      </c>
      <c r="BI63">
        <f t="shared" si="25"/>
        <v>2.5053861684672936</v>
      </c>
      <c r="BJ63">
        <f t="shared" si="26"/>
        <v>2.2188280140862364</v>
      </c>
      <c r="BK63">
        <f t="shared" si="27"/>
        <v>2.0140962797426432</v>
      </c>
      <c r="BL63">
        <f t="shared" si="28"/>
        <v>2.0281070502902456</v>
      </c>
      <c r="BM63">
        <f t="shared" si="29"/>
        <v>2.0918844408549133</v>
      </c>
      <c r="BN63">
        <f t="shared" si="30"/>
        <v>2.231685799587205</v>
      </c>
      <c r="BO63">
        <f t="shared" si="31"/>
        <v>2.288856175481214</v>
      </c>
      <c r="BP63">
        <f t="shared" si="32"/>
        <v>2.3260202366312437</v>
      </c>
      <c r="BQ63">
        <f t="shared" si="33"/>
        <v>2.5229348374607872</v>
      </c>
      <c r="BR63">
        <f t="shared" si="34"/>
        <v>2.5392077369893227</v>
      </c>
      <c r="BS63">
        <f t="shared" si="35"/>
        <v>2.747062561411997</v>
      </c>
      <c r="BT63">
        <f t="shared" si="36"/>
        <v>0</v>
      </c>
    </row>
    <row r="64" spans="1:72" x14ac:dyDescent="0.45">
      <c r="A64" t="s">
        <v>122</v>
      </c>
      <c r="B64" t="s">
        <v>174</v>
      </c>
      <c r="C64">
        <f>VLOOKUP($B64,'GDP per capita'!$B$2:$BP$267,MATCH('GDP per capita norm'!C$1,'GDP per capita'!$B$1:$BP$1,0),FALSE)</f>
        <v>286.73059896826936</v>
      </c>
      <c r="D64">
        <f>VLOOKUP($B64,'GDP per capita'!$B$2:$BP$267,MATCH('GDP per capita norm'!D$1,'GDP per capita'!$B$1:$BP$1,0),FALSE)</f>
        <v>325.75273105930967</v>
      </c>
      <c r="E64">
        <f>VLOOKUP($B64,'GDP per capita'!$B$2:$BP$267,MATCH('GDP per capita norm'!E$1,'GDP per capita'!$B$1:$BP$1,0),FALSE)</f>
        <v>258.39343087755714</v>
      </c>
      <c r="F64">
        <f>VLOOKUP($B64,'GDP per capita'!$B$2:$BP$267,MATCH('GDP per capita norm'!F$1,'GDP per capita'!$B$1:$BP$1,0),FALSE)</f>
        <v>293.01688307992168</v>
      </c>
      <c r="G64">
        <f>VLOOKUP($B64,'GDP per capita'!$B$2:$BP$267,MATCH('GDP per capita norm'!G$1,'GDP per capita'!$B$1:$BP$1,0),FALSE)</f>
        <v>169.19652691963941</v>
      </c>
      <c r="H64">
        <f>VLOOKUP($B64,'GDP per capita'!$B$2:$BP$267,MATCH('GDP per capita norm'!H$1,'GDP per capita'!$B$1:$BP$1,0),FALSE)</f>
        <v>200.36237000724722</v>
      </c>
      <c r="I64">
        <f>VLOOKUP($B64,'GDP per capita'!$B$2:$BP$267,MATCH('GDP per capita norm'!I$1,'GDP per capita'!$B$1:$BP$1,0),FALSE)</f>
        <v>320.66273555913739</v>
      </c>
      <c r="J64">
        <f>VLOOKUP($B64,'GDP per capita'!$B$2:$BP$267,MATCH('GDP per capita norm'!J$1,'GDP per capita'!$B$1:$BP$1,0),FALSE)</f>
        <v>366.95446127410429</v>
      </c>
      <c r="K64">
        <f>VLOOKUP($B64,'GDP per capita'!$B$2:$BP$267,MATCH('GDP per capita norm'!K$1,'GDP per capita'!$B$1:$BP$1,0),FALSE)</f>
        <v>236.04547945050393</v>
      </c>
      <c r="L64">
        <f>VLOOKUP($B64,'GDP per capita'!$B$2:$BP$267,MATCH('GDP per capita norm'!L$1,'GDP per capita'!$B$1:$BP$1,0),FALSE)</f>
        <v>233.93598619787292</v>
      </c>
      <c r="M64">
        <f>VLOOKUP($B64,'GDP per capita'!$B$2:$BP$267,MATCH('GDP per capita norm'!M$1,'GDP per capita'!$B$1:$BP$1,0),FALSE)</f>
        <v>224.22415918428038</v>
      </c>
      <c r="N64">
        <f>VLOOKUP($B64,'GDP per capita'!$B$2:$BP$267,MATCH('GDP per capita norm'!N$1,'GDP per capita'!$B$1:$BP$1,0),FALSE)</f>
        <v>215.47452489835686</v>
      </c>
      <c r="O64">
        <f>VLOOKUP($B64,'GDP per capita'!$B$2:$BP$267,MATCH('GDP per capita norm'!O$1,'GDP per capita'!$B$1:$BP$1,0),FALSE)</f>
        <v>428.21043983839792</v>
      </c>
      <c r="P64">
        <f>VLOOKUP($B64,'GDP per capita'!$B$2:$BP$267,MATCH('GDP per capita norm'!P$1,'GDP per capita'!$B$1:$BP$1,0),FALSE)</f>
        <v>383.34859685264161</v>
      </c>
      <c r="Q64">
        <f>VLOOKUP($B64,'GDP per capita'!$B$2:$BP$267,MATCH('GDP per capita norm'!Q$1,'GDP per capita'!$B$1:$BP$1,0),FALSE)</f>
        <v>404.6742484454283</v>
      </c>
      <c r="R64">
        <f>VLOOKUP($B64,'GDP per capita'!$B$2:$BP$267,MATCH('GDP per capita norm'!R$1,'GDP per capita'!$B$1:$BP$1,0),FALSE)</f>
        <v>414.36112198447466</v>
      </c>
      <c r="S64">
        <f>VLOOKUP($B64,'GDP per capita'!$B$2:$BP$267,MATCH('GDP per capita norm'!S$1,'GDP per capita'!$B$1:$BP$1,0),FALSE)</f>
        <v>440.82214902387295</v>
      </c>
      <c r="T64">
        <f>VLOOKUP($B64,'GDP per capita'!$B$2:$BP$267,MATCH('GDP per capita norm'!T$1,'GDP per capita'!$B$1:$BP$1,0),FALSE)</f>
        <v>475.18026165933128</v>
      </c>
      <c r="U64">
        <f>VLOOKUP($B64,'GDP per capita'!$B$2:$BP$267,MATCH('GDP per capita norm'!U$1,'GDP per capita'!$B$1:$BP$1,0),FALSE)</f>
        <v>554.04882039611937</v>
      </c>
      <c r="V64">
        <f>VLOOKUP($B64,'GDP per capita'!$B$2:$BP$267,MATCH('GDP per capita norm'!V$1,'GDP per capita'!$B$1:$BP$1,0),FALSE)</f>
        <v>625.86972986962542</v>
      </c>
      <c r="W64">
        <f>VLOOKUP($B64,'GDP per capita'!$B$2:$BP$267,MATCH('GDP per capita norm'!W$1,'GDP per capita'!$B$1:$BP$1,0),FALSE)</f>
        <v>683.12469471679947</v>
      </c>
      <c r="X64">
        <f>VLOOKUP($B64,'GDP per capita'!$B$2:$BP$267,MATCH('GDP per capita norm'!X$1,'GDP per capita'!$B$1:$BP$1,0),FALSE)</f>
        <v>763.06100039457181</v>
      </c>
      <c r="Y64">
        <f>VLOOKUP($B64,'GDP per capita'!$B$2:$BP$267,MATCH('GDP per capita norm'!Y$1,'GDP per capita'!$B$1:$BP$1,0),FALSE)</f>
        <v>558.46208832772004</v>
      </c>
      <c r="Z64">
        <f>VLOOKUP($B64,'GDP per capita'!$B$2:$BP$267,MATCH('GDP per capita norm'!Z$1,'GDP per capita'!$B$1:$BP$1,0),FALSE)</f>
        <v>496.94736826731287</v>
      </c>
      <c r="AA64">
        <f>VLOOKUP($B64,'GDP per capita'!$B$2:$BP$267,MATCH('GDP per capita norm'!AA$1,'GDP per capita'!$B$1:$BP$1,0),FALSE)</f>
        <v>529.51334402059967</v>
      </c>
      <c r="AB64">
        <f>VLOOKUP($B64,'GDP per capita'!$B$2:$BP$267,MATCH('GDP per capita norm'!AB$1,'GDP per capita'!$B$1:$BP$1,0),FALSE)</f>
        <v>539.60536324068596</v>
      </c>
      <c r="AC64">
        <f>VLOOKUP($B64,'GDP per capita'!$B$2:$BP$267,MATCH('GDP per capita norm'!AC$1,'GDP per capita'!$B$1:$BP$1,0),FALSE)</f>
        <v>450.50610551071867</v>
      </c>
      <c r="AD64">
        <f>VLOOKUP($B64,'GDP per capita'!$B$2:$BP$267,MATCH('GDP per capita norm'!AD$1,'GDP per capita'!$B$1:$BP$1,0),FALSE)</f>
        <v>495.76968336716527</v>
      </c>
      <c r="AE64">
        <f>VLOOKUP($B64,'GDP per capita'!$B$2:$BP$267,MATCH('GDP per capita norm'!AE$1,'GDP per capita'!$B$1:$BP$1,0),FALSE)</f>
        <v>533.2031736867051</v>
      </c>
      <c r="AF64">
        <f>VLOOKUP($B64,'GDP per capita'!$B$2:$BP$267,MATCH('GDP per capita norm'!AF$1,'GDP per capita'!$B$1:$BP$1,0),FALSE)</f>
        <v>580.88981606677635</v>
      </c>
      <c r="AG64">
        <f>VLOOKUP($B64,'GDP per capita'!$B$2:$BP$267,MATCH('GDP per capita norm'!AG$1,'GDP per capita'!$B$1:$BP$1,0),FALSE)</f>
        <v>602.50747817610556</v>
      </c>
      <c r="AH64">
        <f>VLOOKUP($B64,'GDP per capita'!$B$2:$BP$267,MATCH('GDP per capita norm'!AH$1,'GDP per capita'!$B$1:$BP$1,0),FALSE)</f>
        <v>617.44752080245382</v>
      </c>
      <c r="AI64">
        <f>VLOOKUP($B64,'GDP per capita'!$B$2:$BP$267,MATCH('GDP per capita norm'!AI$1,'GDP per capita'!$B$1:$BP$1,0),FALSE)</f>
        <v>604.26975118451469</v>
      </c>
      <c r="AJ64">
        <f>VLOOKUP($B64,'GDP per capita'!$B$2:$BP$267,MATCH('GDP per capita norm'!AJ$1,'GDP per capita'!$B$1:$BP$1,0),FALSE)</f>
        <v>602.343619809252</v>
      </c>
      <c r="AK64" t="str">
        <f t="shared" si="0"/>
        <v>MWI</v>
      </c>
      <c r="AL64">
        <f t="shared" si="2"/>
        <v>1</v>
      </c>
      <c r="AM64">
        <f t="shared" si="3"/>
        <v>1.1360933651010809</v>
      </c>
      <c r="AN64">
        <f t="shared" si="4"/>
        <v>0.90117145434537971</v>
      </c>
      <c r="AO64">
        <f t="shared" si="5"/>
        <v>1.0219240085790355</v>
      </c>
      <c r="AP64">
        <f t="shared" si="6"/>
        <v>0.59008884133208017</v>
      </c>
      <c r="AQ64">
        <f t="shared" si="7"/>
        <v>0.69878265775680271</v>
      </c>
      <c r="AR64">
        <f t="shared" si="8"/>
        <v>1.1183415258537617</v>
      </c>
      <c r="AS64">
        <f t="shared" si="9"/>
        <v>1.2797882841751145</v>
      </c>
      <c r="AT64">
        <f t="shared" si="10"/>
        <v>0.8232308665341489</v>
      </c>
      <c r="AU64">
        <f t="shared" si="11"/>
        <v>0.81587380990949321</v>
      </c>
      <c r="AV64">
        <f t="shared" si="12"/>
        <v>0.78200289746227547</v>
      </c>
      <c r="AW64">
        <f t="shared" si="13"/>
        <v>0.75148772287886179</v>
      </c>
      <c r="AX64">
        <f t="shared" si="14"/>
        <v>1.4934242853019857</v>
      </c>
      <c r="AY64">
        <f t="shared" si="15"/>
        <v>1.3369643778237437</v>
      </c>
      <c r="AZ64">
        <f t="shared" si="16"/>
        <v>1.411339598569356</v>
      </c>
      <c r="BA64">
        <f t="shared" si="17"/>
        <v>1.4451234834212074</v>
      </c>
      <c r="BB64">
        <f t="shared" si="18"/>
        <v>1.537408810256264</v>
      </c>
      <c r="BC64">
        <f t="shared" si="19"/>
        <v>1.6572359677312167</v>
      </c>
      <c r="BD64">
        <f t="shared" si="20"/>
        <v>1.9322975029164307</v>
      </c>
      <c r="BE64">
        <f t="shared" si="21"/>
        <v>2.1827796967664632</v>
      </c>
      <c r="BF64">
        <f t="shared" si="22"/>
        <v>2.3824617852955292</v>
      </c>
      <c r="BG64">
        <f t="shared" si="23"/>
        <v>2.6612471886162901</v>
      </c>
      <c r="BH64">
        <f t="shared" si="24"/>
        <v>1.9476891909590768</v>
      </c>
      <c r="BI64">
        <f t="shared" si="25"/>
        <v>1.7331508044675303</v>
      </c>
      <c r="BJ64">
        <f t="shared" si="26"/>
        <v>1.8467277155836357</v>
      </c>
      <c r="BK64">
        <f t="shared" si="27"/>
        <v>1.8819245841996814</v>
      </c>
      <c r="BL64">
        <f t="shared" si="28"/>
        <v>1.571182521613514</v>
      </c>
      <c r="BM64">
        <f t="shared" si="29"/>
        <v>1.7290435173332475</v>
      </c>
      <c r="BN64">
        <f t="shared" si="30"/>
        <v>1.8595963444616921</v>
      </c>
      <c r="BO64">
        <f t="shared" si="31"/>
        <v>2.0259080061806021</v>
      </c>
      <c r="BP64">
        <f t="shared" si="32"/>
        <v>2.1013016411366028</v>
      </c>
      <c r="BQ64">
        <f t="shared" si="33"/>
        <v>2.1534064485066793</v>
      </c>
      <c r="BR64">
        <f t="shared" si="34"/>
        <v>2.1074477344198113</v>
      </c>
      <c r="BS64">
        <f t="shared" si="35"/>
        <v>2.1007301696318414</v>
      </c>
      <c r="BT64">
        <f t="shared" si="36"/>
        <v>0</v>
      </c>
    </row>
    <row r="65" spans="1:72" x14ac:dyDescent="0.45">
      <c r="A65" t="s">
        <v>141</v>
      </c>
      <c r="B65" t="s">
        <v>433</v>
      </c>
      <c r="C65">
        <f>VLOOKUP($B65,'GDP per capita'!$B$2:$BP$267,MATCH('GDP per capita norm'!C$1,'GDP per capita'!$B$1:$BP$1,0),FALSE)</f>
        <v>2468.6908032011615</v>
      </c>
      <c r="D65">
        <f>VLOOKUP($B65,'GDP per capita'!$B$2:$BP$267,MATCH('GDP per capita norm'!D$1,'GDP per capita'!$B$1:$BP$1,0),FALSE)</f>
        <v>2679.2010110674473</v>
      </c>
      <c r="E65">
        <f>VLOOKUP($B65,'GDP per capita'!$B$2:$BP$267,MATCH('GDP per capita norm'!E$1,'GDP per capita'!$B$1:$BP$1,0),FALSE)</f>
        <v>3141.4332198765114</v>
      </c>
      <c r="F65">
        <f>VLOOKUP($B65,'GDP per capita'!$B$2:$BP$267,MATCH('GDP per capita norm'!F$1,'GDP per capita'!$B$1:$BP$1,0),FALSE)</f>
        <v>3461.9950421418889</v>
      </c>
      <c r="G65">
        <f>VLOOKUP($B65,'GDP per capita'!$B$2:$BP$267,MATCH('GDP per capita norm'!G$1,'GDP per capita'!$B$1:$BP$1,0),FALSE)</f>
        <v>3757.6529285860079</v>
      </c>
      <c r="H65">
        <f>VLOOKUP($B65,'GDP per capita'!$B$2:$BP$267,MATCH('GDP per capita norm'!H$1,'GDP per capita'!$B$1:$BP$1,0),FALSE)</f>
        <v>4363.1445833303442</v>
      </c>
      <c r="I65">
        <f>VLOOKUP($B65,'GDP per capita'!$B$2:$BP$267,MATCH('GDP per capita norm'!I$1,'GDP per capita'!$B$1:$BP$1,0),FALSE)</f>
        <v>4837.1689725076794</v>
      </c>
      <c r="J65">
        <f>VLOOKUP($B65,'GDP per capita'!$B$2:$BP$267,MATCH('GDP per capita norm'!J$1,'GDP per capita'!$B$1:$BP$1,0),FALSE)</f>
        <v>4678.5639005818184</v>
      </c>
      <c r="K65">
        <f>VLOOKUP($B65,'GDP per capita'!$B$2:$BP$267,MATCH('GDP per capita norm'!K$1,'GDP per capita'!$B$1:$BP$1,0),FALSE)</f>
        <v>3294.3097844409517</v>
      </c>
      <c r="L65">
        <f>VLOOKUP($B65,'GDP per capita'!$B$2:$BP$267,MATCH('GDP per capita norm'!L$1,'GDP per capita'!$B$1:$BP$1,0),FALSE)</f>
        <v>3527.8158137924875</v>
      </c>
      <c r="M65">
        <f>VLOOKUP($B65,'GDP per capita'!$B$2:$BP$267,MATCH('GDP per capita norm'!M$1,'GDP per capita'!$B$1:$BP$1,0),FALSE)</f>
        <v>4083.5287448360468</v>
      </c>
      <c r="N65">
        <f>VLOOKUP($B65,'GDP per capita'!$B$2:$BP$267,MATCH('GDP per capita norm'!N$1,'GDP per capita'!$B$1:$BP$1,0),FALSE)</f>
        <v>3943.7994391023894</v>
      </c>
      <c r="O65">
        <f>VLOOKUP($B65,'GDP per capita'!$B$2:$BP$267,MATCH('GDP per capita norm'!O$1,'GDP per capita'!$B$1:$BP$1,0),FALSE)</f>
        <v>4184.0316377353856</v>
      </c>
      <c r="P65">
        <f>VLOOKUP($B65,'GDP per capita'!$B$2:$BP$267,MATCH('GDP per capita norm'!P$1,'GDP per capita'!$B$1:$BP$1,0),FALSE)</f>
        <v>4465.3219456720835</v>
      </c>
      <c r="Q65">
        <f>VLOOKUP($B65,'GDP per capita'!$B$2:$BP$267,MATCH('GDP per capita norm'!Q$1,'GDP per capita'!$B$1:$BP$1,0),FALSE)</f>
        <v>4939.2485185442747</v>
      </c>
      <c r="R65">
        <f>VLOOKUP($B65,'GDP per capita'!$B$2:$BP$267,MATCH('GDP per capita norm'!R$1,'GDP per capita'!$B$1:$BP$1,0),FALSE)</f>
        <v>5555.5817995120606</v>
      </c>
      <c r="S65">
        <f>VLOOKUP($B65,'GDP per capita'!$B$2:$BP$267,MATCH('GDP per capita norm'!S$1,'GDP per capita'!$B$1:$BP$1,0),FALSE)</f>
        <v>6158.4078553323625</v>
      </c>
      <c r="T65">
        <f>VLOOKUP($B65,'GDP per capita'!$B$2:$BP$267,MATCH('GDP per capita norm'!T$1,'GDP per capita'!$B$1:$BP$1,0),FALSE)</f>
        <v>7168.9303194250833</v>
      </c>
      <c r="U65">
        <f>VLOOKUP($B65,'GDP per capita'!$B$2:$BP$267,MATCH('GDP per capita norm'!U$1,'GDP per capita'!$B$1:$BP$1,0),FALSE)</f>
        <v>8371.8215608600494</v>
      </c>
      <c r="V65">
        <f>VLOOKUP($B65,'GDP per capita'!$B$2:$BP$267,MATCH('GDP per capita norm'!V$1,'GDP per capita'!$B$1:$BP$1,0),FALSE)</f>
        <v>7191.4328723462595</v>
      </c>
      <c r="W65">
        <f>VLOOKUP($B65,'GDP per capita'!$B$2:$BP$267,MATCH('GDP per capita norm'!W$1,'GDP per capita'!$B$1:$BP$1,0),FALSE)</f>
        <v>8899.3450554467508</v>
      </c>
      <c r="X65">
        <f>VLOOKUP($B65,'GDP per capita'!$B$2:$BP$267,MATCH('GDP per capita norm'!X$1,'GDP per capita'!$B$1:$BP$1,0),FALSE)</f>
        <v>10217.106858503092</v>
      </c>
      <c r="Y65">
        <f>VLOOKUP($B65,'GDP per capita'!$B$2:$BP$267,MATCH('GDP per capita norm'!Y$1,'GDP per capita'!$B$1:$BP$1,0),FALSE)</f>
        <v>10600.574424002583</v>
      </c>
      <c r="Z65">
        <f>VLOOKUP($B65,'GDP per capita'!$B$2:$BP$267,MATCH('GDP per capita norm'!Z$1,'GDP per capita'!$B$1:$BP$1,0),FALSE)</f>
        <v>10713.640763889869</v>
      </c>
      <c r="AA65">
        <f>VLOOKUP($B65,'GDP per capita'!$B$2:$BP$267,MATCH('GDP per capita norm'!AA$1,'GDP per capita'!$B$1:$BP$1,0),FALSE)</f>
        <v>11013.310733440316</v>
      </c>
      <c r="AB65">
        <f>VLOOKUP($B65,'GDP per capita'!$B$2:$BP$267,MATCH('GDP per capita norm'!AB$1,'GDP per capita'!$B$1:$BP$1,0),FALSE)</f>
        <v>9648.6797937523024</v>
      </c>
      <c r="AC65">
        <f>VLOOKUP($B65,'GDP per capita'!$B$2:$BP$267,MATCH('GDP per capita norm'!AC$1,'GDP per capita'!$B$1:$BP$1,0),FALSE)</f>
        <v>9476.5340980992278</v>
      </c>
      <c r="AD65">
        <f>VLOOKUP($B65,'GDP per capita'!$B$2:$BP$267,MATCH('GDP per capita norm'!AD$1,'GDP per capita'!$B$1:$BP$1,0),FALSE)</f>
        <v>9862.5480661223464</v>
      </c>
      <c r="AE65">
        <f>VLOOKUP($B65,'GDP per capita'!$B$2:$BP$267,MATCH('GDP per capita norm'!AE$1,'GDP per capita'!$B$1:$BP$1,0),FALSE)</f>
        <v>10901.80199544212</v>
      </c>
      <c r="AF65">
        <f>VLOOKUP($B65,'GDP per capita'!$B$2:$BP$267,MATCH('GDP per capita norm'!AF$1,'GDP per capita'!$B$1:$BP$1,0),FALSE)</f>
        <v>10920.191763972032</v>
      </c>
      <c r="AG65">
        <f>VLOOKUP($B65,'GDP per capita'!$B$2:$BP$267,MATCH('GDP per capita norm'!AG$1,'GDP per capita'!$B$1:$BP$1,0),FALSE)</f>
        <v>9957.5262669761341</v>
      </c>
      <c r="AH65">
        <f>VLOOKUP($B65,'GDP per capita'!$B$2:$BP$267,MATCH('GDP per capita norm'!AH$1,'GDP per capita'!$B$1:$BP$1,0),FALSE)</f>
        <v>10903.111642593807</v>
      </c>
      <c r="AI65">
        <f>VLOOKUP($B65,'GDP per capita'!$B$2:$BP$267,MATCH('GDP per capita norm'!AI$1,'GDP per capita'!$B$1:$BP$1,0),FALSE)</f>
        <v>11748.091930794435</v>
      </c>
      <c r="AJ65">
        <f>VLOOKUP($B65,'GDP per capita'!$B$2:$BP$267,MATCH('GDP per capita norm'!AJ$1,'GDP per capita'!$B$1:$BP$1,0),FALSE)</f>
        <v>11379.086100063179</v>
      </c>
      <c r="AK65" t="str">
        <f t="shared" si="0"/>
        <v>MYS</v>
      </c>
      <c r="AL65">
        <f t="shared" si="2"/>
        <v>1</v>
      </c>
      <c r="AM65">
        <f t="shared" si="3"/>
        <v>1.0852720023071809</v>
      </c>
      <c r="AN65">
        <f t="shared" si="4"/>
        <v>1.2725097917499437</v>
      </c>
      <c r="AO65">
        <f t="shared" si="5"/>
        <v>1.4023607321146518</v>
      </c>
      <c r="AP65">
        <f t="shared" si="6"/>
        <v>1.5221237603807831</v>
      </c>
      <c r="AQ65">
        <f t="shared" si="7"/>
        <v>1.7673920839631421</v>
      </c>
      <c r="AR65">
        <f t="shared" si="8"/>
        <v>1.9594065673333017</v>
      </c>
      <c r="AS65">
        <f t="shared" si="9"/>
        <v>1.8951599343729499</v>
      </c>
      <c r="AT65">
        <f t="shared" si="10"/>
        <v>1.3344359610240402</v>
      </c>
      <c r="AU65">
        <f t="shared" si="11"/>
        <v>1.4290229498234264</v>
      </c>
      <c r="AV65">
        <f t="shared" si="12"/>
        <v>1.6541272562529574</v>
      </c>
      <c r="AW65">
        <f t="shared" si="13"/>
        <v>1.5975266866099427</v>
      </c>
      <c r="AX65">
        <f t="shared" si="14"/>
        <v>1.6948382650066727</v>
      </c>
      <c r="AY65">
        <f t="shared" si="15"/>
        <v>1.8087813750842683</v>
      </c>
      <c r="AZ65">
        <f t="shared" si="16"/>
        <v>2.0007562357098472</v>
      </c>
      <c r="BA65">
        <f t="shared" si="17"/>
        <v>2.250416209396541</v>
      </c>
      <c r="BB65">
        <f t="shared" si="18"/>
        <v>2.4946047708148504</v>
      </c>
      <c r="BC65">
        <f t="shared" si="19"/>
        <v>2.9039401411181593</v>
      </c>
      <c r="BD65">
        <f t="shared" si="20"/>
        <v>3.3911989099664783</v>
      </c>
      <c r="BE65">
        <f t="shared" si="21"/>
        <v>2.9130553178312564</v>
      </c>
      <c r="BF65">
        <f t="shared" si="22"/>
        <v>3.6048844366847939</v>
      </c>
      <c r="BG65">
        <f t="shared" si="23"/>
        <v>4.1386741690188691</v>
      </c>
      <c r="BH65">
        <f t="shared" si="24"/>
        <v>4.2940065277744681</v>
      </c>
      <c r="BI65">
        <f t="shared" si="25"/>
        <v>4.3398066497422221</v>
      </c>
      <c r="BJ65">
        <f t="shared" si="26"/>
        <v>4.461194864565182</v>
      </c>
      <c r="BK65">
        <f t="shared" si="27"/>
        <v>3.9084197102532321</v>
      </c>
      <c r="BL65">
        <f t="shared" si="28"/>
        <v>3.8386881361614695</v>
      </c>
      <c r="BM65">
        <f t="shared" si="29"/>
        <v>3.9950519738371204</v>
      </c>
      <c r="BN65">
        <f t="shared" si="30"/>
        <v>4.4160256850739303</v>
      </c>
      <c r="BO65">
        <f t="shared" si="31"/>
        <v>4.4234748838581872</v>
      </c>
      <c r="BP65">
        <f t="shared" si="32"/>
        <v>4.033525078986874</v>
      </c>
      <c r="BQ65">
        <f t="shared" si="33"/>
        <v>4.4165561877800563</v>
      </c>
      <c r="BR65">
        <f t="shared" si="34"/>
        <v>4.7588348915792276</v>
      </c>
      <c r="BS65">
        <f t="shared" si="35"/>
        <v>4.6093605911715922</v>
      </c>
      <c r="BT65">
        <f t="shared" si="36"/>
        <v>0</v>
      </c>
    </row>
    <row r="66" spans="1:72" x14ac:dyDescent="0.45">
      <c r="A66" t="s">
        <v>525</v>
      </c>
      <c r="B66" t="s">
        <v>483</v>
      </c>
      <c r="C66">
        <f>VLOOKUP($B66,'GDP per capita'!$B$2:$BP$267,MATCH('GDP per capita norm'!C$1,'GDP per capita'!$B$1:$BP$1,0),FALSE)</f>
        <v>23653.502005869716</v>
      </c>
      <c r="D66">
        <f>VLOOKUP($B66,'GDP per capita'!$B$2:$BP$267,MATCH('GDP per capita norm'!D$1,'GDP per capita'!$B$1:$BP$1,0),FALSE)</f>
        <v>24094.130691652135</v>
      </c>
      <c r="E66">
        <f>VLOOKUP($B66,'GDP per capita'!$B$2:$BP$267,MATCH('GDP per capita norm'!E$1,'GDP per capita'!$B$1:$BP$1,0),FALSE)</f>
        <v>24974.740563087835</v>
      </c>
      <c r="F66">
        <f>VLOOKUP($B66,'GDP per capita'!$B$2:$BP$267,MATCH('GDP per capita norm'!F$1,'GDP per capita'!$B$1:$BP$1,0),FALSE)</f>
        <v>25772.072437097322</v>
      </c>
      <c r="G66">
        <f>VLOOKUP($B66,'GDP per capita'!$B$2:$BP$267,MATCH('GDP per capita norm'!G$1,'GDP per capita'!$B$1:$BP$1,0),FALSE)</f>
        <v>26931.650928290019</v>
      </c>
      <c r="H66">
        <f>VLOOKUP($B66,'GDP per capita'!$B$2:$BP$267,MATCH('GDP per capita norm'!H$1,'GDP per capita'!$B$1:$BP$1,0),FALSE)</f>
        <v>27897.934607713934</v>
      </c>
      <c r="I66">
        <f>VLOOKUP($B66,'GDP per capita'!$B$2:$BP$267,MATCH('GDP per capita norm'!I$1,'GDP per capita'!$B$1:$BP$1,0),FALSE)</f>
        <v>29112.24514369214</v>
      </c>
      <c r="J66">
        <f>VLOOKUP($B66,'GDP per capita'!$B$2:$BP$267,MATCH('GDP per capita norm'!J$1,'GDP per capita'!$B$1:$BP$1,0),FALSE)</f>
        <v>30518.063769434524</v>
      </c>
      <c r="K66">
        <f>VLOOKUP($B66,'GDP per capita'!$B$2:$BP$267,MATCH('GDP per capita norm'!K$1,'GDP per capita'!$B$1:$BP$1,0),FALSE)</f>
        <v>31691.945326512632</v>
      </c>
      <c r="L66">
        <f>VLOOKUP($B66,'GDP per capita'!$B$2:$BP$267,MATCH('GDP per capita norm'!L$1,'GDP per capita'!$B$1:$BP$1,0),FALSE)</f>
        <v>33320.931585867504</v>
      </c>
      <c r="M66">
        <f>VLOOKUP($B66,'GDP per capita'!$B$2:$BP$267,MATCH('GDP per capita norm'!M$1,'GDP per capita'!$B$1:$BP$1,0),FALSE)</f>
        <v>35151.374186527144</v>
      </c>
      <c r="N66">
        <f>VLOOKUP($B66,'GDP per capita'!$B$2:$BP$267,MATCH('GDP per capita norm'!N$1,'GDP per capita'!$B$1:$BP$1,0),FALSE)</f>
        <v>35831.454472413287</v>
      </c>
      <c r="O66">
        <f>VLOOKUP($B66,'GDP per capita'!$B$2:$BP$267,MATCH('GDP per capita norm'!O$1,'GDP per capita'!$B$1:$BP$1,0),FALSE)</f>
        <v>36652.003127850949</v>
      </c>
      <c r="P66">
        <f>VLOOKUP($B66,'GDP per capita'!$B$2:$BP$267,MATCH('GDP per capita norm'!P$1,'GDP per capita'!$B$1:$BP$1,0),FALSE)</f>
        <v>38395.54529697293</v>
      </c>
      <c r="Q66">
        <f>VLOOKUP($B66,'GDP per capita'!$B$2:$BP$267,MATCH('GDP per capita norm'!Q$1,'GDP per capita'!$B$1:$BP$1,0),FALSE)</f>
        <v>40788.4830356565</v>
      </c>
      <c r="R66">
        <f>VLOOKUP($B66,'GDP per capita'!$B$2:$BP$267,MATCH('GDP per capita norm'!R$1,'GDP per capita'!$B$1:$BP$1,0),FALSE)</f>
        <v>43368.571704457492</v>
      </c>
      <c r="S66">
        <f>VLOOKUP($B66,'GDP per capita'!$B$2:$BP$267,MATCH('GDP per capita norm'!S$1,'GDP per capita'!$B$1:$BP$1,0),FALSE)</f>
        <v>45741.251426849951</v>
      </c>
      <c r="T66">
        <f>VLOOKUP($B66,'GDP per capita'!$B$2:$BP$267,MATCH('GDP per capita norm'!T$1,'GDP per capita'!$B$1:$BP$1,0),FALSE)</f>
        <v>47727.773381119332</v>
      </c>
      <c r="U66">
        <f>VLOOKUP($B66,'GDP per capita'!$B$2:$BP$267,MATCH('GDP per capita norm'!U$1,'GDP per capita'!$B$1:$BP$1,0),FALSE)</f>
        <v>48398.372260078999</v>
      </c>
      <c r="V66">
        <f>VLOOKUP($B66,'GDP per capita'!$B$2:$BP$267,MATCH('GDP per capita norm'!V$1,'GDP per capita'!$B$1:$BP$1,0),FALSE)</f>
        <v>46581.412331332387</v>
      </c>
      <c r="W66">
        <f>VLOOKUP($B66,'GDP per capita'!$B$2:$BP$267,MATCH('GDP per capita norm'!W$1,'GDP per capita'!$B$1:$BP$1,0),FALSE)</f>
        <v>48553.01607375707</v>
      </c>
      <c r="X66">
        <f>VLOOKUP($B66,'GDP per capita'!$B$2:$BP$267,MATCH('GDP per capita norm'!X$1,'GDP per capita'!$B$1:$BP$1,0),FALSE)</f>
        <v>50289.171947375689</v>
      </c>
      <c r="Y66">
        <f>VLOOKUP($B66,'GDP per capita'!$B$2:$BP$267,MATCH('GDP per capita norm'!Y$1,'GDP per capita'!$B$1:$BP$1,0),FALSE)</f>
        <v>51881.458973239758</v>
      </c>
      <c r="Z66">
        <f>VLOOKUP($B66,'GDP per capita'!$B$2:$BP$267,MATCH('GDP per capita norm'!Z$1,'GDP per capita'!$B$1:$BP$1,0),FALSE)</f>
        <v>53341.416423754737</v>
      </c>
      <c r="AA66">
        <f>VLOOKUP($B66,'GDP per capita'!$B$2:$BP$267,MATCH('GDP per capita norm'!AA$1,'GDP per capita'!$B$1:$BP$1,0),FALSE)</f>
        <v>54877.604065563435</v>
      </c>
      <c r="AB66">
        <f>VLOOKUP($B66,'GDP per capita'!$B$2:$BP$267,MATCH('GDP per capita norm'!AB$1,'GDP per capita'!$B$1:$BP$1,0),FALSE)</f>
        <v>55702.089462784956</v>
      </c>
      <c r="AC66">
        <f>VLOOKUP($B66,'GDP per capita'!$B$2:$BP$267,MATCH('GDP per capita norm'!AC$1,'GDP per capita'!$B$1:$BP$1,0),FALSE)</f>
        <v>56618.047957614253</v>
      </c>
      <c r="AD66">
        <f>VLOOKUP($B66,'GDP per capita'!$B$2:$BP$267,MATCH('GDP per capita norm'!AD$1,'GDP per capita'!$B$1:$BP$1,0),FALSE)</f>
        <v>58796.516850038519</v>
      </c>
      <c r="AE66">
        <f>VLOOKUP($B66,'GDP per capita'!$B$2:$BP$267,MATCH('GDP per capita norm'!AE$1,'GDP per capita'!$B$1:$BP$1,0),FALSE)</f>
        <v>61512.721201278779</v>
      </c>
      <c r="AF66">
        <f>VLOOKUP($B66,'GDP per capita'!$B$2:$BP$267,MATCH('GDP per capita norm'!AF$1,'GDP per capita'!$B$1:$BP$1,0),FALSE)</f>
        <v>63634.786103642044</v>
      </c>
      <c r="AG66">
        <f>VLOOKUP($B66,'GDP per capita'!$B$2:$BP$267,MATCH('GDP per capita norm'!AG$1,'GDP per capita'!$B$1:$BP$1,0),FALSE)</f>
        <v>62271.196915065339</v>
      </c>
      <c r="AH66">
        <f>VLOOKUP($B66,'GDP per capita'!$B$2:$BP$267,MATCH('GDP per capita norm'!AH$1,'GDP per capita'!$B$1:$BP$1,0),FALSE)</f>
        <v>69382.172847476948</v>
      </c>
      <c r="AI66">
        <f>VLOOKUP($B66,'GDP per capita'!$B$2:$BP$267,MATCH('GDP per capita norm'!AI$1,'GDP per capita'!$B$1:$BP$1,0),FALSE)</f>
        <v>75686.489829132261</v>
      </c>
      <c r="AJ66">
        <f>VLOOKUP($B66,'GDP per capita'!$B$2:$BP$267,MATCH('GDP per capita norm'!AJ$1,'GDP per capita'!$B$1:$BP$1,0),FALSE)</f>
        <v>79640.42962295546</v>
      </c>
      <c r="AK66" t="str">
        <f t="shared" ref="AK66:AK96" si="37">B66</f>
        <v>NAC</v>
      </c>
      <c r="AL66">
        <f t="shared" si="2"/>
        <v>1</v>
      </c>
      <c r="AM66">
        <f t="shared" si="3"/>
        <v>1.0186284756343089</v>
      </c>
      <c r="AN66">
        <f t="shared" si="4"/>
        <v>1.0558580525154477</v>
      </c>
      <c r="AO66">
        <f t="shared" si="5"/>
        <v>1.0895668823458731</v>
      </c>
      <c r="AP66">
        <f t="shared" si="6"/>
        <v>1.1385904261283093</v>
      </c>
      <c r="AQ66">
        <f t="shared" si="7"/>
        <v>1.1794420378340149</v>
      </c>
      <c r="AR66">
        <f t="shared" si="8"/>
        <v>1.2307794903464111</v>
      </c>
      <c r="AS66">
        <f t="shared" si="9"/>
        <v>1.2902133376216909</v>
      </c>
      <c r="AT66">
        <f t="shared" si="10"/>
        <v>1.3398415726621853</v>
      </c>
      <c r="AU66">
        <f t="shared" si="11"/>
        <v>1.4087102864344896</v>
      </c>
      <c r="AV66">
        <f t="shared" si="12"/>
        <v>1.4860959775767741</v>
      </c>
      <c r="AW66">
        <f t="shared" si="13"/>
        <v>1.5148477575760901</v>
      </c>
      <c r="AX66">
        <f t="shared" si="14"/>
        <v>1.5495381241541146</v>
      </c>
      <c r="AY66">
        <f t="shared" si="15"/>
        <v>1.6232499224615837</v>
      </c>
      <c r="AZ66">
        <f t="shared" si="16"/>
        <v>1.7244162418543634</v>
      </c>
      <c r="BA66">
        <f t="shared" si="17"/>
        <v>1.8334947482066462</v>
      </c>
      <c r="BB66">
        <f t="shared" si="18"/>
        <v>1.933804618677567</v>
      </c>
      <c r="BC66">
        <f t="shared" si="19"/>
        <v>2.0177888825627379</v>
      </c>
      <c r="BD66">
        <f t="shared" si="20"/>
        <v>2.0461398167623863</v>
      </c>
      <c r="BE66">
        <f t="shared" si="21"/>
        <v>1.9693241330511235</v>
      </c>
      <c r="BF66">
        <f t="shared" si="22"/>
        <v>2.0526776991292213</v>
      </c>
      <c r="BG66">
        <f t="shared" si="23"/>
        <v>2.1260772267419945</v>
      </c>
      <c r="BH66">
        <f t="shared" si="24"/>
        <v>2.1933944056303019</v>
      </c>
      <c r="BI66">
        <f t="shared" si="25"/>
        <v>2.2551170820505919</v>
      </c>
      <c r="BJ66">
        <f t="shared" si="26"/>
        <v>2.3200625451548498</v>
      </c>
      <c r="BK66">
        <f t="shared" si="27"/>
        <v>2.3549193455143449</v>
      </c>
      <c r="BL66">
        <f t="shared" si="28"/>
        <v>2.3936433574852574</v>
      </c>
      <c r="BM66">
        <f t="shared" si="29"/>
        <v>2.4857425693433437</v>
      </c>
      <c r="BN66">
        <f t="shared" si="30"/>
        <v>2.6005756435564655</v>
      </c>
      <c r="BO66">
        <f t="shared" si="31"/>
        <v>2.6902902617908673</v>
      </c>
      <c r="BP66">
        <f t="shared" si="32"/>
        <v>2.6326417500297623</v>
      </c>
      <c r="BQ66">
        <f t="shared" si="33"/>
        <v>2.9332727487988657</v>
      </c>
      <c r="BR66">
        <f t="shared" si="34"/>
        <v>3.1998005965607268</v>
      </c>
      <c r="BS66">
        <f t="shared" si="35"/>
        <v>3.3669614589498145</v>
      </c>
      <c r="BT66">
        <f t="shared" si="36"/>
        <v>0</v>
      </c>
    </row>
    <row r="67" spans="1:72" x14ac:dyDescent="0.45">
      <c r="A67" t="s">
        <v>202</v>
      </c>
      <c r="B67" t="s">
        <v>103</v>
      </c>
      <c r="C67">
        <f>VLOOKUP($B67,'GDP per capita'!$B$2:$BP$267,MATCH('GDP per capita norm'!C$1,'GDP per capita'!$B$1:$BP$1,0),FALSE)</f>
        <v>423.88746059930202</v>
      </c>
      <c r="D67">
        <f>VLOOKUP($B67,'GDP per capita'!$B$2:$BP$267,MATCH('GDP per capita norm'!D$1,'GDP per capita'!$B$1:$BP$1,0),FALSE)</f>
        <v>384.44311679922009</v>
      </c>
      <c r="E67">
        <f>VLOOKUP($B67,'GDP per capita'!$B$2:$BP$267,MATCH('GDP per capita norm'!E$1,'GDP per capita'!$B$1:$BP$1,0),FALSE)</f>
        <v>384.02965730431566</v>
      </c>
      <c r="F67">
        <f>VLOOKUP($B67,'GDP per capita'!$B$2:$BP$267,MATCH('GDP per capita norm'!F$1,'GDP per capita'!$B$1:$BP$1,0),FALSE)</f>
        <v>335.42958190238352</v>
      </c>
      <c r="G67">
        <f>VLOOKUP($B67,'GDP per capita'!$B$2:$BP$267,MATCH('GDP per capita norm'!G$1,'GDP per capita'!$B$1:$BP$1,0),FALSE)</f>
        <v>206.21461713585578</v>
      </c>
      <c r="H67">
        <f>VLOOKUP($B67,'GDP per capita'!$B$2:$BP$267,MATCH('GDP per capita norm'!H$1,'GDP per capita'!$B$1:$BP$1,0),FALSE)</f>
        <v>237.01998956862047</v>
      </c>
      <c r="I67">
        <f>VLOOKUP($B67,'GDP per capita'!$B$2:$BP$267,MATCH('GDP per capita norm'!I$1,'GDP per capita'!$B$1:$BP$1,0),FALSE)</f>
        <v>239.49451321397265</v>
      </c>
      <c r="J67">
        <f>VLOOKUP($B67,'GDP per capita'!$B$2:$BP$267,MATCH('GDP per capita norm'!J$1,'GDP per capita'!$B$1:$BP$1,0),FALSE)</f>
        <v>220.56295720899996</v>
      </c>
      <c r="K67">
        <f>VLOOKUP($B67,'GDP per capita'!$B$2:$BP$267,MATCH('GDP per capita norm'!K$1,'GDP per capita'!$B$1:$BP$1,0),FALSE)</f>
        <v>246.09085592302594</v>
      </c>
      <c r="L67">
        <f>VLOOKUP($B67,'GDP per capita'!$B$2:$BP$267,MATCH('GDP per capita norm'!L$1,'GDP per capita'!$B$1:$BP$1,0),FALSE)</f>
        <v>228.27165611606435</v>
      </c>
      <c r="M67">
        <f>VLOOKUP($B67,'GDP per capita'!$B$2:$BP$267,MATCH('GDP per capita norm'!M$1,'GDP per capita'!$B$1:$BP$1,0),FALSE)</f>
        <v>194.77195989893465</v>
      </c>
      <c r="N67">
        <f>VLOOKUP($B67,'GDP per capita'!$B$2:$BP$267,MATCH('GDP per capita norm'!N$1,'GDP per capita'!$B$1:$BP$1,0),FALSE)</f>
        <v>205.4179361209311</v>
      </c>
      <c r="O67">
        <f>VLOOKUP($B67,'GDP per capita'!$B$2:$BP$267,MATCH('GDP per capita norm'!O$1,'GDP per capita'!$B$1:$BP$1,0),FALSE)</f>
        <v>225.2943911474382</v>
      </c>
      <c r="P67">
        <f>VLOOKUP($B67,'GDP per capita'!$B$2:$BP$267,MATCH('GDP per capita norm'!P$1,'GDP per capita'!$B$1:$BP$1,0),FALSE)</f>
        <v>265.2253634524692</v>
      </c>
      <c r="Q67">
        <f>VLOOKUP($B67,'GDP per capita'!$B$2:$BP$267,MATCH('GDP per capita norm'!Q$1,'GDP per capita'!$B$1:$BP$1,0),FALSE)</f>
        <v>283.46828179829561</v>
      </c>
      <c r="R67">
        <f>VLOOKUP($B67,'GDP per capita'!$B$2:$BP$267,MATCH('GDP per capita norm'!R$1,'GDP per capita'!$B$1:$BP$1,0),FALSE)</f>
        <v>318.64312191827327</v>
      </c>
      <c r="S67">
        <f>VLOOKUP($B67,'GDP per capita'!$B$2:$BP$267,MATCH('GDP per capita norm'!S$1,'GDP per capita'!$B$1:$BP$1,0),FALSE)</f>
        <v>333.34507841944668</v>
      </c>
      <c r="T67">
        <f>VLOOKUP($B67,'GDP per capita'!$B$2:$BP$267,MATCH('GDP per capita norm'!T$1,'GDP per capita'!$B$1:$BP$1,0),FALSE)</f>
        <v>387.1680658833007</v>
      </c>
      <c r="U67">
        <f>VLOOKUP($B67,'GDP per capita'!$B$2:$BP$267,MATCH('GDP per capita norm'!U$1,'GDP per capita'!$B$1:$BP$1,0),FALSE)</f>
        <v>475.0449553981623</v>
      </c>
      <c r="V67">
        <f>VLOOKUP($B67,'GDP per capita'!$B$2:$BP$267,MATCH('GDP per capita norm'!V$1,'GDP per capita'!$B$1:$BP$1,0),FALSE)</f>
        <v>461.13153396148709</v>
      </c>
      <c r="W67">
        <f>VLOOKUP($B67,'GDP per capita'!$B$2:$BP$267,MATCH('GDP per capita norm'!W$1,'GDP per capita'!$B$1:$BP$1,0),FALSE)</f>
        <v>474.42569234083072</v>
      </c>
      <c r="X67">
        <f>VLOOKUP($B67,'GDP per capita'!$B$2:$BP$267,MATCH('GDP per capita norm'!X$1,'GDP per capita'!$B$1:$BP$1,0),FALSE)</f>
        <v>510.7595617626796</v>
      </c>
      <c r="Y67">
        <f>VLOOKUP($B67,'GDP per capita'!$B$2:$BP$267,MATCH('GDP per capita norm'!Y$1,'GDP per capita'!$B$1:$BP$1,0),FALSE)</f>
        <v>528.51010446965518</v>
      </c>
      <c r="Z67">
        <f>VLOOKUP($B67,'GDP per capita'!$B$2:$BP$267,MATCH('GDP per capita norm'!Z$1,'GDP per capita'!$B$1:$BP$1,0),FALSE)</f>
        <v>552.10333436311714</v>
      </c>
      <c r="AA67">
        <f>VLOOKUP($B67,'GDP per capita'!$B$2:$BP$267,MATCH('GDP per capita norm'!AA$1,'GDP per capita'!$B$1:$BP$1,0),FALSE)</f>
        <v>565.30989731174964</v>
      </c>
      <c r="AB67">
        <f>VLOOKUP($B67,'GDP per capita'!$B$2:$BP$267,MATCH('GDP per capita norm'!AB$1,'GDP per capita'!$B$1:$BP$1,0),FALSE)</f>
        <v>485.66257417527879</v>
      </c>
      <c r="AC67">
        <f>VLOOKUP($B67,'GDP per capita'!$B$2:$BP$267,MATCH('GDP per capita norm'!AC$1,'GDP per capita'!$B$1:$BP$1,0),FALSE)</f>
        <v>502.70647540644563</v>
      </c>
      <c r="AD67">
        <f>VLOOKUP($B67,'GDP per capita'!$B$2:$BP$267,MATCH('GDP per capita norm'!AD$1,'GDP per capita'!$B$1:$BP$1,0),FALSE)</f>
        <v>521.80413002343448</v>
      </c>
      <c r="AE67">
        <f>VLOOKUP($B67,'GDP per capita'!$B$2:$BP$267,MATCH('GDP per capita norm'!AE$1,'GDP per capita'!$B$1:$BP$1,0),FALSE)</f>
        <v>578.56803568089151</v>
      </c>
      <c r="AF67">
        <f>VLOOKUP($B67,'GDP per capita'!$B$2:$BP$267,MATCH('GDP per capita norm'!AF$1,'GDP per capita'!$B$1:$BP$1,0),FALSE)</f>
        <v>561.69130434969793</v>
      </c>
      <c r="AG67">
        <f>VLOOKUP($B67,'GDP per capita'!$B$2:$BP$267,MATCH('GDP per capita norm'!AG$1,'GDP per capita'!$B$1:$BP$1,0),FALSE)</f>
        <v>579.51249575823613</v>
      </c>
      <c r="AH67">
        <f>VLOOKUP($B67,'GDP per capita'!$B$2:$BP$267,MATCH('GDP per capita norm'!AH$1,'GDP per capita'!$B$1:$BP$1,0),FALSE)</f>
        <v>608.72243959380796</v>
      </c>
      <c r="AI67">
        <f>VLOOKUP($B67,'GDP per capita'!$B$2:$BP$267,MATCH('GDP per capita norm'!AI$1,'GDP per capita'!$B$1:$BP$1,0),FALSE)</f>
        <v>609.74514757487827</v>
      </c>
      <c r="AJ67">
        <f>VLOOKUP($B67,'GDP per capita'!$B$2:$BP$267,MATCH('GDP per capita norm'!AJ$1,'GDP per capita'!$B$1:$BP$1,0),FALSE)</f>
        <v>642.93791786347072</v>
      </c>
      <c r="AK67" t="str">
        <f t="shared" si="37"/>
        <v>NER</v>
      </c>
      <c r="AL67">
        <f t="shared" ref="AL67:AL96" si="38">C67/$C67</f>
        <v>1</v>
      </c>
      <c r="AM67">
        <f t="shared" ref="AM67:AM96" si="39">D67/$C67</f>
        <v>0.90694618863149523</v>
      </c>
      <c r="AN67">
        <f t="shared" ref="AN67:AN96" si="40">E67/$C67</f>
        <v>0.90597078941982745</v>
      </c>
      <c r="AO67">
        <f t="shared" ref="AO67:AO96" si="41">F67/$C67</f>
        <v>0.79131753845264807</v>
      </c>
      <c r="AP67">
        <f t="shared" ref="AP67:AP96" si="42">G67/$C67</f>
        <v>0.48648435328637635</v>
      </c>
      <c r="AQ67">
        <f t="shared" ref="AQ67:AQ96" si="43">H67/$C67</f>
        <v>0.5591578227709687</v>
      </c>
      <c r="AR67">
        <f t="shared" ref="AR67:AR96" si="44">I67/$C67</f>
        <v>0.56499551290186711</v>
      </c>
      <c r="AS67">
        <f t="shared" ref="AS67:AS96" si="45">J67/$C67</f>
        <v>0.52033376240279172</v>
      </c>
      <c r="AT67">
        <f t="shared" ref="AT67:AT96" si="46">K67/$C67</f>
        <v>0.58055705534458824</v>
      </c>
      <c r="AU67">
        <f t="shared" ref="AU67:AU96" si="47">L67/$C67</f>
        <v>0.53851948296212526</v>
      </c>
      <c r="AV67">
        <f t="shared" ref="AV67:AV96" si="48">M67/$C67</f>
        <v>0.45948978916140026</v>
      </c>
      <c r="AW67">
        <f t="shared" ref="AW67:AW96" si="49">N67/$C67</f>
        <v>0.48460488977547583</v>
      </c>
      <c r="AX67">
        <f t="shared" ref="AX67:AX96" si="50">O67/$C67</f>
        <v>0.53149576736455406</v>
      </c>
      <c r="AY67">
        <f t="shared" ref="AY67:AY96" si="51">P67/$C67</f>
        <v>0.62569759218045129</v>
      </c>
      <c r="AZ67">
        <f t="shared" ref="AZ67:AZ96" si="52">Q67/$C67</f>
        <v>0.66873476605682436</v>
      </c>
      <c r="BA67">
        <f t="shared" ref="BA67:BA96" si="53">R67/$C67</f>
        <v>0.75171631986416432</v>
      </c>
      <c r="BB67">
        <f t="shared" ref="BB67:BB96" si="54">S67/$C67</f>
        <v>0.78639995141199881</v>
      </c>
      <c r="BC67">
        <f t="shared" ref="BC67:BC96" si="55">T67/$C67</f>
        <v>0.91337466160455283</v>
      </c>
      <c r="BD67">
        <f t="shared" ref="BD67:BD96" si="56">U67/$C67</f>
        <v>1.120686501852479</v>
      </c>
      <c r="BE67">
        <f t="shared" ref="BE67:BE96" si="57">V67/$C67</f>
        <v>1.0878631165676109</v>
      </c>
      <c r="BF67">
        <f t="shared" ref="BF67:BF96" si="58">W67/$C67</f>
        <v>1.1192255880135651</v>
      </c>
      <c r="BG67">
        <f t="shared" ref="BG67:BG96" si="59">X67/$C67</f>
        <v>1.2049414272376819</v>
      </c>
      <c r="BH67">
        <f t="shared" ref="BH67:BH96" si="60">Y67/$C67</f>
        <v>1.2468170295069243</v>
      </c>
      <c r="BI67">
        <f t="shared" ref="BI67:BI96" si="61">Z67/$C67</f>
        <v>1.3024762128668315</v>
      </c>
      <c r="BJ67">
        <f t="shared" ref="BJ67:BJ96" si="62">AA67/$C67</f>
        <v>1.3336320364667105</v>
      </c>
      <c r="BK67">
        <f t="shared" ref="BK67:BK96" si="63">AB67/$C67</f>
        <v>1.1457347039439139</v>
      </c>
      <c r="BL67">
        <f t="shared" ref="BL67:BL96" si="64">AC67/$C67</f>
        <v>1.1859432564853591</v>
      </c>
      <c r="BM67">
        <f t="shared" ref="BM67:BM96" si="65">AD67/$C67</f>
        <v>1.2309968529988964</v>
      </c>
      <c r="BN67">
        <f t="shared" ref="BN67:BN96" si="66">AE67/$C67</f>
        <v>1.3649095325039775</v>
      </c>
      <c r="BO67">
        <f t="shared" ref="BO67:BO96" si="67">AF67/$C67</f>
        <v>1.3250953532703365</v>
      </c>
      <c r="BP67">
        <f t="shared" ref="BP67:BP96" si="68">AG67/$C67</f>
        <v>1.3671376240733986</v>
      </c>
      <c r="BQ67">
        <f t="shared" ref="BQ67:BQ96" si="69">AH67/$C67</f>
        <v>1.4360472912625959</v>
      </c>
      <c r="BR67">
        <f t="shared" ref="BR67:BR96" si="70">AI67/$C67</f>
        <v>1.4384599787707952</v>
      </c>
      <c r="BS67">
        <f t="shared" ref="BS67:BS96" si="71">AJ67/$C67</f>
        <v>1.5167655984785915</v>
      </c>
      <c r="BT67">
        <f t="shared" si="36"/>
        <v>0</v>
      </c>
    </row>
    <row r="68" spans="1:72" x14ac:dyDescent="0.45">
      <c r="A68" t="s">
        <v>319</v>
      </c>
      <c r="B68" t="s">
        <v>476</v>
      </c>
      <c r="C68">
        <f>VLOOKUP($B68,'GDP per capita'!$B$2:$BP$267,MATCH('GDP per capita norm'!C$1,'GDP per capita'!$B$1:$BP$1,0),FALSE)</f>
        <v>17010.948879572923</v>
      </c>
      <c r="D68">
        <f>VLOOKUP($B68,'GDP per capita'!$B$2:$BP$267,MATCH('GDP per capita norm'!D$1,'GDP per capita'!$B$1:$BP$1,0),FALSE)</f>
        <v>17838.977712440086</v>
      </c>
      <c r="E68">
        <f>VLOOKUP($B68,'GDP per capita'!$B$2:$BP$267,MATCH('GDP per capita norm'!E$1,'GDP per capita'!$B$1:$BP$1,0),FALSE)</f>
        <v>19010.6919956856</v>
      </c>
      <c r="F68">
        <f>VLOOKUP($B68,'GDP per capita'!$B$2:$BP$267,MATCH('GDP per capita norm'!F$1,'GDP per capita'!$B$1:$BP$1,0),FALSE)</f>
        <v>19132.287379268993</v>
      </c>
      <c r="G68">
        <f>VLOOKUP($B68,'GDP per capita'!$B$2:$BP$267,MATCH('GDP per capita norm'!G$1,'GDP per capita'!$B$1:$BP$1,0),FALSE)</f>
        <v>20282.607835807215</v>
      </c>
      <c r="H68">
        <f>VLOOKUP($B68,'GDP per capita'!$B$2:$BP$267,MATCH('GDP per capita norm'!H$1,'GDP per capita'!$B$1:$BP$1,0),FALSE)</f>
        <v>22178.16575321522</v>
      </c>
      <c r="I68">
        <f>VLOOKUP($B68,'GDP per capita'!$B$2:$BP$267,MATCH('GDP per capita norm'!I$1,'GDP per capita'!$B$1:$BP$1,0),FALSE)</f>
        <v>22192.187232043943</v>
      </c>
      <c r="J68">
        <f>VLOOKUP($B68,'GDP per capita'!$B$2:$BP$267,MATCH('GDP per capita norm'!J$1,'GDP per capita'!$B$1:$BP$1,0),FALSE)</f>
        <v>21688.688061133573</v>
      </c>
      <c r="K68">
        <f>VLOOKUP($B68,'GDP per capita'!$B$2:$BP$267,MATCH('GDP per capita norm'!K$1,'GDP per capita'!$B$1:$BP$1,0),FALSE)</f>
        <v>21752.686085311296</v>
      </c>
      <c r="L68">
        <f>VLOOKUP($B68,'GDP per capita'!$B$2:$BP$267,MATCH('GDP per capita norm'!L$1,'GDP per capita'!$B$1:$BP$1,0),FALSE)</f>
        <v>22687.378664774751</v>
      </c>
      <c r="M68">
        <f>VLOOKUP($B68,'GDP per capita'!$B$2:$BP$267,MATCH('GDP per capita norm'!M$1,'GDP per capita'!$B$1:$BP$1,0),FALSE)</f>
        <v>23025.500703001991</v>
      </c>
      <c r="N68">
        <f>VLOOKUP($B68,'GDP per capita'!$B$2:$BP$267,MATCH('GDP per capita norm'!N$1,'GDP per capita'!$B$1:$BP$1,0),FALSE)</f>
        <v>22648.143816100099</v>
      </c>
      <c r="O68">
        <f>VLOOKUP($B68,'GDP per capita'!$B$2:$BP$267,MATCH('GDP per capita norm'!O$1,'GDP per capita'!$B$1:$BP$1,0),FALSE)</f>
        <v>23456.507114103249</v>
      </c>
      <c r="P68">
        <f>VLOOKUP($B68,'GDP per capita'!$B$2:$BP$267,MATCH('GDP per capita norm'!P$1,'GDP per capita'!$B$1:$BP$1,0),FALSE)</f>
        <v>26047.319428283674</v>
      </c>
      <c r="Q68">
        <f>VLOOKUP($B68,'GDP per capita'!$B$2:$BP$267,MATCH('GDP per capita norm'!Q$1,'GDP per capita'!$B$1:$BP$1,0),FALSE)</f>
        <v>28793.36493208562</v>
      </c>
      <c r="R68">
        <f>VLOOKUP($B68,'GDP per capita'!$B$2:$BP$267,MATCH('GDP per capita norm'!R$1,'GDP per capita'!$B$1:$BP$1,0),FALSE)</f>
        <v>30239.743840532159</v>
      </c>
      <c r="S68">
        <f>VLOOKUP($B68,'GDP per capita'!$B$2:$BP$267,MATCH('GDP per capita norm'!S$1,'GDP per capita'!$B$1:$BP$1,0),FALSE)</f>
        <v>31680.214935387561</v>
      </c>
      <c r="T68">
        <f>VLOOKUP($B68,'GDP per capita'!$B$2:$BP$267,MATCH('GDP per capita norm'!T$1,'GDP per capita'!$B$1:$BP$1,0),FALSE)</f>
        <v>34439.656215184681</v>
      </c>
      <c r="U68">
        <f>VLOOKUP($B68,'GDP per capita'!$B$2:$BP$267,MATCH('GDP per capita norm'!U$1,'GDP per capita'!$B$1:$BP$1,0),FALSE)</f>
        <v>36287.741569024198</v>
      </c>
      <c r="V68">
        <f>VLOOKUP($B68,'GDP per capita'!$B$2:$BP$267,MATCH('GDP per capita norm'!V$1,'GDP per capita'!$B$1:$BP$1,0),FALSE)</f>
        <v>33710.382718327746</v>
      </c>
      <c r="W68">
        <f>VLOOKUP($B68,'GDP per capita'!$B$2:$BP$267,MATCH('GDP per capita norm'!W$1,'GDP per capita'!$B$1:$BP$1,0),FALSE)</f>
        <v>35124.603034847147</v>
      </c>
      <c r="X68">
        <f>VLOOKUP($B68,'GDP per capita'!$B$2:$BP$267,MATCH('GDP per capita norm'!X$1,'GDP per capita'!$B$1:$BP$1,0),FALSE)</f>
        <v>37600.196426278999</v>
      </c>
      <c r="Y68">
        <f>VLOOKUP($B68,'GDP per capita'!$B$2:$BP$267,MATCH('GDP per capita norm'!Y$1,'GDP per capita'!$B$1:$BP$1,0),FALSE)</f>
        <v>37325.202192276622</v>
      </c>
      <c r="Z68">
        <f>VLOOKUP($B68,'GDP per capita'!$B$2:$BP$267,MATCH('GDP per capita norm'!Z$1,'GDP per capita'!$B$1:$BP$1,0),FALSE)</f>
        <v>37624.064038230332</v>
      </c>
      <c r="AA68">
        <f>VLOOKUP($B68,'GDP per capita'!$B$2:$BP$267,MATCH('GDP per capita norm'!AA$1,'GDP per capita'!$B$1:$BP$1,0),FALSE)</f>
        <v>38167.820305509013</v>
      </c>
      <c r="AB68">
        <f>VLOOKUP($B68,'GDP per capita'!$B$2:$BP$267,MATCH('GDP per capita norm'!AB$1,'GDP per capita'!$B$1:$BP$1,0),FALSE)</f>
        <v>35784.870517555551</v>
      </c>
      <c r="AC68">
        <f>VLOOKUP($B68,'GDP per capita'!$B$2:$BP$267,MATCH('GDP per capita norm'!AC$1,'GDP per capita'!$B$1:$BP$1,0),FALSE)</f>
        <v>36253.800280322124</v>
      </c>
      <c r="AD68">
        <f>VLOOKUP($B68,'GDP per capita'!$B$2:$BP$267,MATCH('GDP per capita norm'!AD$1,'GDP per capita'!$B$1:$BP$1,0),FALSE)</f>
        <v>37639.278186347561</v>
      </c>
      <c r="AE68">
        <f>VLOOKUP($B68,'GDP per capita'!$B$2:$BP$267,MATCH('GDP per capita norm'!AE$1,'GDP per capita'!$B$1:$BP$1,0),FALSE)</f>
        <v>39573.044748500943</v>
      </c>
      <c r="AF68">
        <f>VLOOKUP($B68,'GDP per capita'!$B$2:$BP$267,MATCH('GDP per capita norm'!AF$1,'GDP per capita'!$B$1:$BP$1,0),FALSE)</f>
        <v>39764.821611227308</v>
      </c>
      <c r="AG68">
        <f>VLOOKUP($B68,'GDP per capita'!$B$2:$BP$267,MATCH('GDP per capita norm'!AG$1,'GDP per capita'!$B$1:$BP$1,0),FALSE)</f>
        <v>38686.327403325966</v>
      </c>
      <c r="AH68">
        <f>VLOOKUP($B68,'GDP per capita'!$B$2:$BP$267,MATCH('GDP per capita norm'!AH$1,'GDP per capita'!$B$1:$BP$1,0),FALSE)</f>
        <v>43133.786073489871</v>
      </c>
      <c r="AI68">
        <f>VLOOKUP($B68,'GDP per capita'!$B$2:$BP$267,MATCH('GDP per capita norm'!AI$1,'GDP per capita'!$B$1:$BP$1,0),FALSE)</f>
        <v>44026.859254550014</v>
      </c>
      <c r="AJ68">
        <f>VLOOKUP($B68,'GDP per capita'!$B$2:$BP$267,MATCH('GDP per capita norm'!AJ$1,'GDP per capita'!$B$1:$BP$1,0),FALSE)</f>
        <v>46724.015710411375</v>
      </c>
      <c r="AK68" t="str">
        <f t="shared" si="37"/>
        <v>OED</v>
      </c>
      <c r="AL68">
        <f t="shared" si="38"/>
        <v>1</v>
      </c>
      <c r="AM68">
        <f t="shared" si="39"/>
        <v>1.0486762283943769</v>
      </c>
      <c r="AN68">
        <f t="shared" si="40"/>
        <v>1.1175562357085211</v>
      </c>
      <c r="AO68">
        <f t="shared" si="41"/>
        <v>1.1247043016067972</v>
      </c>
      <c r="AP68">
        <f t="shared" si="42"/>
        <v>1.1923266585183243</v>
      </c>
      <c r="AQ68">
        <f t="shared" si="43"/>
        <v>1.3037582976836284</v>
      </c>
      <c r="AR68">
        <f t="shared" si="44"/>
        <v>1.3045825596885281</v>
      </c>
      <c r="AS68">
        <f t="shared" si="45"/>
        <v>1.2749840243878323</v>
      </c>
      <c r="AT68">
        <f t="shared" si="46"/>
        <v>1.2787461910153843</v>
      </c>
      <c r="AU68">
        <f t="shared" si="47"/>
        <v>1.3336927190474481</v>
      </c>
      <c r="AV68">
        <f t="shared" si="48"/>
        <v>1.3535694490653287</v>
      </c>
      <c r="AW68">
        <f t="shared" si="49"/>
        <v>1.3313862722435448</v>
      </c>
      <c r="AX68">
        <f t="shared" si="50"/>
        <v>1.3789064490265019</v>
      </c>
      <c r="AY68">
        <f t="shared" si="51"/>
        <v>1.5312090826139511</v>
      </c>
      <c r="AZ68">
        <f t="shared" si="52"/>
        <v>1.6926372030111296</v>
      </c>
      <c r="BA68">
        <f t="shared" si="53"/>
        <v>1.777663553903488</v>
      </c>
      <c r="BB68">
        <f t="shared" si="54"/>
        <v>1.8623426100251101</v>
      </c>
      <c r="BC68">
        <f t="shared" si="55"/>
        <v>2.0245582100678985</v>
      </c>
      <c r="BD68">
        <f t="shared" si="56"/>
        <v>2.1331991428531785</v>
      </c>
      <c r="BE68">
        <f t="shared" si="57"/>
        <v>1.9816873801089265</v>
      </c>
      <c r="BF68">
        <f t="shared" si="58"/>
        <v>2.0648232666800528</v>
      </c>
      <c r="BG68">
        <f t="shared" si="59"/>
        <v>2.2103526788814256</v>
      </c>
      <c r="BH68">
        <f t="shared" si="60"/>
        <v>2.1941869590295133</v>
      </c>
      <c r="BI68">
        <f t="shared" si="61"/>
        <v>2.2117557524030911</v>
      </c>
      <c r="BJ68">
        <f t="shared" si="62"/>
        <v>2.2437208280216319</v>
      </c>
      <c r="BK68">
        <f t="shared" si="63"/>
        <v>2.1036375319736993</v>
      </c>
      <c r="BL68">
        <f t="shared" si="64"/>
        <v>2.1312038815104777</v>
      </c>
      <c r="BM68">
        <f t="shared" si="65"/>
        <v>2.2126501262692955</v>
      </c>
      <c r="BN68">
        <f t="shared" si="66"/>
        <v>2.3263278861546062</v>
      </c>
      <c r="BO68">
        <f t="shared" si="67"/>
        <v>2.3376016172135863</v>
      </c>
      <c r="BP68">
        <f t="shared" si="68"/>
        <v>2.274201614336826</v>
      </c>
      <c r="BQ68">
        <f t="shared" si="69"/>
        <v>2.5356484449427601</v>
      </c>
      <c r="BR68">
        <f t="shared" si="70"/>
        <v>2.5881483488212886</v>
      </c>
      <c r="BS68">
        <f t="shared" si="71"/>
        <v>2.7467024938578515</v>
      </c>
      <c r="BT68">
        <f t="shared" ref="BT68:BT96" si="72">IF(MAX(AM68:BS68)&gt;10,1,0)</f>
        <v>0</v>
      </c>
    </row>
    <row r="69" spans="1:72" x14ac:dyDescent="0.45">
      <c r="A69" t="s">
        <v>405</v>
      </c>
      <c r="B69" t="s">
        <v>98</v>
      </c>
      <c r="C69">
        <f>VLOOKUP($B69,'GDP per capita'!$B$2:$BP$267,MATCH('GDP per capita norm'!C$1,'GDP per capita'!$B$1:$BP$1,0),FALSE)</f>
        <v>344.45547384188967</v>
      </c>
      <c r="D69">
        <f>VLOOKUP($B69,'GDP per capita'!$B$2:$BP$267,MATCH('GDP per capita norm'!D$1,'GDP per capita'!$B$1:$BP$1,0),FALSE)</f>
        <v>380.01984334622898</v>
      </c>
      <c r="E69">
        <f>VLOOKUP($B69,'GDP per capita'!$B$2:$BP$267,MATCH('GDP per capita norm'!E$1,'GDP per capita'!$B$1:$BP$1,0),FALSE)</f>
        <v>395.67720859593044</v>
      </c>
      <c r="F69">
        <f>VLOOKUP($B69,'GDP per capita'!$B$2:$BP$267,MATCH('GDP per capita norm'!F$1,'GDP per capita'!$B$1:$BP$1,0),FALSE)</f>
        <v>407.88814068846557</v>
      </c>
      <c r="G69">
        <f>VLOOKUP($B69,'GDP per capita'!$B$2:$BP$267,MATCH('GDP per capita norm'!G$1,'GDP per capita'!$B$1:$BP$1,0),FALSE)</f>
        <v>399.95592756135176</v>
      </c>
      <c r="H69">
        <f>VLOOKUP($B69,'GDP per capita'!$B$2:$BP$267,MATCH('GDP per capita norm'!H$1,'GDP per capita'!$B$1:$BP$1,0),FALSE)</f>
        <v>450.5502793462062</v>
      </c>
      <c r="I69">
        <f>VLOOKUP($B69,'GDP per capita'!$B$2:$BP$267,MATCH('GDP per capita norm'!I$1,'GDP per capita'!$B$1:$BP$1,0),FALSE)</f>
        <v>456.99696183294287</v>
      </c>
      <c r="J69">
        <f>VLOOKUP($B69,'GDP per capita'!$B$2:$BP$267,MATCH('GDP per capita norm'!J$1,'GDP per capita'!$B$1:$BP$1,0),FALSE)</f>
        <v>438.0309426801528</v>
      </c>
      <c r="K69">
        <f>VLOOKUP($B69,'GDP per capita'!$B$2:$BP$267,MATCH('GDP per capita norm'!K$1,'GDP per capita'!$B$1:$BP$1,0),FALSE)</f>
        <v>424.45369779849705</v>
      </c>
      <c r="L69">
        <f>VLOOKUP($B69,'GDP per capita'!$B$2:$BP$267,MATCH('GDP per capita norm'!L$1,'GDP per capita'!$B$1:$BP$1,0),FALSE)</f>
        <v>418.24925705536725</v>
      </c>
      <c r="M69">
        <f>VLOOKUP($B69,'GDP per capita'!$B$2:$BP$267,MATCH('GDP per capita norm'!M$1,'GDP per capita'!$B$1:$BP$1,0),FALSE)</f>
        <v>642.33834649989774</v>
      </c>
      <c r="N69">
        <f>VLOOKUP($B69,'GDP per capita'!$B$2:$BP$267,MATCH('GDP per capita norm'!N$1,'GDP per capita'!$B$1:$BP$1,0),FALSE)</f>
        <v>609.93950690507347</v>
      </c>
      <c r="O69">
        <f>VLOOKUP($B69,'GDP per capita'!$B$2:$BP$267,MATCH('GDP per capita norm'!O$1,'GDP per capita'!$B$1:$BP$1,0),FALSE)</f>
        <v>599.93734572392736</v>
      </c>
      <c r="P69">
        <f>VLOOKUP($B69,'GDP per capita'!$B$2:$BP$267,MATCH('GDP per capita norm'!P$1,'GDP per capita'!$B$1:$BP$1,0),FALSE)</f>
        <v>672.44178669893995</v>
      </c>
      <c r="Q69">
        <f>VLOOKUP($B69,'GDP per capita'!$B$2:$BP$267,MATCH('GDP per capita norm'!Q$1,'GDP per capita'!$B$1:$BP$1,0),FALSE)</f>
        <v>771.90224734895378</v>
      </c>
      <c r="R69">
        <f>VLOOKUP($B69,'GDP per capita'!$B$2:$BP$267,MATCH('GDP per capita norm'!R$1,'GDP per capita'!$B$1:$BP$1,0),FALSE)</f>
        <v>827.61986118992581</v>
      </c>
      <c r="S69">
        <f>VLOOKUP($B69,'GDP per capita'!$B$2:$BP$267,MATCH('GDP per capita norm'!S$1,'GDP per capita'!$B$1:$BP$1,0),FALSE)</f>
        <v>900.87356498480847</v>
      </c>
      <c r="T69">
        <f>VLOOKUP($B69,'GDP per capita'!$B$2:$BP$267,MATCH('GDP per capita norm'!T$1,'GDP per capita'!$B$1:$BP$1,0),FALSE)</f>
        <v>998.09011419752403</v>
      </c>
      <c r="U69">
        <f>VLOOKUP($B69,'GDP per capita'!$B$2:$BP$267,MATCH('GDP per capita norm'!U$1,'GDP per capita'!$B$1:$BP$1,0),FALSE)</f>
        <v>1067.0432456528365</v>
      </c>
      <c r="V69">
        <f>VLOOKUP($B69,'GDP per capita'!$B$2:$BP$267,MATCH('GDP per capita norm'!V$1,'GDP per capita'!$B$1:$BP$1,0),FALSE)</f>
        <v>963.78806639522475</v>
      </c>
      <c r="W69">
        <f>VLOOKUP($B69,'GDP per capita'!$B$2:$BP$267,MATCH('GDP per capita norm'!W$1,'GDP per capita'!$B$1:$BP$1,0),FALSE)</f>
        <v>987.30457112448539</v>
      </c>
      <c r="X69">
        <f>VLOOKUP($B69,'GDP per capita'!$B$2:$BP$267,MATCH('GDP per capita norm'!X$1,'GDP per capita'!$B$1:$BP$1,0),FALSE)</f>
        <v>1131.7351383432383</v>
      </c>
      <c r="Y69">
        <f>VLOOKUP($B69,'GDP per capita'!$B$2:$BP$267,MATCH('GDP per capita norm'!Y$1,'GDP per capita'!$B$1:$BP$1,0),FALSE)</f>
        <v>1204.364754915847</v>
      </c>
      <c r="Z69">
        <f>VLOOKUP($B69,'GDP per capita'!$B$2:$BP$267,MATCH('GDP per capita norm'!Z$1,'GDP per capita'!$B$1:$BP$1,0),FALSE)</f>
        <v>1225.4340119198034</v>
      </c>
      <c r="AA69">
        <f>VLOOKUP($B69,'GDP per capita'!$B$2:$BP$267,MATCH('GDP per capita norm'!AA$1,'GDP per capita'!$B$1:$BP$1,0),FALSE)</f>
        <v>1266.6134084995933</v>
      </c>
      <c r="AB69">
        <f>VLOOKUP($B69,'GDP per capita'!$B$2:$BP$267,MATCH('GDP per capita norm'!AB$1,'GDP per capita'!$B$1:$BP$1,0),FALSE)</f>
        <v>1380.4702083831723</v>
      </c>
      <c r="AC69">
        <f>VLOOKUP($B69,'GDP per capita'!$B$2:$BP$267,MATCH('GDP per capita norm'!AC$1,'GDP per capita'!$B$1:$BP$1,0),FALSE)</f>
        <v>1424.6916119589737</v>
      </c>
      <c r="AD69">
        <f>VLOOKUP($B69,'GDP per capita'!$B$2:$BP$267,MATCH('GDP per capita norm'!AD$1,'GDP per capita'!$B$1:$BP$1,0),FALSE)</f>
        <v>1519.2345951424784</v>
      </c>
      <c r="AE69">
        <f>VLOOKUP($B69,'GDP per capita'!$B$2:$BP$267,MATCH('GDP per capita norm'!AE$1,'GDP per capita'!$B$1:$BP$1,0),FALSE)</f>
        <v>1569.3381462635487</v>
      </c>
      <c r="AF69">
        <f>VLOOKUP($B69,'GDP per capita'!$B$2:$BP$267,MATCH('GDP per capita norm'!AF$1,'GDP per capita'!$B$1:$BP$1,0),FALSE)</f>
        <v>1390.416909817447</v>
      </c>
      <c r="AG69">
        <f>VLOOKUP($B69,'GDP per capita'!$B$2:$BP$267,MATCH('GDP per capita norm'!AG$1,'GDP per capita'!$B$1:$BP$1,0),FALSE)</f>
        <v>1278.3973520689553</v>
      </c>
      <c r="AH69">
        <f>VLOOKUP($B69,'GDP per capita'!$B$2:$BP$267,MATCH('GDP per capita norm'!AH$1,'GDP per capita'!$B$1:$BP$1,0),FALSE)</f>
        <v>1455.3192237018598</v>
      </c>
      <c r="AI69">
        <f>VLOOKUP($B69,'GDP per capita'!$B$2:$BP$267,MATCH('GDP per capita norm'!AI$1,'GDP per capita'!$B$1:$BP$1,0),FALSE)</f>
        <v>1538.3228133170996</v>
      </c>
      <c r="AJ69">
        <f>VLOOKUP($B69,'GDP per capita'!$B$2:$BP$267,MATCH('GDP per capita norm'!AJ$1,'GDP per capita'!$B$1:$BP$1,0),FALSE)</f>
        <v>1365.2774322249265</v>
      </c>
      <c r="AK69" t="str">
        <f t="shared" si="37"/>
        <v>PAK</v>
      </c>
      <c r="AL69">
        <f t="shared" si="38"/>
        <v>1</v>
      </c>
      <c r="AM69">
        <f t="shared" si="39"/>
        <v>1.1032480892455316</v>
      </c>
      <c r="AN69">
        <f t="shared" si="40"/>
        <v>1.1487035005794459</v>
      </c>
      <c r="AO69">
        <f t="shared" si="41"/>
        <v>1.1841534586141966</v>
      </c>
      <c r="AP69">
        <f t="shared" si="42"/>
        <v>1.161125190145585</v>
      </c>
      <c r="AQ69">
        <f t="shared" si="43"/>
        <v>1.3080073146203379</v>
      </c>
      <c r="AR69">
        <f t="shared" si="44"/>
        <v>1.3267228902935404</v>
      </c>
      <c r="AS69">
        <f t="shared" si="45"/>
        <v>1.271662017138435</v>
      </c>
      <c r="AT69">
        <f t="shared" si="46"/>
        <v>1.2322454715680546</v>
      </c>
      <c r="AU69">
        <f t="shared" si="47"/>
        <v>1.2142331558573229</v>
      </c>
      <c r="AV69">
        <f t="shared" si="48"/>
        <v>1.8647935517922438</v>
      </c>
      <c r="AW69">
        <f t="shared" si="49"/>
        <v>1.7707354164011486</v>
      </c>
      <c r="AX69">
        <f t="shared" si="50"/>
        <v>1.7416978137479324</v>
      </c>
      <c r="AY69">
        <f t="shared" si="51"/>
        <v>1.9521878378033877</v>
      </c>
      <c r="AZ69">
        <f t="shared" si="52"/>
        <v>2.2409347679673361</v>
      </c>
      <c r="BA69">
        <f t="shared" si="53"/>
        <v>2.402690402794458</v>
      </c>
      <c r="BB69">
        <f t="shared" si="54"/>
        <v>2.6153556363523585</v>
      </c>
      <c r="BC69">
        <f t="shared" si="55"/>
        <v>2.8975881935197889</v>
      </c>
      <c r="BD69">
        <f t="shared" si="56"/>
        <v>3.0977682942632687</v>
      </c>
      <c r="BE69">
        <f t="shared" si="57"/>
        <v>2.7980047918693205</v>
      </c>
      <c r="BF69">
        <f t="shared" si="58"/>
        <v>2.8662763291654736</v>
      </c>
      <c r="BG69">
        <f t="shared" si="59"/>
        <v>3.2855774527848616</v>
      </c>
      <c r="BH69">
        <f t="shared" si="60"/>
        <v>3.4964308782291811</v>
      </c>
      <c r="BI69">
        <f t="shared" si="61"/>
        <v>3.5575977302723789</v>
      </c>
      <c r="BJ69">
        <f t="shared" si="62"/>
        <v>3.6771469890502835</v>
      </c>
      <c r="BK69">
        <f t="shared" si="63"/>
        <v>4.0076884045013879</v>
      </c>
      <c r="BL69">
        <f t="shared" si="64"/>
        <v>4.1360690137063374</v>
      </c>
      <c r="BM69">
        <f t="shared" si="65"/>
        <v>4.4105398535191522</v>
      </c>
      <c r="BN69">
        <f t="shared" si="66"/>
        <v>4.5559971184661707</v>
      </c>
      <c r="BO69">
        <f t="shared" si="67"/>
        <v>4.036565000141846</v>
      </c>
      <c r="BP69">
        <f t="shared" si="68"/>
        <v>3.7113573426786628</v>
      </c>
      <c r="BQ69">
        <f t="shared" si="69"/>
        <v>4.2249850393432089</v>
      </c>
      <c r="BR69">
        <f t="shared" si="70"/>
        <v>4.4659554866682516</v>
      </c>
      <c r="BS69">
        <f t="shared" si="71"/>
        <v>3.9635817570186438</v>
      </c>
      <c r="BT69">
        <f t="shared" si="72"/>
        <v>0</v>
      </c>
    </row>
    <row r="70" spans="1:72" x14ac:dyDescent="0.45">
      <c r="A70" t="s">
        <v>373</v>
      </c>
      <c r="B70" t="s">
        <v>198</v>
      </c>
      <c r="C70">
        <f>VLOOKUP($B70,'GDP per capita'!$B$2:$BP$267,MATCH('GDP per capita norm'!C$1,'GDP per capita'!$B$1:$BP$1,0),FALSE)</f>
        <v>19124.424362854192</v>
      </c>
      <c r="D70">
        <f>VLOOKUP($B70,'GDP per capita'!$B$2:$BP$267,MATCH('GDP per capita norm'!D$1,'GDP per capita'!$B$1:$BP$1,0),FALSE)</f>
        <v>20031.302209095782</v>
      </c>
      <c r="E70">
        <f>VLOOKUP($B70,'GDP per capita'!$B$2:$BP$267,MATCH('GDP per capita norm'!E$1,'GDP per capita'!$B$1:$BP$1,0),FALSE)</f>
        <v>21340.775428792214</v>
      </c>
      <c r="F70">
        <f>VLOOKUP($B70,'GDP per capita'!$B$2:$BP$267,MATCH('GDP per capita norm'!F$1,'GDP per capita'!$B$1:$BP$1,0),FALSE)</f>
        <v>21354.860419337041</v>
      </c>
      <c r="G70">
        <f>VLOOKUP($B70,'GDP per capita'!$B$2:$BP$267,MATCH('GDP per capita norm'!G$1,'GDP per capita'!$B$1:$BP$1,0),FALSE)</f>
        <v>22742.536881600725</v>
      </c>
      <c r="H70">
        <f>VLOOKUP($B70,'GDP per capita'!$B$2:$BP$267,MATCH('GDP per capita norm'!H$1,'GDP per capita'!$B$1:$BP$1,0),FALSE)</f>
        <v>25095.42537923051</v>
      </c>
      <c r="I70">
        <f>VLOOKUP($B70,'GDP per capita'!$B$2:$BP$267,MATCH('GDP per capita norm'!I$1,'GDP per capita'!$B$1:$BP$1,0),FALSE)</f>
        <v>25075.516486781042</v>
      </c>
      <c r="J70">
        <f>VLOOKUP($B70,'GDP per capita'!$B$2:$BP$267,MATCH('GDP per capita norm'!J$1,'GDP per capita'!$B$1:$BP$1,0),FALSE)</f>
        <v>24454.157750599232</v>
      </c>
      <c r="K70">
        <f>VLOOKUP($B70,'GDP per capita'!$B$2:$BP$267,MATCH('GDP per capita norm'!K$1,'GDP per capita'!$B$1:$BP$1,0),FALSE)</f>
        <v>24436.841857389762</v>
      </c>
      <c r="L70">
        <f>VLOOKUP($B70,'GDP per capita'!$B$2:$BP$267,MATCH('GDP per capita norm'!L$1,'GDP per capita'!$B$1:$BP$1,0),FALSE)</f>
        <v>25546.635779414552</v>
      </c>
      <c r="M70">
        <f>VLOOKUP($B70,'GDP per capita'!$B$2:$BP$267,MATCH('GDP per capita norm'!M$1,'GDP per capita'!$B$1:$BP$1,0),FALSE)</f>
        <v>25863.324778005648</v>
      </c>
      <c r="N70">
        <f>VLOOKUP($B70,'GDP per capita'!$B$2:$BP$267,MATCH('GDP per capita norm'!N$1,'GDP per capita'!$B$1:$BP$1,0),FALSE)</f>
        <v>25491.597337396219</v>
      </c>
      <c r="O70">
        <f>VLOOKUP($B70,'GDP per capita'!$B$2:$BP$267,MATCH('GDP per capita norm'!O$1,'GDP per capita'!$B$1:$BP$1,0),FALSE)</f>
        <v>26457.732445157701</v>
      </c>
      <c r="P70">
        <f>VLOOKUP($B70,'GDP per capita'!$B$2:$BP$267,MATCH('GDP per capita norm'!P$1,'GDP per capita'!$B$1:$BP$1,0),FALSE)</f>
        <v>29520.525868797296</v>
      </c>
      <c r="Q70">
        <f>VLOOKUP($B70,'GDP per capita'!$B$2:$BP$267,MATCH('GDP per capita norm'!Q$1,'GDP per capita'!$B$1:$BP$1,0),FALSE)</f>
        <v>32637.935974591994</v>
      </c>
      <c r="R70">
        <f>VLOOKUP($B70,'GDP per capita'!$B$2:$BP$267,MATCH('GDP per capita norm'!R$1,'GDP per capita'!$B$1:$BP$1,0),FALSE)</f>
        <v>34181.502307541748</v>
      </c>
      <c r="S70">
        <f>VLOOKUP($B70,'GDP per capita'!$B$2:$BP$267,MATCH('GDP per capita norm'!S$1,'GDP per capita'!$B$1:$BP$1,0),FALSE)</f>
        <v>35777.594824147054</v>
      </c>
      <c r="T70">
        <f>VLOOKUP($B70,'GDP per capita'!$B$2:$BP$267,MATCH('GDP per capita norm'!T$1,'GDP per capita'!$B$1:$BP$1,0),FALSE)</f>
        <v>38821.583957695359</v>
      </c>
      <c r="U70">
        <f>VLOOKUP($B70,'GDP per capita'!$B$2:$BP$267,MATCH('GDP per capita norm'!U$1,'GDP per capita'!$B$1:$BP$1,0),FALSE)</f>
        <v>40878.795306180837</v>
      </c>
      <c r="V70">
        <f>VLOOKUP($B70,'GDP per capita'!$B$2:$BP$267,MATCH('GDP per capita norm'!V$1,'GDP per capita'!$B$1:$BP$1,0),FALSE)</f>
        <v>38302.264647491509</v>
      </c>
      <c r="W70">
        <f>VLOOKUP($B70,'GDP per capita'!$B$2:$BP$267,MATCH('GDP per capita norm'!W$1,'GDP per capita'!$B$1:$BP$1,0),FALSE)</f>
        <v>39764.705081457476</v>
      </c>
      <c r="X70">
        <f>VLOOKUP($B70,'GDP per capita'!$B$2:$BP$267,MATCH('GDP per capita norm'!X$1,'GDP per capita'!$B$1:$BP$1,0),FALSE)</f>
        <v>42607.662838099372</v>
      </c>
      <c r="Y70">
        <f>VLOOKUP($B70,'GDP per capita'!$B$2:$BP$267,MATCH('GDP per capita norm'!Y$1,'GDP per capita'!$B$1:$BP$1,0),FALSE)</f>
        <v>42350.288648450231</v>
      </c>
      <c r="Z70">
        <f>VLOOKUP($B70,'GDP per capita'!$B$2:$BP$267,MATCH('GDP per capita norm'!Z$1,'GDP per capita'!$B$1:$BP$1,0),FALSE)</f>
        <v>42626.330455677045</v>
      </c>
      <c r="AA70">
        <f>VLOOKUP($B70,'GDP per capita'!$B$2:$BP$267,MATCH('GDP per capita norm'!AA$1,'GDP per capita'!$B$1:$BP$1,0),FALSE)</f>
        <v>43293.498312452743</v>
      </c>
      <c r="AB70">
        <f>VLOOKUP($B70,'GDP per capita'!$B$2:$BP$267,MATCH('GDP per capita norm'!AB$1,'GDP per capita'!$B$1:$BP$1,0),FALSE)</f>
        <v>40778.340947914818</v>
      </c>
      <c r="AC70">
        <f>VLOOKUP($B70,'GDP per capita'!$B$2:$BP$267,MATCH('GDP per capita norm'!AC$1,'GDP per capita'!$B$1:$BP$1,0),FALSE)</f>
        <v>41527.366330495461</v>
      </c>
      <c r="AD70">
        <f>VLOOKUP($B70,'GDP per capita'!$B$2:$BP$267,MATCH('GDP per capita norm'!AD$1,'GDP per capita'!$B$1:$BP$1,0),FALSE)</f>
        <v>43153.616237141359</v>
      </c>
      <c r="AE70">
        <f>VLOOKUP($B70,'GDP per capita'!$B$2:$BP$267,MATCH('GDP per capita norm'!AE$1,'GDP per capita'!$B$1:$BP$1,0),FALSE)</f>
        <v>45562.867793230413</v>
      </c>
      <c r="AF70">
        <f>VLOOKUP($B70,'GDP per capita'!$B$2:$BP$267,MATCH('GDP per capita norm'!AF$1,'GDP per capita'!$B$1:$BP$1,0),FALSE)</f>
        <v>45916.412266312611</v>
      </c>
      <c r="AG70">
        <f>VLOOKUP($B70,'GDP per capita'!$B$2:$BP$267,MATCH('GDP per capita norm'!AG$1,'GDP per capita'!$B$1:$BP$1,0),FALSE)</f>
        <v>44858.110461581935</v>
      </c>
      <c r="AH70">
        <f>VLOOKUP($B70,'GDP per capita'!$B$2:$BP$267,MATCH('GDP per capita norm'!AH$1,'GDP per capita'!$B$1:$BP$1,0),FALSE)</f>
        <v>49980.40432682613</v>
      </c>
      <c r="AI70">
        <f>VLOOKUP($B70,'GDP per capita'!$B$2:$BP$267,MATCH('GDP per capita norm'!AI$1,'GDP per capita'!$B$1:$BP$1,0),FALSE)</f>
        <v>51063.619748849786</v>
      </c>
      <c r="AJ70">
        <f>VLOOKUP($B70,'GDP per capita'!$B$2:$BP$267,MATCH('GDP per capita norm'!AJ$1,'GDP per capita'!$B$1:$BP$1,0),FALSE)</f>
        <v>54041.539692952007</v>
      </c>
      <c r="AK70" t="str">
        <f t="shared" si="37"/>
        <v>PST</v>
      </c>
      <c r="AL70">
        <f t="shared" si="38"/>
        <v>1</v>
      </c>
      <c r="AM70">
        <f t="shared" si="39"/>
        <v>1.0474198767521097</v>
      </c>
      <c r="AN70">
        <f t="shared" si="40"/>
        <v>1.1158911256039106</v>
      </c>
      <c r="AO70">
        <f t="shared" si="41"/>
        <v>1.1166276178651984</v>
      </c>
      <c r="AP70">
        <f t="shared" si="42"/>
        <v>1.1891880482308308</v>
      </c>
      <c r="AQ70">
        <f t="shared" si="43"/>
        <v>1.3122186008366312</v>
      </c>
      <c r="AR70">
        <f t="shared" si="44"/>
        <v>1.311177581662839</v>
      </c>
      <c r="AS70">
        <f t="shared" si="45"/>
        <v>1.2786872580644626</v>
      </c>
      <c r="AT70">
        <f t="shared" si="46"/>
        <v>1.2777818246312291</v>
      </c>
      <c r="AU70">
        <f t="shared" si="47"/>
        <v>1.3358120116302359</v>
      </c>
      <c r="AV70">
        <f t="shared" si="48"/>
        <v>1.3523714119333483</v>
      </c>
      <c r="AW70">
        <f t="shared" si="49"/>
        <v>1.332934097975212</v>
      </c>
      <c r="AX70">
        <f t="shared" si="50"/>
        <v>1.3834524868914309</v>
      </c>
      <c r="AY70">
        <f t="shared" si="51"/>
        <v>1.5436033685874326</v>
      </c>
      <c r="AZ70">
        <f t="shared" si="52"/>
        <v>1.7066101104713722</v>
      </c>
      <c r="BA70">
        <f t="shared" si="53"/>
        <v>1.7873218905314225</v>
      </c>
      <c r="BB70">
        <f t="shared" si="54"/>
        <v>1.8707802203782247</v>
      </c>
      <c r="BC70">
        <f t="shared" si="55"/>
        <v>2.0299478416249439</v>
      </c>
      <c r="BD70">
        <f t="shared" si="56"/>
        <v>2.137517685791404</v>
      </c>
      <c r="BE70">
        <f t="shared" si="57"/>
        <v>2.0027930734420889</v>
      </c>
      <c r="BF70">
        <f t="shared" si="58"/>
        <v>2.0792628487523723</v>
      </c>
      <c r="BG70">
        <f t="shared" si="59"/>
        <v>2.2279187090648969</v>
      </c>
      <c r="BH70">
        <f t="shared" si="60"/>
        <v>2.2144608300319968</v>
      </c>
      <c r="BI70">
        <f t="shared" si="61"/>
        <v>2.2288948230238574</v>
      </c>
      <c r="BJ70">
        <f t="shared" si="62"/>
        <v>2.2637804668538259</v>
      </c>
      <c r="BK70">
        <f t="shared" si="63"/>
        <v>2.1322650122280034</v>
      </c>
      <c r="BL70">
        <f t="shared" si="64"/>
        <v>2.1714309169563828</v>
      </c>
      <c r="BM70">
        <f t="shared" si="65"/>
        <v>2.2564661512615052</v>
      </c>
      <c r="BN70">
        <f t="shared" si="66"/>
        <v>2.3824438805974322</v>
      </c>
      <c r="BO70">
        <f t="shared" si="67"/>
        <v>2.4009304225384747</v>
      </c>
      <c r="BP70">
        <f t="shared" si="68"/>
        <v>2.3455927148694142</v>
      </c>
      <c r="BQ70">
        <f t="shared" si="69"/>
        <v>2.6134331354780129</v>
      </c>
      <c r="BR70">
        <f t="shared" si="70"/>
        <v>2.6700735551566104</v>
      </c>
      <c r="BS70">
        <f t="shared" si="71"/>
        <v>2.8257864742804037</v>
      </c>
      <c r="BT70">
        <f t="shared" si="72"/>
        <v>0</v>
      </c>
    </row>
    <row r="71" spans="1:72" x14ac:dyDescent="0.45">
      <c r="A71" t="s">
        <v>199</v>
      </c>
      <c r="B71" t="s">
        <v>91</v>
      </c>
      <c r="C71">
        <f>VLOOKUP($B71,'GDP per capita'!$B$2:$BP$267,MATCH('GDP per capita norm'!C$1,'GDP per capita'!$B$1:$BP$1,0),FALSE)</f>
        <v>356.51684338874225</v>
      </c>
      <c r="D71">
        <f>VLOOKUP($B71,'GDP per capita'!$B$2:$BP$267,MATCH('GDP per capita norm'!D$1,'GDP per capita'!$B$1:$BP$1,0),FALSE)</f>
        <v>310.15625908044353</v>
      </c>
      <c r="E71">
        <f>VLOOKUP($B71,'GDP per capita'!$B$2:$BP$267,MATCH('GDP per capita norm'!E$1,'GDP per capita'!$B$1:$BP$1,0),FALSE)</f>
        <v>322.07174035920002</v>
      </c>
      <c r="F71">
        <f>VLOOKUP($B71,'GDP per capita'!$B$2:$BP$267,MATCH('GDP per capita norm'!F$1,'GDP per capita'!$B$1:$BP$1,0),FALSE)</f>
        <v>311.89324393857271</v>
      </c>
      <c r="G71">
        <f>VLOOKUP($B71,'GDP per capita'!$B$2:$BP$267,MATCH('GDP per capita norm'!G$1,'GDP per capita'!$B$1:$BP$1,0),FALSE)</f>
        <v>346.13797535111468</v>
      </c>
      <c r="H71">
        <f>VLOOKUP($B71,'GDP per capita'!$B$2:$BP$267,MATCH('GDP per capita norm'!H$1,'GDP per capita'!$B$1:$BP$1,0),FALSE)</f>
        <v>376.09721623497495</v>
      </c>
      <c r="I71">
        <f>VLOOKUP($B71,'GDP per capita'!$B$2:$BP$267,MATCH('GDP per capita norm'!I$1,'GDP per capita'!$B$1:$BP$1,0),FALSE)</f>
        <v>402.88231810784055</v>
      </c>
      <c r="J71">
        <f>VLOOKUP($B71,'GDP per capita'!$B$2:$BP$267,MATCH('GDP per capita norm'!J$1,'GDP per capita'!$B$1:$BP$1,0),FALSE)</f>
        <v>413.96267104247465</v>
      </c>
      <c r="K71">
        <f>VLOOKUP($B71,'GDP per capita'!$B$2:$BP$267,MATCH('GDP per capita norm'!K$1,'GDP per capita'!$B$1:$BP$1,0),FALSE)</f>
        <v>411.2606981523233</v>
      </c>
      <c r="L71">
        <f>VLOOKUP($B71,'GDP per capita'!$B$2:$BP$267,MATCH('GDP per capita norm'!L$1,'GDP per capita'!$B$1:$BP$1,0),FALSE)</f>
        <v>431.85379288884241</v>
      </c>
      <c r="M71">
        <f>VLOOKUP($B71,'GDP per capita'!$B$2:$BP$267,MATCH('GDP per capita norm'!M$1,'GDP per capita'!$B$1:$BP$1,0),FALSE)</f>
        <v>458.63474639247619</v>
      </c>
      <c r="N71">
        <f>VLOOKUP($B71,'GDP per capita'!$B$2:$BP$267,MATCH('GDP per capita norm'!N$1,'GDP per capita'!$B$1:$BP$1,0),FALSE)</f>
        <v>460.17337298846547</v>
      </c>
      <c r="O71">
        <f>VLOOKUP($B71,'GDP per capita'!$B$2:$BP$267,MATCH('GDP per capita norm'!O$1,'GDP per capita'!$B$1:$BP$1,0),FALSE)</f>
        <v>474.00688736177977</v>
      </c>
      <c r="P71">
        <f>VLOOKUP($B71,'GDP per capita'!$B$2:$BP$267,MATCH('GDP per capita norm'!P$1,'GDP per capita'!$B$1:$BP$1,0),FALSE)</f>
        <v>543.21617834928225</v>
      </c>
      <c r="Q71">
        <f>VLOOKUP($B71,'GDP per capita'!$B$2:$BP$267,MATCH('GDP per capita norm'!Q$1,'GDP per capita'!$B$1:$BP$1,0),FALSE)</f>
        <v>619.14950597142399</v>
      </c>
      <c r="R71">
        <f>VLOOKUP($B71,'GDP per capita'!$B$2:$BP$267,MATCH('GDP per capita norm'!R$1,'GDP per capita'!$B$1:$BP$1,0),FALSE)</f>
        <v>695.54578762664335</v>
      </c>
      <c r="S71">
        <f>VLOOKUP($B71,'GDP per capita'!$B$2:$BP$267,MATCH('GDP per capita norm'!S$1,'GDP per capita'!$B$1:$BP$1,0),FALSE)</f>
        <v>776.40712456916424</v>
      </c>
      <c r="T71">
        <f>VLOOKUP($B71,'GDP per capita'!$B$2:$BP$267,MATCH('GDP per capita norm'!T$1,'GDP per capita'!$B$1:$BP$1,0),FALSE)</f>
        <v>961.61417764341877</v>
      </c>
      <c r="U71">
        <f>VLOOKUP($B71,'GDP per capita'!$B$2:$BP$267,MATCH('GDP per capita norm'!U$1,'GDP per capita'!$B$1:$BP$1,0),FALSE)</f>
        <v>961.56955761538347</v>
      </c>
      <c r="V71">
        <f>VLOOKUP($B71,'GDP per capita'!$B$2:$BP$267,MATCH('GDP per capita norm'!V$1,'GDP per capita'!$B$1:$BP$1,0),FALSE)</f>
        <v>1033.6945680758215</v>
      </c>
      <c r="W71">
        <f>VLOOKUP($B71,'GDP per capita'!$B$2:$BP$267,MATCH('GDP per capita norm'!W$1,'GDP per capita'!$B$1:$BP$1,0),FALSE)</f>
        <v>1245.0854967508951</v>
      </c>
      <c r="X71">
        <f>VLOOKUP($B71,'GDP per capita'!$B$2:$BP$267,MATCH('GDP per capita norm'!X$1,'GDP per capita'!$B$1:$BP$1,0),FALSE)</f>
        <v>1351.5025877630496</v>
      </c>
      <c r="Y71">
        <f>VLOOKUP($B71,'GDP per capita'!$B$2:$BP$267,MATCH('GDP per capita norm'!Y$1,'GDP per capita'!$B$1:$BP$1,0),FALSE)</f>
        <v>1352.0729647277651</v>
      </c>
      <c r="Z71">
        <f>VLOOKUP($B71,'GDP per capita'!$B$2:$BP$267,MATCH('GDP per capita norm'!Z$1,'GDP per capita'!$B$1:$BP$1,0),FALSE)</f>
        <v>1370.0884111503863</v>
      </c>
      <c r="AA71">
        <f>VLOOKUP($B71,'GDP per capita'!$B$2:$BP$267,MATCH('GDP per capita norm'!AA$1,'GDP per capita'!$B$1:$BP$1,0),FALSE)</f>
        <v>1479.9663702909588</v>
      </c>
      <c r="AB71">
        <f>VLOOKUP($B71,'GDP per capita'!$B$2:$BP$267,MATCH('GDP per capita norm'!AB$1,'GDP per capita'!$B$1:$BP$1,0),FALSE)</f>
        <v>1528.4668597134773</v>
      </c>
      <c r="AC71">
        <f>VLOOKUP($B71,'GDP per capita'!$B$2:$BP$267,MATCH('GDP per capita norm'!AC$1,'GDP per capita'!$B$1:$BP$1,0),FALSE)</f>
        <v>1663.6203073942454</v>
      </c>
      <c r="AD71">
        <f>VLOOKUP($B71,'GDP per capita'!$B$2:$BP$267,MATCH('GDP per capita norm'!AD$1,'GDP per capita'!$B$1:$BP$1,0),FALSE)</f>
        <v>1874.9491911349044</v>
      </c>
      <c r="AE71">
        <f>VLOOKUP($B71,'GDP per capita'!$B$2:$BP$267,MATCH('GDP per capita norm'!AE$1,'GDP per capita'!$B$1:$BP$1,0),FALSE)</f>
        <v>1907.3817809797774</v>
      </c>
      <c r="AF71">
        <f>VLOOKUP($B71,'GDP per capita'!$B$2:$BP$267,MATCH('GDP per capita norm'!AF$1,'GDP per capita'!$B$1:$BP$1,0),FALSE)</f>
        <v>1952.0134008459768</v>
      </c>
      <c r="AG71">
        <f>VLOOKUP($B71,'GDP per capita'!$B$2:$BP$267,MATCH('GDP per capita norm'!AG$1,'GDP per capita'!$B$1:$BP$1,0),FALSE)</f>
        <v>1843.1952743829329</v>
      </c>
      <c r="AH71">
        <f>VLOOKUP($B71,'GDP per capita'!$B$2:$BP$267,MATCH('GDP per capita norm'!AH$1,'GDP per capita'!$B$1:$BP$1,0),FALSE)</f>
        <v>2131.3022964828233</v>
      </c>
      <c r="AI71">
        <f>VLOOKUP($B71,'GDP per capita'!$B$2:$BP$267,MATCH('GDP per capita norm'!AI$1,'GDP per capita'!$B$1:$BP$1,0),FALSE)</f>
        <v>2239.5163016978472</v>
      </c>
      <c r="AJ71">
        <f>VLOOKUP($B71,'GDP per capita'!$B$2:$BP$267,MATCH('GDP per capita norm'!AJ$1,'GDP per capita'!$B$1:$BP$1,0),FALSE)</f>
        <v>2303.3029100889944</v>
      </c>
      <c r="AK71" t="str">
        <f t="shared" si="37"/>
        <v>SAS</v>
      </c>
      <c r="AL71">
        <f t="shared" si="38"/>
        <v>1</v>
      </c>
      <c r="AM71">
        <f t="shared" si="39"/>
        <v>0.86996242907450061</v>
      </c>
      <c r="AN71">
        <f t="shared" si="40"/>
        <v>0.90338435990250354</v>
      </c>
      <c r="AO71">
        <f t="shared" si="41"/>
        <v>0.87483452667757289</v>
      </c>
      <c r="AP71">
        <f t="shared" si="42"/>
        <v>0.97088814110723354</v>
      </c>
      <c r="AQ71">
        <f t="shared" si="43"/>
        <v>1.0549213121605099</v>
      </c>
      <c r="AR71">
        <f t="shared" si="44"/>
        <v>1.1300512881197646</v>
      </c>
      <c r="AS71">
        <f t="shared" si="45"/>
        <v>1.1611307536207878</v>
      </c>
      <c r="AT71">
        <f t="shared" si="46"/>
        <v>1.1535519451009189</v>
      </c>
      <c r="AU71">
        <f t="shared" si="47"/>
        <v>1.2113138576680191</v>
      </c>
      <c r="AV71">
        <f t="shared" si="48"/>
        <v>1.2864321977976947</v>
      </c>
      <c r="AW71">
        <f t="shared" si="49"/>
        <v>1.2907479170253318</v>
      </c>
      <c r="AX71">
        <f t="shared" si="50"/>
        <v>1.3295497706539705</v>
      </c>
      <c r="AY71">
        <f t="shared" si="51"/>
        <v>1.5236760574505732</v>
      </c>
      <c r="AZ71">
        <f t="shared" si="52"/>
        <v>1.7366627059925746</v>
      </c>
      <c r="BA71">
        <f t="shared" si="53"/>
        <v>1.9509479019711489</v>
      </c>
      <c r="BB71">
        <f t="shared" si="54"/>
        <v>2.1777572054921905</v>
      </c>
      <c r="BC71">
        <f t="shared" si="55"/>
        <v>2.6972475367591109</v>
      </c>
      <c r="BD71">
        <f t="shared" si="56"/>
        <v>2.6971223813033092</v>
      </c>
      <c r="BE71">
        <f t="shared" si="57"/>
        <v>2.8994270179507109</v>
      </c>
      <c r="BF71">
        <f t="shared" si="58"/>
        <v>3.4923609356466416</v>
      </c>
      <c r="BG71">
        <f t="shared" si="59"/>
        <v>3.7908519971085499</v>
      </c>
      <c r="BH71">
        <f t="shared" si="60"/>
        <v>3.7924518569056187</v>
      </c>
      <c r="BI71">
        <f t="shared" si="61"/>
        <v>3.8429836810163165</v>
      </c>
      <c r="BJ71">
        <f t="shared" si="62"/>
        <v>4.151182188823598</v>
      </c>
      <c r="BK71">
        <f t="shared" si="63"/>
        <v>4.2872220150531657</v>
      </c>
      <c r="BL71">
        <f t="shared" si="64"/>
        <v>4.6663161593749756</v>
      </c>
      <c r="BM71">
        <f t="shared" si="65"/>
        <v>5.2590760462065447</v>
      </c>
      <c r="BN71">
        <f t="shared" si="66"/>
        <v>5.3500467547335155</v>
      </c>
      <c r="BO71">
        <f t="shared" si="67"/>
        <v>5.4752347246537294</v>
      </c>
      <c r="BP71">
        <f t="shared" si="68"/>
        <v>5.1700089590806009</v>
      </c>
      <c r="BQ71">
        <f t="shared" si="69"/>
        <v>5.9781251180855808</v>
      </c>
      <c r="BR71">
        <f t="shared" si="70"/>
        <v>6.2816563739623996</v>
      </c>
      <c r="BS71">
        <f t="shared" si="71"/>
        <v>6.4605724885135283</v>
      </c>
      <c r="BT71">
        <f t="shared" si="72"/>
        <v>0</v>
      </c>
    </row>
    <row r="72" spans="1:72" x14ac:dyDescent="0.45">
      <c r="A72" t="s">
        <v>3</v>
      </c>
      <c r="B72" t="s">
        <v>331</v>
      </c>
      <c r="C72">
        <f>VLOOKUP($B72,'GDP per capita'!$B$2:$BP$267,MATCH('GDP per capita norm'!C$1,'GDP per capita'!$B$1:$BP$1,0),FALSE)</f>
        <v>1257.1875</v>
      </c>
      <c r="D72">
        <f>VLOOKUP($B72,'GDP per capita'!$B$2:$BP$267,MATCH('GDP per capita norm'!D$1,'GDP per capita'!$B$1:$BP$1,0),FALSE)</f>
        <v>1617.55676269531</v>
      </c>
      <c r="E72">
        <f>VLOOKUP($B72,'GDP per capita'!$B$2:$BP$267,MATCH('GDP per capita norm'!E$1,'GDP per capita'!$B$1:$BP$1,0),FALSE)</f>
        <v>252.61009216308599</v>
      </c>
      <c r="F72">
        <f>VLOOKUP($B72,'GDP per capita'!$B$2:$BP$267,MATCH('GDP per capita norm'!F$1,'GDP per capita'!$B$1:$BP$1,0),FALSE)</f>
        <v>312.69406127929699</v>
      </c>
      <c r="G72">
        <f>VLOOKUP($B72,'GDP per capita'!$B$2:$BP$267,MATCH('GDP per capita norm'!G$1,'GDP per capita'!$B$1:$BP$1,0),FALSE)</f>
        <v>439.42092895507801</v>
      </c>
      <c r="H72">
        <f>VLOOKUP($B72,'GDP per capita'!$B$2:$BP$267,MATCH('GDP per capita norm'!H$1,'GDP per capita'!$B$1:$BP$1,0),FALSE)</f>
        <v>462.58544921875</v>
      </c>
      <c r="I72">
        <f>VLOOKUP($B72,'GDP per capita'!$B$2:$BP$267,MATCH('GDP per capita norm'!I$1,'GDP per capita'!$B$1:$BP$1,0),FALSE)</f>
        <v>294.82696533203102</v>
      </c>
      <c r="J72">
        <f>VLOOKUP($B72,'GDP per capita'!$B$2:$BP$267,MATCH('GDP per capita norm'!J$1,'GDP per capita'!$B$1:$BP$1,0),FALSE)</f>
        <v>373.09375</v>
      </c>
      <c r="K72">
        <f>VLOOKUP($B72,'GDP per capita'!$B$2:$BP$267,MATCH('GDP per capita norm'!K$1,'GDP per capita'!$B$1:$BP$1,0),FALSE)</f>
        <v>350.702880859375</v>
      </c>
      <c r="L72">
        <f>VLOOKUP($B72,'GDP per capita'!$B$2:$BP$267,MATCH('GDP per capita norm'!L$1,'GDP per capita'!$B$1:$BP$1,0),FALSE)</f>
        <v>324.65960693359398</v>
      </c>
      <c r="M72">
        <f>VLOOKUP($B72,'GDP per capita'!$B$2:$BP$267,MATCH('GDP per capita norm'!M$1,'GDP per capita'!$B$1:$BP$1,0),FALSE)</f>
        <v>362.11688232421898</v>
      </c>
      <c r="N72">
        <f>VLOOKUP($B72,'GDP per capita'!$B$2:$BP$267,MATCH('GDP per capita norm'!N$1,'GDP per capita'!$B$1:$BP$1,0),FALSE)</f>
        <v>451.29330444335898</v>
      </c>
      <c r="O72">
        <f>VLOOKUP($B72,'GDP per capita'!$B$2:$BP$267,MATCH('GDP per capita norm'!O$1,'GDP per capita'!$B$1:$BP$1,0),FALSE)</f>
        <v>506.26263427734398</v>
      </c>
      <c r="P72">
        <f>VLOOKUP($B72,'GDP per capita'!$B$2:$BP$267,MATCH('GDP per capita norm'!P$1,'GDP per capita'!$B$1:$BP$1,0),FALSE)</f>
        <v>580.32025146484398</v>
      </c>
      <c r="Q72">
        <f>VLOOKUP($B72,'GDP per capita'!$B$2:$BP$267,MATCH('GDP per capita norm'!Q$1,'GDP per capita'!$B$1:$BP$1,0),FALSE)</f>
        <v>705.11334228515602</v>
      </c>
      <c r="R72">
        <f>VLOOKUP($B72,'GDP per capita'!$B$2:$BP$267,MATCH('GDP per capita norm'!R$1,'GDP per capita'!$B$1:$BP$1,0),FALSE)</f>
        <v>905.54364013671898</v>
      </c>
      <c r="S72">
        <f>VLOOKUP($B72,'GDP per capita'!$B$2:$BP$267,MATCH('GDP per capita norm'!S$1,'GDP per capita'!$B$1:$BP$1,0),FALSE)</f>
        <v>1132.474609375</v>
      </c>
      <c r="T72">
        <f>VLOOKUP($B72,'GDP per capita'!$B$2:$BP$267,MATCH('GDP per capita norm'!T$1,'GDP per capita'!$B$1:$BP$1,0),FALSE)</f>
        <v>1444.37219238281</v>
      </c>
      <c r="U72">
        <f>VLOOKUP($B72,'GDP per capita'!$B$2:$BP$267,MATCH('GDP per capita norm'!U$1,'GDP per capita'!$B$1:$BP$1,0),FALSE)</f>
        <v>1527.58239746094</v>
      </c>
      <c r="V72">
        <f>VLOOKUP($B72,'GDP per capita'!$B$2:$BP$267,MATCH('GDP per capita norm'!V$1,'GDP per capita'!$B$1:$BP$1,0),FALSE)</f>
        <v>1178.22180175781</v>
      </c>
      <c r="W72">
        <f>VLOOKUP($B72,'GDP per capita'!$B$2:$BP$267,MATCH('GDP per capita norm'!W$1,'GDP per capita'!$B$1:$BP$1,0),FALSE)</f>
        <v>1305.63598632813</v>
      </c>
      <c r="X72">
        <f>VLOOKUP($B72,'GDP per capita'!$B$2:$BP$267,MATCH('GDP per capita norm'!X$1,'GDP per capita'!$B$1:$BP$1,0),FALSE)</f>
        <v>1332.6572265625</v>
      </c>
      <c r="Y72">
        <f>VLOOKUP($B72,'GDP per capita'!$B$2:$BP$267,MATCH('GDP per capita norm'!Y$1,'GDP per capita'!$B$1:$BP$1,0),FALSE)</f>
        <v>1019.22210693359</v>
      </c>
      <c r="Z72">
        <f>VLOOKUP($B72,'GDP per capita'!$B$2:$BP$267,MATCH('GDP per capita norm'!Z$1,'GDP per capita'!$B$1:$BP$1,0),FALSE)</f>
        <v>1138.62780761719</v>
      </c>
      <c r="AA72">
        <f>VLOOKUP($B72,'GDP per capita'!$B$2:$BP$267,MATCH('GDP per capita norm'!AA$1,'GDP per capita'!$B$1:$BP$1,0),FALSE)</f>
        <v>1275.43835449219</v>
      </c>
      <c r="AB72">
        <f>VLOOKUP($B72,'GDP per capita'!$B$2:$BP$267,MATCH('GDP per capita norm'!AB$1,'GDP per capita'!$B$1:$BP$1,0),FALSE)</f>
        <v>1292.37963867188</v>
      </c>
      <c r="AC72">
        <f>VLOOKUP($B72,'GDP per capita'!$B$2:$BP$267,MATCH('GDP per capita norm'!AC$1,'GDP per capita'!$B$1:$BP$1,0),FALSE)</f>
        <v>1033.21594238281</v>
      </c>
      <c r="AD72">
        <f>VLOOKUP($B72,'GDP per capita'!$B$2:$BP$267,MATCH('GDP per capita norm'!AD$1,'GDP per capita'!$B$1:$BP$1,0),FALSE)</f>
        <v>966.50567626953102</v>
      </c>
      <c r="AE72">
        <f>VLOOKUP($B72,'GDP per capita'!$B$2:$BP$267,MATCH('GDP per capita norm'!AE$1,'GDP per capita'!$B$1:$BP$1,0),FALSE)</f>
        <v>731.02746582031295</v>
      </c>
      <c r="AF72">
        <f>VLOOKUP($B72,'GDP per capita'!$B$2:$BP$267,MATCH('GDP per capita norm'!AF$1,'GDP per capita'!$B$1:$BP$1,0),FALSE)</f>
        <v>709.97528076171898</v>
      </c>
      <c r="AG72">
        <f>VLOOKUP($B72,'GDP per capita'!$B$2:$BP$267,MATCH('GDP per capita norm'!AG$1,'GDP per capita'!$B$1:$BP$1,0),FALSE)</f>
        <v>577.79522705078102</v>
      </c>
      <c r="AH72">
        <f>VLOOKUP($B72,'GDP per capita'!$B$2:$BP$267,MATCH('GDP per capita norm'!AH$1,'GDP per capita'!$B$1:$BP$1,0),FALSE)</f>
        <v>712.12200927734398</v>
      </c>
      <c r="AI72">
        <f>VLOOKUP($B72,'GDP per capita'!$B$2:$BP$267,MATCH('GDP per capita norm'!AI$1,'GDP per capita'!$B$1:$BP$1,0),FALSE)</f>
        <v>1046.24084472656</v>
      </c>
      <c r="AJ72">
        <f>VLOOKUP($B72,'GDP per capita'!$B$2:$BP$267,MATCH('GDP per capita norm'!AJ$1,'GDP per capita'!$B$1:$BP$1,0),FALSE)</f>
        <v>2183.44140625</v>
      </c>
      <c r="AK72" t="str">
        <f t="shared" si="37"/>
        <v>SDN</v>
      </c>
      <c r="AL72">
        <f t="shared" si="38"/>
        <v>1</v>
      </c>
      <c r="AM72">
        <f t="shared" si="39"/>
        <v>1.28664718882053</v>
      </c>
      <c r="AN72">
        <f t="shared" si="40"/>
        <v>0.20093271064426427</v>
      </c>
      <c r="AO72">
        <f t="shared" si="41"/>
        <v>0.2487250798145042</v>
      </c>
      <c r="AP72">
        <f t="shared" si="42"/>
        <v>0.34952696312608739</v>
      </c>
      <c r="AQ72">
        <f t="shared" si="43"/>
        <v>0.36795263174248072</v>
      </c>
      <c r="AR72">
        <f t="shared" si="44"/>
        <v>0.23451312181518749</v>
      </c>
      <c r="AS72">
        <f t="shared" si="45"/>
        <v>0.2967685806611981</v>
      </c>
      <c r="AT72">
        <f t="shared" si="46"/>
        <v>0.2789582944941586</v>
      </c>
      <c r="AU72">
        <f t="shared" si="47"/>
        <v>0.25824278950720875</v>
      </c>
      <c r="AV72">
        <f t="shared" si="48"/>
        <v>0.28803729143363183</v>
      </c>
      <c r="AW72">
        <f t="shared" si="49"/>
        <v>0.35897056281848094</v>
      </c>
      <c r="AX72">
        <f t="shared" si="50"/>
        <v>0.40269461339485479</v>
      </c>
      <c r="AY72">
        <f t="shared" si="51"/>
        <v>0.46160198973092237</v>
      </c>
      <c r="AZ72">
        <f t="shared" si="52"/>
        <v>0.56086569607568959</v>
      </c>
      <c r="BA72">
        <f t="shared" si="53"/>
        <v>0.72029322605953283</v>
      </c>
      <c r="BB72">
        <f t="shared" si="54"/>
        <v>0.90080008699975145</v>
      </c>
      <c r="BC72">
        <f t="shared" si="55"/>
        <v>1.1488916270507064</v>
      </c>
      <c r="BD72">
        <f t="shared" si="56"/>
        <v>1.2150792124968948</v>
      </c>
      <c r="BE72">
        <f t="shared" si="57"/>
        <v>0.93718860691647821</v>
      </c>
      <c r="BF72">
        <f t="shared" si="58"/>
        <v>1.0385372001615749</v>
      </c>
      <c r="BG72">
        <f t="shared" si="59"/>
        <v>1.0600306052696993</v>
      </c>
      <c r="BH72">
        <f t="shared" si="60"/>
        <v>0.81071606815498087</v>
      </c>
      <c r="BI72">
        <f t="shared" si="61"/>
        <v>0.9056945027032085</v>
      </c>
      <c r="BJ72">
        <f t="shared" si="62"/>
        <v>1.0145172096383317</v>
      </c>
      <c r="BK72">
        <f t="shared" si="63"/>
        <v>1.0279927526099966</v>
      </c>
      <c r="BL72">
        <f t="shared" si="64"/>
        <v>0.8218471328921183</v>
      </c>
      <c r="BM72">
        <f t="shared" si="65"/>
        <v>0.76878403282687036</v>
      </c>
      <c r="BN72">
        <f t="shared" si="66"/>
        <v>0.58147847144543907</v>
      </c>
      <c r="BO72">
        <f t="shared" si="67"/>
        <v>0.56473300980300789</v>
      </c>
      <c r="BP72">
        <f t="shared" si="68"/>
        <v>0.45959351890691008</v>
      </c>
      <c r="BQ72">
        <f t="shared" si="69"/>
        <v>0.56644057412068127</v>
      </c>
      <c r="BR72">
        <f t="shared" si="70"/>
        <v>0.83220748275540446</v>
      </c>
      <c r="BS72">
        <f t="shared" si="71"/>
        <v>1.7367667163808103</v>
      </c>
      <c r="BT72">
        <f t="shared" si="72"/>
        <v>0</v>
      </c>
    </row>
    <row r="73" spans="1:72" x14ac:dyDescent="0.45">
      <c r="A73" t="s">
        <v>266</v>
      </c>
      <c r="B73" t="s">
        <v>410</v>
      </c>
      <c r="C73">
        <f>VLOOKUP($B73,'GDP per capita'!$B$2:$BP$267,MATCH('GDP per capita norm'!C$1,'GDP per capita'!$B$1:$BP$1,0),FALSE)</f>
        <v>957.31433743817718</v>
      </c>
      <c r="D73">
        <f>VLOOKUP($B73,'GDP per capita'!$B$2:$BP$267,MATCH('GDP per capita norm'!D$1,'GDP per capita'!$B$1:$BP$1,0),FALSE)</f>
        <v>913.39957579673739</v>
      </c>
      <c r="E73">
        <f>VLOOKUP($B73,'GDP per capita'!$B$2:$BP$267,MATCH('GDP per capita norm'!E$1,'GDP per capita'!$B$1:$BP$1,0),FALSE)</f>
        <v>951.20496008780685</v>
      </c>
      <c r="F73">
        <f>VLOOKUP($B73,'GDP per capita'!$B$2:$BP$267,MATCH('GDP per capita norm'!F$1,'GDP per capita'!$B$1:$BP$1,0),FALSE)</f>
        <v>877.52900343802992</v>
      </c>
      <c r="G73">
        <f>VLOOKUP($B73,'GDP per capita'!$B$2:$BP$267,MATCH('GDP per capita norm'!G$1,'GDP per capita'!$B$1:$BP$1,0),FALSE)</f>
        <v>583.78277603218078</v>
      </c>
      <c r="H73">
        <f>VLOOKUP($B73,'GDP per capita'!$B$2:$BP$267,MATCH('GDP per capita norm'!H$1,'GDP per capita'!$B$1:$BP$1,0),FALSE)</f>
        <v>714.99439635729698</v>
      </c>
      <c r="I73">
        <f>VLOOKUP($B73,'GDP per capita'!$B$2:$BP$267,MATCH('GDP per capita norm'!I$1,'GDP per capita'!$B$1:$BP$1,0),FALSE)</f>
        <v>723.46995008114914</v>
      </c>
      <c r="J73">
        <f>VLOOKUP($B73,'GDP per capita'!$B$2:$BP$267,MATCH('GDP per capita norm'!J$1,'GDP per capita'!$B$1:$BP$1,0),FALSE)</f>
        <v>650.77632140744754</v>
      </c>
      <c r="K73">
        <f>VLOOKUP($B73,'GDP per capita'!$B$2:$BP$267,MATCH('GDP per capita norm'!K$1,'GDP per capita'!$B$1:$BP$1,0),FALSE)</f>
        <v>684.58810578578573</v>
      </c>
      <c r="L73">
        <f>VLOOKUP($B73,'GDP per capita'!$B$2:$BP$267,MATCH('GDP per capita norm'!L$1,'GDP per capita'!$B$1:$BP$1,0),FALSE)</f>
        <v>677.51633872726757</v>
      </c>
      <c r="M73">
        <f>VLOOKUP($B73,'GDP per capita'!$B$2:$BP$267,MATCH('GDP per capita norm'!M$1,'GDP per capita'!$B$1:$BP$1,0),FALSE)</f>
        <v>603.23316245515775</v>
      </c>
      <c r="N73">
        <f>VLOOKUP($B73,'GDP per capita'!$B$2:$BP$267,MATCH('GDP per capita norm'!N$1,'GDP per capita'!$B$1:$BP$1,0),FALSE)</f>
        <v>637.21353056372357</v>
      </c>
      <c r="O73">
        <f>VLOOKUP($B73,'GDP per capita'!$B$2:$BP$267,MATCH('GDP per capita norm'!O$1,'GDP per capita'!$B$1:$BP$1,0),FALSE)</f>
        <v>669.43044731920872</v>
      </c>
      <c r="P73">
        <f>VLOOKUP($B73,'GDP per capita'!$B$2:$BP$267,MATCH('GDP per capita norm'!P$1,'GDP per capita'!$B$1:$BP$1,0),FALSE)</f>
        <v>817.88803422144235</v>
      </c>
      <c r="Q73">
        <f>VLOOKUP($B73,'GDP per capita'!$B$2:$BP$267,MATCH('GDP per capita norm'!Q$1,'GDP per capita'!$B$1:$BP$1,0),FALSE)</f>
        <v>918.10207952215535</v>
      </c>
      <c r="R73">
        <f>VLOOKUP($B73,'GDP per capita'!$B$2:$BP$267,MATCH('GDP per capita norm'!R$1,'GDP per capita'!$B$1:$BP$1,0),FALSE)</f>
        <v>979.84610152017103</v>
      </c>
      <c r="S73">
        <f>VLOOKUP($B73,'GDP per capita'!$B$2:$BP$267,MATCH('GDP per capita norm'!S$1,'GDP per capita'!$B$1:$BP$1,0),FALSE)</f>
        <v>1017.2019674798737</v>
      </c>
      <c r="T73">
        <f>VLOOKUP($B73,'GDP per capita'!$B$2:$BP$267,MATCH('GDP per capita norm'!T$1,'GDP per capita'!$B$1:$BP$1,0),FALSE)</f>
        <v>1188.9387780817513</v>
      </c>
      <c r="U73">
        <f>VLOOKUP($B73,'GDP per capita'!$B$2:$BP$267,MATCH('GDP per capita norm'!U$1,'GDP per capita'!$B$1:$BP$1,0),FALSE)</f>
        <v>1398.7921801002094</v>
      </c>
      <c r="V73">
        <f>VLOOKUP($B73,'GDP per capita'!$B$2:$BP$267,MATCH('GDP per capita norm'!V$1,'GDP per capita'!$B$1:$BP$1,0),FALSE)</f>
        <v>1308.6940433620512</v>
      </c>
      <c r="W73">
        <f>VLOOKUP($B73,'GDP per capita'!$B$2:$BP$267,MATCH('GDP per capita norm'!W$1,'GDP per capita'!$B$1:$BP$1,0),FALSE)</f>
        <v>1275.8835749235707</v>
      </c>
      <c r="X73">
        <f>VLOOKUP($B73,'GDP per capita'!$B$2:$BP$267,MATCH('GDP per capita norm'!X$1,'GDP per capita'!$B$1:$BP$1,0),FALSE)</f>
        <v>1374.6759187384446</v>
      </c>
      <c r="Y73">
        <f>VLOOKUP($B73,'GDP per capita'!$B$2:$BP$267,MATCH('GDP per capita norm'!Y$1,'GDP per capita'!$B$1:$BP$1,0),FALSE)</f>
        <v>1326.837988483788</v>
      </c>
      <c r="Z73">
        <f>VLOOKUP($B73,'GDP per capita'!$B$2:$BP$267,MATCH('GDP per capita norm'!Z$1,'GDP per capita'!$B$1:$BP$1,0),FALSE)</f>
        <v>1379.831965539237</v>
      </c>
      <c r="AA73">
        <f>VLOOKUP($B73,'GDP per capita'!$B$2:$BP$267,MATCH('GDP per capita norm'!AA$1,'GDP per capita'!$B$1:$BP$1,0),FALSE)</f>
        <v>1398.8913760138187</v>
      </c>
      <c r="AB73">
        <f>VLOOKUP($B73,'GDP per capita'!$B$2:$BP$267,MATCH('GDP per capita norm'!AB$1,'GDP per capita'!$B$1:$BP$1,0),FALSE)</f>
        <v>1218.0061355543774</v>
      </c>
      <c r="AC73">
        <f>VLOOKUP($B73,'GDP per capita'!$B$2:$BP$267,MATCH('GDP per capita norm'!AC$1,'GDP per capita'!$B$1:$BP$1,0),FALSE)</f>
        <v>1266.4395715158721</v>
      </c>
      <c r="AD73">
        <f>VLOOKUP($B73,'GDP per capita'!$B$2:$BP$267,MATCH('GDP per capita norm'!AD$1,'GDP per capita'!$B$1:$BP$1,0),FALSE)</f>
        <v>1356.8051844903102</v>
      </c>
      <c r="AE73">
        <f>VLOOKUP($B73,'GDP per capita'!$B$2:$BP$267,MATCH('GDP per capita norm'!AE$1,'GDP per capita'!$B$1:$BP$1,0),FALSE)</f>
        <v>1452.556125624453</v>
      </c>
      <c r="AF73">
        <f>VLOOKUP($B73,'GDP per capita'!$B$2:$BP$267,MATCH('GDP per capita norm'!AF$1,'GDP per capita'!$B$1:$BP$1,0),FALSE)</f>
        <v>1431.1812893215913</v>
      </c>
      <c r="AG73">
        <f>VLOOKUP($B73,'GDP per capita'!$B$2:$BP$267,MATCH('GDP per capita norm'!AG$1,'GDP per capita'!$B$1:$BP$1,0),FALSE)</f>
        <v>1461.0872035055261</v>
      </c>
      <c r="AH73">
        <f>VLOOKUP($B73,'GDP per capita'!$B$2:$BP$267,MATCH('GDP per capita norm'!AH$1,'GDP per capita'!$B$1:$BP$1,0),FALSE)</f>
        <v>1598.1067695227428</v>
      </c>
      <c r="AI73">
        <f>VLOOKUP($B73,'GDP per capita'!$B$2:$BP$267,MATCH('GDP per capita norm'!AI$1,'GDP per capita'!$B$1:$BP$1,0),FALSE)</f>
        <v>1564.7452207158417</v>
      </c>
      <c r="AJ73">
        <f>VLOOKUP($B73,'GDP per capita'!$B$2:$BP$267,MATCH('GDP per capita norm'!AJ$1,'GDP per capita'!$B$1:$BP$1,0),FALSE)</f>
        <v>1706.442180247622</v>
      </c>
      <c r="AK73" t="str">
        <f t="shared" si="37"/>
        <v>SEN</v>
      </c>
      <c r="AL73">
        <f t="shared" si="38"/>
        <v>1</v>
      </c>
      <c r="AM73">
        <f t="shared" si="39"/>
        <v>0.95412712426415969</v>
      </c>
      <c r="AN73">
        <f t="shared" si="40"/>
        <v>0.99361821179162602</v>
      </c>
      <c r="AO73">
        <f t="shared" si="41"/>
        <v>0.91665711994488985</v>
      </c>
      <c r="AP73">
        <f t="shared" si="42"/>
        <v>0.60981305011519393</v>
      </c>
      <c r="AQ73">
        <f t="shared" si="43"/>
        <v>0.74687526175640395</v>
      </c>
      <c r="AR73">
        <f t="shared" si="44"/>
        <v>0.75572873171124988</v>
      </c>
      <c r="AS73">
        <f t="shared" si="45"/>
        <v>0.6797937688355935</v>
      </c>
      <c r="AT73">
        <f t="shared" si="46"/>
        <v>0.7151131859340778</v>
      </c>
      <c r="AU73">
        <f t="shared" si="47"/>
        <v>0.70772609604942971</v>
      </c>
      <c r="AV73">
        <f t="shared" si="48"/>
        <v>0.63013070928138504</v>
      </c>
      <c r="AW73">
        <f t="shared" si="49"/>
        <v>0.66562622708538977</v>
      </c>
      <c r="AX73">
        <f t="shared" si="50"/>
        <v>0.69927966305261791</v>
      </c>
      <c r="AY73">
        <f t="shared" si="51"/>
        <v>0.85435682119851375</v>
      </c>
      <c r="AZ73">
        <f t="shared" si="52"/>
        <v>0.95903930779836033</v>
      </c>
      <c r="BA73">
        <f t="shared" si="53"/>
        <v>1.0235364322885732</v>
      </c>
      <c r="BB73">
        <f t="shared" si="54"/>
        <v>1.0625579579242059</v>
      </c>
      <c r="BC73">
        <f t="shared" si="55"/>
        <v>1.2419523364325797</v>
      </c>
      <c r="BD73">
        <f t="shared" si="56"/>
        <v>1.4611628859998587</v>
      </c>
      <c r="BE73">
        <f t="shared" si="57"/>
        <v>1.3670473659301754</v>
      </c>
      <c r="BF73">
        <f t="shared" si="58"/>
        <v>1.3327739124203459</v>
      </c>
      <c r="BG73">
        <f t="shared" si="59"/>
        <v>1.4359713053260528</v>
      </c>
      <c r="BH73">
        <f t="shared" si="60"/>
        <v>1.3860003309200144</v>
      </c>
      <c r="BI73">
        <f t="shared" si="61"/>
        <v>1.441357254955294</v>
      </c>
      <c r="BJ73">
        <f t="shared" si="62"/>
        <v>1.461266504957321</v>
      </c>
      <c r="BK73">
        <f t="shared" si="63"/>
        <v>1.2723157775050407</v>
      </c>
      <c r="BL73">
        <f t="shared" si="64"/>
        <v>1.3229088106054383</v>
      </c>
      <c r="BM73">
        <f t="shared" si="65"/>
        <v>1.4173037334019161</v>
      </c>
      <c r="BN73">
        <f t="shared" si="66"/>
        <v>1.5173241106067299</v>
      </c>
      <c r="BO73">
        <f t="shared" si="67"/>
        <v>1.4949961923180912</v>
      </c>
      <c r="BP73">
        <f t="shared" si="68"/>
        <v>1.5262355804839101</v>
      </c>
      <c r="BQ73">
        <f t="shared" si="69"/>
        <v>1.6693647081473357</v>
      </c>
      <c r="BR73">
        <f t="shared" si="70"/>
        <v>1.6345156021617528</v>
      </c>
      <c r="BS73">
        <f t="shared" si="71"/>
        <v>1.7825306835100263</v>
      </c>
      <c r="BT73">
        <f t="shared" si="72"/>
        <v>0</v>
      </c>
    </row>
    <row r="74" spans="1:72" x14ac:dyDescent="0.45">
      <c r="A74" t="s">
        <v>234</v>
      </c>
      <c r="B74" t="s">
        <v>58</v>
      </c>
      <c r="C74">
        <f>VLOOKUP($B74,'GDP per capita'!$B$2:$BP$267,MATCH('GDP per capita norm'!C$1,'GDP per capita'!$B$1:$BP$1,0),FALSE)</f>
        <v>11861.75615913661</v>
      </c>
      <c r="D74">
        <f>VLOOKUP($B74,'GDP per capita'!$B$2:$BP$267,MATCH('GDP per capita norm'!D$1,'GDP per capita'!$B$1:$BP$1,0),FALSE)</f>
        <v>14502.379993860553</v>
      </c>
      <c r="E74">
        <f>VLOOKUP($B74,'GDP per capita'!$B$2:$BP$267,MATCH('GDP per capita norm'!E$1,'GDP per capita'!$B$1:$BP$1,0),FALSE)</f>
        <v>16136.240537766058</v>
      </c>
      <c r="F74">
        <f>VLOOKUP($B74,'GDP per capita'!$B$2:$BP$267,MATCH('GDP per capita norm'!F$1,'GDP per capita'!$B$1:$BP$1,0),FALSE)</f>
        <v>18290.13011318502</v>
      </c>
      <c r="G74">
        <f>VLOOKUP($B74,'GDP per capita'!$B$2:$BP$267,MATCH('GDP per capita norm'!G$1,'GDP per capita'!$B$1:$BP$1,0),FALSE)</f>
        <v>21552.410036694768</v>
      </c>
      <c r="H74">
        <f>VLOOKUP($B74,'GDP per capita'!$B$2:$BP$267,MATCH('GDP per capita norm'!H$1,'GDP per capita'!$B$1:$BP$1,0),FALSE)</f>
        <v>24914.850702035776</v>
      </c>
      <c r="I74">
        <f>VLOOKUP($B74,'GDP per capita'!$B$2:$BP$267,MATCH('GDP per capita norm'!I$1,'GDP per capita'!$B$1:$BP$1,0),FALSE)</f>
        <v>26232.866096826991</v>
      </c>
      <c r="J74">
        <f>VLOOKUP($B74,'GDP per capita'!$B$2:$BP$267,MATCH('GDP per capita norm'!J$1,'GDP per capita'!$B$1:$BP$1,0),FALSE)</f>
        <v>26375.865366811264</v>
      </c>
      <c r="K74">
        <f>VLOOKUP($B74,'GDP per capita'!$B$2:$BP$267,MATCH('GDP per capita norm'!K$1,'GDP per capita'!$B$1:$BP$1,0),FALSE)</f>
        <v>21829.2737831583</v>
      </c>
      <c r="L74">
        <f>VLOOKUP($B74,'GDP per capita'!$B$2:$BP$267,MATCH('GDP per capita norm'!L$1,'GDP per capita'!$B$1:$BP$1,0),FALSE)</f>
        <v>21796.637389100106</v>
      </c>
      <c r="M74">
        <f>VLOOKUP($B74,'GDP per capita'!$B$2:$BP$267,MATCH('GDP per capita norm'!M$1,'GDP per capita'!$B$1:$BP$1,0),FALSE)</f>
        <v>23852.838951475271</v>
      </c>
      <c r="N74">
        <f>VLOOKUP($B74,'GDP per capita'!$B$2:$BP$267,MATCH('GDP per capita norm'!N$1,'GDP per capita'!$B$1:$BP$1,0),FALSE)</f>
        <v>21699.741486890685</v>
      </c>
      <c r="O74">
        <f>VLOOKUP($B74,'GDP per capita'!$B$2:$BP$267,MATCH('GDP per capita norm'!O$1,'GDP per capita'!$B$1:$BP$1,0),FALSE)</f>
        <v>22159.837371063877</v>
      </c>
      <c r="P74">
        <f>VLOOKUP($B74,'GDP per capita'!$B$2:$BP$267,MATCH('GDP per capita norm'!P$1,'GDP per capita'!$B$1:$BP$1,0),FALSE)</f>
        <v>23730.384005456584</v>
      </c>
      <c r="Q74">
        <f>VLOOKUP($B74,'GDP per capita'!$B$2:$BP$267,MATCH('GDP per capita norm'!Q$1,'GDP per capita'!$B$1:$BP$1,0),FALSE)</f>
        <v>27608.08001342299</v>
      </c>
      <c r="R74">
        <f>VLOOKUP($B74,'GDP per capita'!$B$2:$BP$267,MATCH('GDP per capita norm'!R$1,'GDP per capita'!$B$1:$BP$1,0),FALSE)</f>
        <v>29961.317281273157</v>
      </c>
      <c r="S74">
        <f>VLOOKUP($B74,'GDP per capita'!$B$2:$BP$267,MATCH('GDP per capita norm'!S$1,'GDP per capita'!$B$1:$BP$1,0),FALSE)</f>
        <v>33768.452823465144</v>
      </c>
      <c r="T74">
        <f>VLOOKUP($B74,'GDP per capita'!$B$2:$BP$267,MATCH('GDP per capita norm'!T$1,'GDP per capita'!$B$1:$BP$1,0),FALSE)</f>
        <v>39432.88601988765</v>
      </c>
      <c r="U74">
        <f>VLOOKUP($B74,'GDP per capita'!$B$2:$BP$267,MATCH('GDP per capita norm'!U$1,'GDP per capita'!$B$1:$BP$1,0),FALSE)</f>
        <v>40008.572048909162</v>
      </c>
      <c r="V74">
        <f>VLOOKUP($B74,'GDP per capita'!$B$2:$BP$267,MATCH('GDP per capita norm'!V$1,'GDP per capita'!$B$1:$BP$1,0),FALSE)</f>
        <v>38926.805436545284</v>
      </c>
      <c r="W74">
        <f>VLOOKUP($B74,'GDP per capita'!$B$2:$BP$267,MATCH('GDP per capita norm'!W$1,'GDP per capita'!$B$1:$BP$1,0),FALSE)</f>
        <v>47236.683084953009</v>
      </c>
      <c r="X74">
        <f>VLOOKUP($B74,'GDP per capita'!$B$2:$BP$267,MATCH('GDP per capita norm'!X$1,'GDP per capita'!$B$1:$BP$1,0),FALSE)</f>
        <v>53891.457026437172</v>
      </c>
      <c r="Y74">
        <f>VLOOKUP($B74,'GDP per capita'!$B$2:$BP$267,MATCH('GDP per capita norm'!Y$1,'GDP per capita'!$B$1:$BP$1,0),FALSE)</f>
        <v>55547.55530777861</v>
      </c>
      <c r="Z74">
        <f>VLOOKUP($B74,'GDP per capita'!$B$2:$BP$267,MATCH('GDP per capita norm'!Z$1,'GDP per capita'!$B$1:$BP$1,0),FALSE)</f>
        <v>56967.425794038332</v>
      </c>
      <c r="AA74">
        <f>VLOOKUP($B74,'GDP per capita'!$B$2:$BP$267,MATCH('GDP per capita norm'!AA$1,'GDP per capita'!$B$1:$BP$1,0),FALSE)</f>
        <v>57564.80231149774</v>
      </c>
      <c r="AB74">
        <f>VLOOKUP($B74,'GDP per capita'!$B$2:$BP$267,MATCH('GDP per capita norm'!AB$1,'GDP per capita'!$B$1:$BP$1,0),FALSE)</f>
        <v>55645.606861460568</v>
      </c>
      <c r="AC74">
        <f>VLOOKUP($B74,'GDP per capita'!$B$2:$BP$267,MATCH('GDP per capita norm'!AC$1,'GDP per capita'!$B$1:$BP$1,0),FALSE)</f>
        <v>56899.918180517263</v>
      </c>
      <c r="AD74">
        <f>VLOOKUP($B74,'GDP per capita'!$B$2:$BP$267,MATCH('GDP per capita norm'!AD$1,'GDP per capita'!$B$1:$BP$1,0),FALSE)</f>
        <v>61162.097393277094</v>
      </c>
      <c r="AE74">
        <f>VLOOKUP($B74,'GDP per capita'!$B$2:$BP$267,MATCH('GDP per capita norm'!AE$1,'GDP per capita'!$B$1:$BP$1,0),FALSE)</f>
        <v>66840.637338979053</v>
      </c>
      <c r="AF74">
        <f>VLOOKUP($B74,'GDP per capita'!$B$2:$BP$267,MATCH('GDP per capita norm'!AF$1,'GDP per capita'!$B$1:$BP$1,0),FALSE)</f>
        <v>66081.719923516459</v>
      </c>
      <c r="AG74">
        <f>VLOOKUP($B74,'GDP per capita'!$B$2:$BP$267,MATCH('GDP per capita norm'!AG$1,'GDP per capita'!$B$1:$BP$1,0),FALSE)</f>
        <v>61466.803676357988</v>
      </c>
      <c r="AH74">
        <f>VLOOKUP($B74,'GDP per capita'!$B$2:$BP$267,MATCH('GDP per capita norm'!AH$1,'GDP per capita'!$B$1:$BP$1,0),FALSE)</f>
        <v>79601.412962243252</v>
      </c>
      <c r="AI74">
        <f>VLOOKUP($B74,'GDP per capita'!$B$2:$BP$267,MATCH('GDP per capita norm'!AI$1,'GDP per capita'!$B$1:$BP$1,0),FALSE)</f>
        <v>88428.702422623188</v>
      </c>
      <c r="AJ74">
        <f>VLOOKUP($B74,'GDP per capita'!$B$2:$BP$267,MATCH('GDP per capita norm'!AJ$1,'GDP per capita'!$B$1:$BP$1,0),FALSE)</f>
        <v>84734.25592060537</v>
      </c>
      <c r="AK74" t="str">
        <f t="shared" si="37"/>
        <v>SGP</v>
      </c>
      <c r="AL74">
        <f t="shared" si="38"/>
        <v>1</v>
      </c>
      <c r="AM74">
        <f t="shared" si="39"/>
        <v>1.2226166007206263</v>
      </c>
      <c r="AN74">
        <f t="shared" si="40"/>
        <v>1.3603584765428678</v>
      </c>
      <c r="AO74">
        <f t="shared" si="41"/>
        <v>1.5419411651871553</v>
      </c>
      <c r="AP74">
        <f t="shared" si="42"/>
        <v>1.8169662019307196</v>
      </c>
      <c r="AQ74">
        <f t="shared" si="43"/>
        <v>2.1004352448136374</v>
      </c>
      <c r="AR74">
        <f t="shared" si="44"/>
        <v>2.2115499378750019</v>
      </c>
      <c r="AS74">
        <f t="shared" si="45"/>
        <v>2.2236054267980419</v>
      </c>
      <c r="AT74">
        <f t="shared" si="46"/>
        <v>1.8403070751327266</v>
      </c>
      <c r="AU74">
        <f t="shared" si="47"/>
        <v>1.8375556786598648</v>
      </c>
      <c r="AV74">
        <f t="shared" si="48"/>
        <v>2.0109028234493285</v>
      </c>
      <c r="AW74">
        <f t="shared" si="49"/>
        <v>1.8293869133514677</v>
      </c>
      <c r="AX74">
        <f t="shared" si="50"/>
        <v>1.8681750892337379</v>
      </c>
      <c r="AY74">
        <f t="shared" si="51"/>
        <v>2.0005793144869255</v>
      </c>
      <c r="AZ74">
        <f t="shared" si="52"/>
        <v>2.3274867265044605</v>
      </c>
      <c r="BA74">
        <f t="shared" si="53"/>
        <v>2.5258753323971526</v>
      </c>
      <c r="BB74">
        <f t="shared" si="54"/>
        <v>2.8468341761902374</v>
      </c>
      <c r="BC74">
        <f t="shared" si="55"/>
        <v>3.3243716605583873</v>
      </c>
      <c r="BD74">
        <f t="shared" si="56"/>
        <v>3.3729046114383534</v>
      </c>
      <c r="BE74">
        <f t="shared" si="57"/>
        <v>3.2817067653647229</v>
      </c>
      <c r="BF74">
        <f t="shared" si="58"/>
        <v>3.9822672504162533</v>
      </c>
      <c r="BG74">
        <f t="shared" si="59"/>
        <v>4.5432949643739606</v>
      </c>
      <c r="BH74">
        <f t="shared" si="60"/>
        <v>4.6829115826152501</v>
      </c>
      <c r="BI74">
        <f t="shared" si="61"/>
        <v>4.8026131231975064</v>
      </c>
      <c r="BJ74">
        <f t="shared" si="62"/>
        <v>4.852974680916704</v>
      </c>
      <c r="BK74">
        <f t="shared" si="63"/>
        <v>4.6911777745995149</v>
      </c>
      <c r="BL74">
        <f t="shared" si="64"/>
        <v>4.796921924304578</v>
      </c>
      <c r="BM74">
        <f t="shared" si="65"/>
        <v>5.1562430193919058</v>
      </c>
      <c r="BN74">
        <f t="shared" si="66"/>
        <v>5.6349697668919392</v>
      </c>
      <c r="BO74">
        <f t="shared" si="67"/>
        <v>5.5709895766670687</v>
      </c>
      <c r="BP74">
        <f t="shared" si="68"/>
        <v>5.1819311450786065</v>
      </c>
      <c r="BQ74">
        <f t="shared" si="69"/>
        <v>6.7107611971039924</v>
      </c>
      <c r="BR74">
        <f t="shared" si="70"/>
        <v>7.4549418514652475</v>
      </c>
      <c r="BS74">
        <f t="shared" si="71"/>
        <v>7.1434832063495213</v>
      </c>
      <c r="BT74">
        <f t="shared" si="72"/>
        <v>0</v>
      </c>
    </row>
    <row r="75" spans="1:72" x14ac:dyDescent="0.45">
      <c r="A75" t="s">
        <v>362</v>
      </c>
      <c r="B75" t="s">
        <v>226</v>
      </c>
      <c r="C75">
        <f>VLOOKUP($B75,'GDP per capita'!$B$2:$BP$267,MATCH('GDP per capita norm'!C$1,'GDP per capita'!$B$1:$BP$1,0),FALSE)</f>
        <v>648.32521262409784</v>
      </c>
      <c r="D75">
        <f>VLOOKUP($B75,'GDP per capita'!$B$2:$BP$267,MATCH('GDP per capita norm'!D$1,'GDP per capita'!$B$1:$BP$1,0),FALSE)</f>
        <v>665.83310413265883</v>
      </c>
      <c r="E75">
        <f>VLOOKUP($B75,'GDP per capita'!$B$2:$BP$267,MATCH('GDP per capita norm'!E$1,'GDP per capita'!$B$1:$BP$1,0),FALSE)</f>
        <v>763.85796854952241</v>
      </c>
      <c r="F75">
        <f>VLOOKUP($B75,'GDP per capita'!$B$2:$BP$267,MATCH('GDP per capita norm'!F$1,'GDP per capita'!$B$1:$BP$1,0),FALSE)</f>
        <v>828.86999779169116</v>
      </c>
      <c r="G75">
        <f>VLOOKUP($B75,'GDP per capita'!$B$2:$BP$267,MATCH('GDP per capita norm'!G$1,'GDP per capita'!$B$1:$BP$1,0),FALSE)</f>
        <v>1078.0410925873973</v>
      </c>
      <c r="H75">
        <f>VLOOKUP($B75,'GDP per capita'!$B$2:$BP$267,MATCH('GDP per capita norm'!H$1,'GDP per capita'!$B$1:$BP$1,0),FALSE)</f>
        <v>1220.1791931112582</v>
      </c>
      <c r="I75">
        <f>VLOOKUP($B75,'GDP per capita'!$B$2:$BP$267,MATCH('GDP per capita norm'!I$1,'GDP per capita'!$B$1:$BP$1,0),FALSE)</f>
        <v>1289.3303692343525</v>
      </c>
      <c r="J75">
        <f>VLOOKUP($B75,'GDP per capita'!$B$2:$BP$267,MATCH('GDP per capita norm'!J$1,'GDP per capita'!$B$1:$BP$1,0),FALSE)</f>
        <v>1292.2395194646949</v>
      </c>
      <c r="K75">
        <f>VLOOKUP($B75,'GDP per capita'!$B$2:$BP$267,MATCH('GDP per capita norm'!K$1,'GDP per capita'!$B$1:$BP$1,0),FALSE)</f>
        <v>1091.8909688932574</v>
      </c>
      <c r="L75">
        <f>VLOOKUP($B75,'GDP per capita'!$B$2:$BP$267,MATCH('GDP per capita norm'!L$1,'GDP per capita'!$B$1:$BP$1,0),FALSE)</f>
        <v>1133.6225653179074</v>
      </c>
      <c r="M75">
        <f>VLOOKUP($B75,'GDP per capita'!$B$2:$BP$267,MATCH('GDP per capita norm'!M$1,'GDP per capita'!$B$1:$BP$1,0),FALSE)</f>
        <v>953.17190137705984</v>
      </c>
      <c r="N75">
        <f>VLOOKUP($B75,'GDP per capita'!$B$2:$BP$267,MATCH('GDP per capita norm'!N$1,'GDP per capita'!$B$1:$BP$1,0),FALSE)</f>
        <v>911.79193538541051</v>
      </c>
      <c r="O75">
        <f>VLOOKUP($B75,'GDP per capita'!$B$2:$BP$267,MATCH('GDP per capita norm'!O$1,'GDP per capita'!$B$1:$BP$1,0),FALSE)</f>
        <v>756.89029649079191</v>
      </c>
      <c r="P75">
        <f>VLOOKUP($B75,'GDP per capita'!$B$2:$BP$267,MATCH('GDP per capita norm'!P$1,'GDP per capita'!$B$1:$BP$1,0),FALSE)</f>
        <v>895.98927266171563</v>
      </c>
      <c r="Q75">
        <f>VLOOKUP($B75,'GDP per capita'!$B$2:$BP$267,MATCH('GDP per capita norm'!Q$1,'GDP per capita'!$B$1:$BP$1,0),FALSE)</f>
        <v>986.08190402661808</v>
      </c>
      <c r="R75">
        <f>VLOOKUP($B75,'GDP per capita'!$B$2:$BP$267,MATCH('GDP per capita norm'!R$1,'GDP per capita'!$B$1:$BP$1,0),FALSE)</f>
        <v>1144.457585132523</v>
      </c>
      <c r="S75">
        <f>VLOOKUP($B75,'GDP per capita'!$B$2:$BP$267,MATCH('GDP per capita norm'!S$1,'GDP per capita'!$B$1:$BP$1,0),FALSE)</f>
        <v>1255.625890999753</v>
      </c>
      <c r="T75">
        <f>VLOOKUP($B75,'GDP per capita'!$B$2:$BP$267,MATCH('GDP per capita norm'!T$1,'GDP per capita'!$B$1:$BP$1,0),FALSE)</f>
        <v>1390.1569662695977</v>
      </c>
      <c r="U75">
        <f>VLOOKUP($B75,'GDP per capita'!$B$2:$BP$267,MATCH('GDP per capita norm'!U$1,'GDP per capita'!$B$1:$BP$1,0),FALSE)</f>
        <v>1525.8509243402934</v>
      </c>
      <c r="V75">
        <f>VLOOKUP($B75,'GDP per capita'!$B$2:$BP$267,MATCH('GDP per capita norm'!V$1,'GDP per capita'!$B$1:$BP$1,0),FALSE)</f>
        <v>1554.707237180726</v>
      </c>
      <c r="W75">
        <f>VLOOKUP($B75,'GDP per capita'!$B$2:$BP$267,MATCH('GDP per capita norm'!W$1,'GDP per capita'!$B$1:$BP$1,0),FALSE)</f>
        <v>1685.1549903536288</v>
      </c>
      <c r="X75">
        <f>VLOOKUP($B75,'GDP per capita'!$B$2:$BP$267,MATCH('GDP per capita norm'!X$1,'GDP per capita'!$B$1:$BP$1,0),FALSE)</f>
        <v>1924.0527732397763</v>
      </c>
      <c r="Y75">
        <f>VLOOKUP($B75,'GDP per capita'!$B$2:$BP$267,MATCH('GDP per capita norm'!Y$1,'GDP per capita'!$B$1:$BP$1,0),FALSE)</f>
        <v>2066.2535228983329</v>
      </c>
      <c r="Z75">
        <f>VLOOKUP($B75,'GDP per capita'!$B$2:$BP$267,MATCH('GDP per capita norm'!Z$1,'GDP per capita'!$B$1:$BP$1,0),FALSE)</f>
        <v>2161.3957359621495</v>
      </c>
      <c r="AA75">
        <f>VLOOKUP($B75,'GDP per capita'!$B$2:$BP$267,MATCH('GDP per capita norm'!AA$1,'GDP per capita'!$B$1:$BP$1,0),FALSE)</f>
        <v>2164.9442392168025</v>
      </c>
      <c r="AB75">
        <f>VLOOKUP($B75,'GDP per capita'!$B$2:$BP$267,MATCH('GDP per capita norm'!AB$1,'GDP per capita'!$B$1:$BP$1,0),FALSE)</f>
        <v>2045.4788948525131</v>
      </c>
      <c r="AC75">
        <f>VLOOKUP($B75,'GDP per capita'!$B$2:$BP$267,MATCH('GDP per capita norm'!AC$1,'GDP per capita'!$B$1:$BP$1,0),FALSE)</f>
        <v>2082.6298904787091</v>
      </c>
      <c r="AD75">
        <f>VLOOKUP($B75,'GDP per capita'!$B$2:$BP$267,MATCH('GDP per capita norm'!AD$1,'GDP per capita'!$B$1:$BP$1,0),FALSE)</f>
        <v>2143.5746524395863</v>
      </c>
      <c r="AE75">
        <f>VLOOKUP($B75,'GDP per capita'!$B$2:$BP$267,MATCH('GDP per capita norm'!AE$1,'GDP per capita'!$B$1:$BP$1,0),FALSE)</f>
        <v>2278.2063391338338</v>
      </c>
      <c r="AF75">
        <f>VLOOKUP($B75,'GDP per capita'!$B$2:$BP$267,MATCH('GDP per capita norm'!AF$1,'GDP per capita'!$B$1:$BP$1,0),FALSE)</f>
        <v>2223.6650255956515</v>
      </c>
      <c r="AG75">
        <f>VLOOKUP($B75,'GDP per capita'!$B$2:$BP$267,MATCH('GDP per capita norm'!AG$1,'GDP per capita'!$B$1:$BP$1,0),FALSE)</f>
        <v>2063.3310152210829</v>
      </c>
      <c r="AH75">
        <f>VLOOKUP($B75,'GDP per capita'!$B$2:$BP$267,MATCH('GDP per capita norm'!AH$1,'GDP per capita'!$B$1:$BP$1,0),FALSE)</f>
        <v>1996.8697677934845</v>
      </c>
      <c r="AI75">
        <f>VLOOKUP($B75,'GDP per capita'!$B$2:$BP$267,MATCH('GDP per capita norm'!AI$1,'GDP per capita'!$B$1:$BP$1,0),FALSE)</f>
        <v>2005.413993319798</v>
      </c>
      <c r="AJ75">
        <f>VLOOKUP($B75,'GDP per capita'!$B$2:$BP$267,MATCH('GDP per capita norm'!AJ$1,'GDP per capita'!$B$1:$BP$1,0),FALSE)</f>
        <v>2041.6364912645988</v>
      </c>
      <c r="AK75" t="str">
        <f t="shared" si="37"/>
        <v>SLB</v>
      </c>
      <c r="AL75">
        <f t="shared" si="38"/>
        <v>1</v>
      </c>
      <c r="AM75">
        <f t="shared" si="39"/>
        <v>1.0270047981593955</v>
      </c>
      <c r="AN75">
        <f t="shared" si="40"/>
        <v>1.1782018556054692</v>
      </c>
      <c r="AO75">
        <f t="shared" si="41"/>
        <v>1.2784787351348528</v>
      </c>
      <c r="AP75">
        <f t="shared" si="42"/>
        <v>1.6628091451572944</v>
      </c>
      <c r="AQ75">
        <f t="shared" si="43"/>
        <v>1.8820480360043073</v>
      </c>
      <c r="AR75">
        <f t="shared" si="44"/>
        <v>1.9887092837494083</v>
      </c>
      <c r="AS75">
        <f t="shared" si="45"/>
        <v>1.9931964611315245</v>
      </c>
      <c r="AT75">
        <f t="shared" si="46"/>
        <v>1.6841716898126269</v>
      </c>
      <c r="AU75">
        <f t="shared" si="47"/>
        <v>1.7485399969709143</v>
      </c>
      <c r="AV75">
        <f t="shared" si="48"/>
        <v>1.4702064377831217</v>
      </c>
      <c r="AW75">
        <f t="shared" si="49"/>
        <v>1.4063804979833046</v>
      </c>
      <c r="AX75">
        <f t="shared" si="50"/>
        <v>1.1674546689728087</v>
      </c>
      <c r="AY75">
        <f t="shared" si="51"/>
        <v>1.382005905701549</v>
      </c>
      <c r="AZ75">
        <f t="shared" si="52"/>
        <v>1.5209680031344905</v>
      </c>
      <c r="BA75">
        <f t="shared" si="53"/>
        <v>1.765252319125965</v>
      </c>
      <c r="BB75">
        <f t="shared" si="54"/>
        <v>1.9367222908354962</v>
      </c>
      <c r="BC75">
        <f t="shared" si="55"/>
        <v>2.1442278338103402</v>
      </c>
      <c r="BD75">
        <f t="shared" si="56"/>
        <v>2.3535270488161459</v>
      </c>
      <c r="BE75">
        <f t="shared" si="57"/>
        <v>2.3980360579963329</v>
      </c>
      <c r="BF75">
        <f t="shared" si="58"/>
        <v>2.599243338899254</v>
      </c>
      <c r="BG75">
        <f t="shared" si="59"/>
        <v>2.967727825132958</v>
      </c>
      <c r="BH75">
        <f t="shared" si="60"/>
        <v>3.1870633482464252</v>
      </c>
      <c r="BI75">
        <f t="shared" si="61"/>
        <v>3.3338141011266478</v>
      </c>
      <c r="BJ75">
        <f t="shared" si="62"/>
        <v>3.3392874394845538</v>
      </c>
      <c r="BK75">
        <f t="shared" si="63"/>
        <v>3.1550198187934608</v>
      </c>
      <c r="BL75">
        <f t="shared" si="64"/>
        <v>3.2123228434218372</v>
      </c>
      <c r="BM75">
        <f t="shared" si="65"/>
        <v>3.3063262244012734</v>
      </c>
      <c r="BN75">
        <f t="shared" si="66"/>
        <v>3.5139869540362132</v>
      </c>
      <c r="BO75">
        <f t="shared" si="67"/>
        <v>3.4298604809696696</v>
      </c>
      <c r="BP75">
        <f t="shared" si="68"/>
        <v>3.1825555678603732</v>
      </c>
      <c r="BQ75">
        <f t="shared" si="69"/>
        <v>3.0800433623599943</v>
      </c>
      <c r="BR75">
        <f t="shared" si="70"/>
        <v>3.0932222814579124</v>
      </c>
      <c r="BS75">
        <f t="shared" si="71"/>
        <v>3.1490931580480579</v>
      </c>
      <c r="BT75">
        <f t="shared" si="72"/>
        <v>0</v>
      </c>
    </row>
    <row r="76" spans="1:72" x14ac:dyDescent="0.45">
      <c r="A76" t="s">
        <v>426</v>
      </c>
      <c r="B76" t="s">
        <v>470</v>
      </c>
      <c r="C76">
        <f>VLOOKUP($B76,'GDP per capita'!$B$2:$BP$267,MATCH('GDP per capita norm'!C$1,'GDP per capita'!$B$1:$BP$1,0),FALSE)</f>
        <v>154.79424622606581</v>
      </c>
      <c r="D76">
        <f>VLOOKUP($B76,'GDP per capita'!$B$2:$BP$267,MATCH('GDP per capita norm'!D$1,'GDP per capita'!$B$1:$BP$1,0),FALSE)</f>
        <v>183.68639063946966</v>
      </c>
      <c r="E76">
        <f>VLOOKUP($B76,'GDP per capita'!$B$2:$BP$267,MATCH('GDP per capita norm'!E$1,'GDP per capita'!$B$1:$BP$1,0),FALSE)</f>
        <v>163.19762625328676</v>
      </c>
      <c r="F76">
        <f>VLOOKUP($B76,'GDP per capita'!$B$2:$BP$267,MATCH('GDP per capita norm'!F$1,'GDP per capita'!$B$1:$BP$1,0),FALSE)</f>
        <v>184.95174506755967</v>
      </c>
      <c r="G76">
        <f>VLOOKUP($B76,'GDP per capita'!$B$2:$BP$267,MATCH('GDP per capita norm'!G$1,'GDP per capita'!$B$1:$BP$1,0),FALSE)</f>
        <v>218.50738386971352</v>
      </c>
      <c r="H76">
        <f>VLOOKUP($B76,'GDP per capita'!$B$2:$BP$267,MATCH('GDP per capita norm'!H$1,'GDP per capita'!$B$1:$BP$1,0),FALSE)</f>
        <v>208.35204332358984</v>
      </c>
      <c r="I76">
        <f>VLOOKUP($B76,'GDP per capita'!$B$2:$BP$267,MATCH('GDP per capita norm'!I$1,'GDP per capita'!$B$1:$BP$1,0),FALSE)</f>
        <v>224.25858938027235</v>
      </c>
      <c r="J76">
        <f>VLOOKUP($B76,'GDP per capita'!$B$2:$BP$267,MATCH('GDP per capita norm'!J$1,'GDP per capita'!$B$1:$BP$1,0),FALSE)</f>
        <v>199.88010322133246</v>
      </c>
      <c r="K76">
        <f>VLOOKUP($B76,'GDP per capita'!$B$2:$BP$267,MATCH('GDP per capita norm'!K$1,'GDP per capita'!$B$1:$BP$1,0),FALSE)</f>
        <v>156.51811883386986</v>
      </c>
      <c r="L76">
        <f>VLOOKUP($B76,'GDP per capita'!$B$2:$BP$267,MATCH('GDP per capita norm'!L$1,'GDP per capita'!$B$1:$BP$1,0),FALSE)</f>
        <v>155.02083326900686</v>
      </c>
      <c r="M76">
        <f>VLOOKUP($B76,'GDP per capita'!$B$2:$BP$267,MATCH('GDP per capita norm'!M$1,'GDP per capita'!$B$1:$BP$1,0),FALSE)</f>
        <v>143.74374323964406</v>
      </c>
      <c r="N76">
        <f>VLOOKUP($B76,'GDP per capita'!$B$2:$BP$267,MATCH('GDP per capita norm'!N$1,'GDP per capita'!$B$1:$BP$1,0),FALSE)</f>
        <v>358.31568592361032</v>
      </c>
      <c r="O76">
        <f>VLOOKUP($B76,'GDP per capita'!$B$2:$BP$267,MATCH('GDP per capita norm'!O$1,'GDP per capita'!$B$1:$BP$1,0),FALSE)</f>
        <v>388.99513604985339</v>
      </c>
      <c r="P76">
        <f>VLOOKUP($B76,'GDP per capita'!$B$2:$BP$267,MATCH('GDP per capita norm'!P$1,'GDP per capita'!$B$1:$BP$1,0),FALSE)</f>
        <v>413.81766603716829</v>
      </c>
      <c r="Q76">
        <f>VLOOKUP($B76,'GDP per capita'!$B$2:$BP$267,MATCH('GDP per capita norm'!Q$1,'GDP per capita'!$B$1:$BP$1,0),FALSE)</f>
        <v>417.75003482699339</v>
      </c>
      <c r="R76">
        <f>VLOOKUP($B76,'GDP per capita'!$B$2:$BP$267,MATCH('GDP per capita norm'!R$1,'GDP per capita'!$B$1:$BP$1,0),FALSE)</f>
        <v>462.63332442794513</v>
      </c>
      <c r="S76">
        <f>VLOOKUP($B76,'GDP per capita'!$B$2:$BP$267,MATCH('GDP per capita norm'!S$1,'GDP per capita'!$B$1:$BP$1,0),FALSE)</f>
        <v>517.91336601101796</v>
      </c>
      <c r="T76">
        <f>VLOOKUP($B76,'GDP per capita'!$B$2:$BP$267,MATCH('GDP per capita norm'!T$1,'GDP per capita'!$B$1:$BP$1,0),FALSE)</f>
        <v>578.64841735178459</v>
      </c>
      <c r="U76">
        <f>VLOOKUP($B76,'GDP per capita'!$B$2:$BP$267,MATCH('GDP per capita norm'!U$1,'GDP per capita'!$B$1:$BP$1,0),FALSE)</f>
        <v>650.68442220276131</v>
      </c>
      <c r="V76">
        <f>VLOOKUP($B76,'GDP per capita'!$B$2:$BP$267,MATCH('GDP per capita norm'!V$1,'GDP per capita'!$B$1:$BP$1,0),FALSE)</f>
        <v>624.89879793232672</v>
      </c>
      <c r="W76">
        <f>VLOOKUP($B76,'GDP per capita'!$B$2:$BP$267,MATCH('GDP per capita norm'!W$1,'GDP per capita'!$B$1:$BP$1,0),FALSE)</f>
        <v>648.12922948800758</v>
      </c>
      <c r="X76">
        <f>VLOOKUP($B76,'GDP per capita'!$B$2:$BP$267,MATCH('GDP per capita norm'!X$1,'GDP per capita'!$B$1:$BP$1,0),FALSE)</f>
        <v>718.161680687537</v>
      </c>
      <c r="Y76">
        <f>VLOOKUP($B76,'GDP per capita'!$B$2:$BP$267,MATCH('GDP per capita norm'!Y$1,'GDP per capita'!$B$1:$BP$1,0),FALSE)</f>
        <v>904.84076200455172</v>
      </c>
      <c r="Z76">
        <f>VLOOKUP($B76,'GDP per capita'!$B$2:$BP$267,MATCH('GDP per capita norm'!Z$1,'GDP per capita'!$B$1:$BP$1,0),FALSE)</f>
        <v>1146.4163912664974</v>
      </c>
      <c r="AA76">
        <f>VLOOKUP($B76,'GDP per capita'!$B$2:$BP$267,MATCH('GDP per capita norm'!AA$1,'GDP per capita'!$B$1:$BP$1,0),FALSE)</f>
        <v>1140.9274226614812</v>
      </c>
      <c r="AB76">
        <f>VLOOKUP($B76,'GDP per capita'!$B$2:$BP$267,MATCH('GDP per capita norm'!AB$1,'GDP per capita'!$B$1:$BP$1,0),FALSE)</f>
        <v>945.14816848062924</v>
      </c>
      <c r="AC76">
        <f>VLOOKUP($B76,'GDP per capita'!$B$2:$BP$267,MATCH('GDP per capita norm'!AC$1,'GDP per capita'!$B$1:$BP$1,0),FALSE)</f>
        <v>838.63161532837137</v>
      </c>
      <c r="AD76">
        <f>VLOOKUP($B76,'GDP per capita'!$B$2:$BP$267,MATCH('GDP per capita norm'!AD$1,'GDP per capita'!$B$1:$BP$1,0),FALSE)</f>
        <v>788.48686733483282</v>
      </c>
      <c r="AE76">
        <f>VLOOKUP($B76,'GDP per capita'!$B$2:$BP$267,MATCH('GDP per capita norm'!AE$1,'GDP per capita'!$B$1:$BP$1,0),FALSE)</f>
        <v>845.91454046093224</v>
      </c>
      <c r="AF76">
        <f>VLOOKUP($B76,'GDP per capita'!$B$2:$BP$267,MATCH('GDP per capita norm'!AF$1,'GDP per capita'!$B$1:$BP$1,0),FALSE)</f>
        <v>843.71251730417021</v>
      </c>
      <c r="AG76">
        <f>VLOOKUP($B76,'GDP per capita'!$B$2:$BP$267,MATCH('GDP per capita norm'!AG$1,'GDP per capita'!$B$1:$BP$1,0),FALSE)</f>
        <v>845.31383626145828</v>
      </c>
      <c r="AH76">
        <f>VLOOKUP($B76,'GDP per capita'!$B$2:$BP$267,MATCH('GDP per capita norm'!AH$1,'GDP per capita'!$B$1:$BP$1,0),FALSE)</f>
        <v>885.18427065957769</v>
      </c>
      <c r="AI76">
        <f>VLOOKUP($B76,'GDP per capita'!$B$2:$BP$267,MATCH('GDP per capita norm'!AI$1,'GDP per capita'!$B$1:$BP$1,0),FALSE)</f>
        <v>860.1308840354518</v>
      </c>
      <c r="AJ76">
        <f>VLOOKUP($B76,'GDP per capita'!$B$2:$BP$267,MATCH('GDP per capita norm'!AJ$1,'GDP per capita'!$B$1:$BP$1,0),FALSE)</f>
        <v>757.85833603087951</v>
      </c>
      <c r="AK76" t="str">
        <f t="shared" si="37"/>
        <v>SLE</v>
      </c>
      <c r="AL76">
        <f t="shared" si="38"/>
        <v>1</v>
      </c>
      <c r="AM76">
        <f t="shared" si="39"/>
        <v>1.1866486973372961</v>
      </c>
      <c r="AN76">
        <f t="shared" si="40"/>
        <v>1.0542874185061661</v>
      </c>
      <c r="AO76">
        <f t="shared" si="41"/>
        <v>1.1948231253857524</v>
      </c>
      <c r="AP76">
        <f t="shared" si="42"/>
        <v>1.4115988752618058</v>
      </c>
      <c r="AQ76">
        <f t="shared" si="43"/>
        <v>1.3459934616646327</v>
      </c>
      <c r="AR76">
        <f t="shared" si="44"/>
        <v>1.4487527466153935</v>
      </c>
      <c r="AS76">
        <f t="shared" si="45"/>
        <v>1.2912631321542922</v>
      </c>
      <c r="AT76">
        <f t="shared" si="46"/>
        <v>1.0111365418924323</v>
      </c>
      <c r="AU76">
        <f t="shared" si="47"/>
        <v>1.0014637949953911</v>
      </c>
      <c r="AV76">
        <f t="shared" si="48"/>
        <v>0.9286116683543697</v>
      </c>
      <c r="AW76">
        <f t="shared" si="49"/>
        <v>2.3147868519629351</v>
      </c>
      <c r="AX76">
        <f t="shared" si="50"/>
        <v>2.5129818810045053</v>
      </c>
      <c r="AY76">
        <f t="shared" si="51"/>
        <v>2.6733401022723902</v>
      </c>
      <c r="AZ76">
        <f t="shared" si="52"/>
        <v>2.6987439456690119</v>
      </c>
      <c r="BA76">
        <f t="shared" si="53"/>
        <v>2.9886984542842927</v>
      </c>
      <c r="BB76">
        <f t="shared" si="54"/>
        <v>3.3458179398647863</v>
      </c>
      <c r="BC76">
        <f t="shared" si="55"/>
        <v>3.7381778164203237</v>
      </c>
      <c r="BD76">
        <f t="shared" si="56"/>
        <v>4.2035439821999825</v>
      </c>
      <c r="BE76">
        <f t="shared" si="57"/>
        <v>4.0369639903779575</v>
      </c>
      <c r="BF76">
        <f t="shared" si="58"/>
        <v>4.1870369557629532</v>
      </c>
      <c r="BG76">
        <f t="shared" si="59"/>
        <v>4.6394597874052357</v>
      </c>
      <c r="BH76">
        <f t="shared" si="60"/>
        <v>5.8454418304611737</v>
      </c>
      <c r="BI76">
        <f t="shared" si="61"/>
        <v>7.4060659179297863</v>
      </c>
      <c r="BJ76">
        <f t="shared" si="62"/>
        <v>7.370606146401844</v>
      </c>
      <c r="BK76">
        <f t="shared" si="63"/>
        <v>6.1058352718117739</v>
      </c>
      <c r="BL76">
        <f t="shared" si="64"/>
        <v>5.4177182665020407</v>
      </c>
      <c r="BM76">
        <f t="shared" si="65"/>
        <v>5.093773745203066</v>
      </c>
      <c r="BN76">
        <f t="shared" si="66"/>
        <v>5.4647673352505315</v>
      </c>
      <c r="BO76">
        <f t="shared" si="67"/>
        <v>5.45054185070929</v>
      </c>
      <c r="BP76">
        <f t="shared" si="68"/>
        <v>5.4608866729254171</v>
      </c>
      <c r="BQ76">
        <f t="shared" si="69"/>
        <v>5.7184571923095255</v>
      </c>
      <c r="BR76">
        <f t="shared" si="70"/>
        <v>5.556607593665289</v>
      </c>
      <c r="BS76">
        <f t="shared" si="71"/>
        <v>4.8959076613486152</v>
      </c>
      <c r="BT76">
        <f t="shared" si="72"/>
        <v>0</v>
      </c>
    </row>
    <row r="77" spans="1:72" x14ac:dyDescent="0.45">
      <c r="A77" t="s">
        <v>305</v>
      </c>
      <c r="B77" t="s">
        <v>327</v>
      </c>
      <c r="C77">
        <f>VLOOKUP($B77,'GDP per capita'!$B$2:$BP$267,MATCH('GDP per capita norm'!C$1,'GDP per capita'!$B$1:$BP$1,0),FALSE)</f>
        <v>726.94847558860363</v>
      </c>
      <c r="D77">
        <f>VLOOKUP($B77,'GDP per capita'!$B$2:$BP$267,MATCH('GDP per capita norm'!D$1,'GDP per capita'!$B$1:$BP$1,0),FALSE)</f>
        <v>756.18581626014418</v>
      </c>
      <c r="E77">
        <f>VLOOKUP($B77,'GDP per capita'!$B$2:$BP$267,MATCH('GDP per capita norm'!E$1,'GDP per capita'!$B$1:$BP$1,0),FALSE)</f>
        <v>662.72039155004222</v>
      </c>
      <c r="F77">
        <f>VLOOKUP($B77,'GDP per capita'!$B$2:$BP$267,MATCH('GDP per capita norm'!F$1,'GDP per capita'!$B$1:$BP$1,0),FALSE)</f>
        <v>651.83341526394031</v>
      </c>
      <c r="G77">
        <f>VLOOKUP($B77,'GDP per capita'!$B$2:$BP$267,MATCH('GDP per capita norm'!G$1,'GDP per capita'!$B$1:$BP$1,0),FALSE)</f>
        <v>649.4310331421392</v>
      </c>
      <c r="H77">
        <f>VLOOKUP($B77,'GDP per capita'!$B$2:$BP$267,MATCH('GDP per capita norm'!H$1,'GDP per capita'!$B$1:$BP$1,0),FALSE)</f>
        <v>804.85540912856061</v>
      </c>
      <c r="I77">
        <f>VLOOKUP($B77,'GDP per capita'!$B$2:$BP$267,MATCH('GDP per capita norm'!I$1,'GDP per capita'!$B$1:$BP$1,0),FALSE)</f>
        <v>875.30586343761615</v>
      </c>
      <c r="J77">
        <f>VLOOKUP($B77,'GDP per capita'!$B$2:$BP$267,MATCH('GDP per capita norm'!J$1,'GDP per capita'!$B$1:$BP$1,0),FALSE)</f>
        <v>897.04994079120854</v>
      </c>
      <c r="K77">
        <f>VLOOKUP($B77,'GDP per capita'!$B$2:$BP$267,MATCH('GDP per capita norm'!K$1,'GDP per capita'!$B$1:$BP$1,0),FALSE)</f>
        <v>875.41191849751544</v>
      </c>
      <c r="L77">
        <f>VLOOKUP($B77,'GDP per capita'!$B$2:$BP$267,MATCH('GDP per capita norm'!L$1,'GDP per capita'!$B$1:$BP$1,0),FALSE)</f>
        <v>608.2825775580211</v>
      </c>
      <c r="M77">
        <f>VLOOKUP($B77,'GDP per capita'!$B$2:$BP$267,MATCH('GDP per capita norm'!M$1,'GDP per capita'!$B$1:$BP$1,0),FALSE)</f>
        <v>627.98125587397169</v>
      </c>
      <c r="N77">
        <f>VLOOKUP($B77,'GDP per capita'!$B$2:$BP$267,MATCH('GDP per capita norm'!N$1,'GDP per capita'!$B$1:$BP$1,0),FALSE)</f>
        <v>585.71981269686455</v>
      </c>
      <c r="O77">
        <f>VLOOKUP($B77,'GDP per capita'!$B$2:$BP$267,MATCH('GDP per capita norm'!O$1,'GDP per capita'!$B$1:$BP$1,0),FALSE)</f>
        <v>620.75866604019188</v>
      </c>
      <c r="P77">
        <f>VLOOKUP($B77,'GDP per capita'!$B$2:$BP$267,MATCH('GDP per capita norm'!P$1,'GDP per capita'!$B$1:$BP$1,0),FALSE)</f>
        <v>761.06260596388347</v>
      </c>
      <c r="Q77">
        <f>VLOOKUP($B77,'GDP per capita'!$B$2:$BP$267,MATCH('GDP per capita norm'!Q$1,'GDP per capita'!$B$1:$BP$1,0),FALSE)</f>
        <v>919.6228068599163</v>
      </c>
      <c r="R77">
        <f>VLOOKUP($B77,'GDP per capita'!$B$2:$BP$267,MATCH('GDP per capita norm'!R$1,'GDP per capita'!$B$1:$BP$1,0),FALSE)</f>
        <v>1061.9391524577347</v>
      </c>
      <c r="S77">
        <f>VLOOKUP($B77,'GDP per capita'!$B$2:$BP$267,MATCH('GDP per capita norm'!S$1,'GDP per capita'!$B$1:$BP$1,0),FALSE)</f>
        <v>1218.8814661385957</v>
      </c>
      <c r="T77">
        <f>VLOOKUP($B77,'GDP per capita'!$B$2:$BP$267,MATCH('GDP per capita norm'!T$1,'GDP per capita'!$B$1:$BP$1,0),FALSE)</f>
        <v>1373.0318752525748</v>
      </c>
      <c r="U77">
        <f>VLOOKUP($B77,'GDP per capita'!$B$2:$BP$267,MATCH('GDP per capita norm'!U$1,'GDP per capita'!$B$1:$BP$1,0),FALSE)</f>
        <v>1514.1622163038419</v>
      </c>
      <c r="V77">
        <f>VLOOKUP($B77,'GDP per capita'!$B$2:$BP$267,MATCH('GDP per capita norm'!V$1,'GDP per capita'!$B$1:$BP$1,0),FALSE)</f>
        <v>1407.1107078637028</v>
      </c>
      <c r="W77">
        <f>VLOOKUP($B77,'GDP per capita'!$B$2:$BP$267,MATCH('GDP per capita norm'!W$1,'GDP per capita'!$B$1:$BP$1,0),FALSE)</f>
        <v>1619.2914568712044</v>
      </c>
      <c r="X77">
        <f>VLOOKUP($B77,'GDP per capita'!$B$2:$BP$267,MATCH('GDP per capita norm'!X$1,'GDP per capita'!$B$1:$BP$1,0),FALSE)</f>
        <v>1770.9335528819538</v>
      </c>
      <c r="Y77">
        <f>VLOOKUP($B77,'GDP per capita'!$B$2:$BP$267,MATCH('GDP per capita norm'!Y$1,'GDP per capita'!$B$1:$BP$1,0),FALSE)</f>
        <v>1790.5380975987005</v>
      </c>
      <c r="Z77">
        <f>VLOOKUP($B77,'GDP per capita'!$B$2:$BP$267,MATCH('GDP per capita norm'!Z$1,'GDP per capita'!$B$1:$BP$1,0),FALSE)</f>
        <v>1851.4257942278396</v>
      </c>
      <c r="AA77">
        <f>VLOOKUP($B77,'GDP per capita'!$B$2:$BP$267,MATCH('GDP per capita norm'!AA$1,'GDP per capita'!$B$1:$BP$1,0),FALSE)</f>
        <v>1878.7387146057856</v>
      </c>
      <c r="AB77">
        <f>VLOOKUP($B77,'GDP per capita'!$B$2:$BP$267,MATCH('GDP per capita norm'!AB$1,'GDP per capita'!$B$1:$BP$1,0),FALSE)</f>
        <v>1627.6640427851805</v>
      </c>
      <c r="AC77">
        <f>VLOOKUP($B77,'GDP per capita'!$B$2:$BP$267,MATCH('GDP per capita norm'!AC$1,'GDP per capita'!$B$1:$BP$1,0),FALSE)</f>
        <v>1445.514084939228</v>
      </c>
      <c r="AD77">
        <f>VLOOKUP($B77,'GDP per capita'!$B$2:$BP$267,MATCH('GDP per capita norm'!AD$1,'GDP per capita'!$B$1:$BP$1,0),FALSE)</f>
        <v>1535.0688759197569</v>
      </c>
      <c r="AE77">
        <f>VLOOKUP($B77,'GDP per capita'!$B$2:$BP$267,MATCH('GDP per capita norm'!AE$1,'GDP per capita'!$B$1:$BP$1,0),FALSE)</f>
        <v>1604.6637469477146</v>
      </c>
      <c r="AF77">
        <f>VLOOKUP($B77,'GDP per capita'!$B$2:$BP$267,MATCH('GDP per capita norm'!AF$1,'GDP per capita'!$B$1:$BP$1,0),FALSE)</f>
        <v>1610.1714204081231</v>
      </c>
      <c r="AG77">
        <f>VLOOKUP($B77,'GDP per capita'!$B$2:$BP$267,MATCH('GDP per capita norm'!AG$1,'GDP per capita'!$B$1:$BP$1,0),FALSE)</f>
        <v>1472.996712430657</v>
      </c>
      <c r="AH77">
        <f>VLOOKUP($B77,'GDP per capita'!$B$2:$BP$267,MATCH('GDP per capita norm'!AH$1,'GDP per capita'!$B$1:$BP$1,0),FALSE)</f>
        <v>1612.7700378024053</v>
      </c>
      <c r="AI77">
        <f>VLOOKUP($B77,'GDP per capita'!$B$2:$BP$267,MATCH('GDP per capita norm'!AI$1,'GDP per capita'!$B$1:$BP$1,0),FALSE)</f>
        <v>1686.8913749320443</v>
      </c>
      <c r="AJ77">
        <f>VLOOKUP($B77,'GDP per capita'!$B$2:$BP$267,MATCH('GDP per capita norm'!AJ$1,'GDP per capita'!$B$1:$BP$1,0),FALSE)</f>
        <v>1621.2614813094497</v>
      </c>
      <c r="AK77" t="str">
        <f t="shared" si="37"/>
        <v>SSA</v>
      </c>
      <c r="AL77">
        <f t="shared" si="38"/>
        <v>1</v>
      </c>
      <c r="AM77">
        <f t="shared" si="39"/>
        <v>1.0402192750289041</v>
      </c>
      <c r="AN77">
        <f t="shared" si="40"/>
        <v>0.91164699260624149</v>
      </c>
      <c r="AO77">
        <f t="shared" si="41"/>
        <v>0.89667072310201446</v>
      </c>
      <c r="AP77">
        <f t="shared" si="42"/>
        <v>0.89336597427527553</v>
      </c>
      <c r="AQ77">
        <f t="shared" si="43"/>
        <v>1.1071698148577538</v>
      </c>
      <c r="AR77">
        <f t="shared" si="44"/>
        <v>1.2040823976264465</v>
      </c>
      <c r="AS77">
        <f t="shared" si="45"/>
        <v>1.2339938398864863</v>
      </c>
      <c r="AT77">
        <f t="shared" si="46"/>
        <v>1.2042282883786259</v>
      </c>
      <c r="AU77">
        <f t="shared" si="47"/>
        <v>0.83676161101445357</v>
      </c>
      <c r="AV77">
        <f t="shared" si="48"/>
        <v>0.86385937513040512</v>
      </c>
      <c r="AW77">
        <f t="shared" si="49"/>
        <v>0.80572397132081819</v>
      </c>
      <c r="AX77">
        <f t="shared" si="50"/>
        <v>0.8539238844095095</v>
      </c>
      <c r="AY77">
        <f t="shared" si="51"/>
        <v>1.0469278518641338</v>
      </c>
      <c r="AZ77">
        <f t="shared" si="52"/>
        <v>1.265045374935694</v>
      </c>
      <c r="BA77">
        <f t="shared" si="53"/>
        <v>1.4608176344243546</v>
      </c>
      <c r="BB77">
        <f t="shared" si="54"/>
        <v>1.6767095703057611</v>
      </c>
      <c r="BC77">
        <f t="shared" si="55"/>
        <v>1.8887609250997373</v>
      </c>
      <c r="BD77">
        <f t="shared" si="56"/>
        <v>2.0829017009463269</v>
      </c>
      <c r="BE77">
        <f t="shared" si="57"/>
        <v>1.9356402208896277</v>
      </c>
      <c r="BF77">
        <f t="shared" si="58"/>
        <v>2.2275188837284219</v>
      </c>
      <c r="BG77">
        <f t="shared" si="59"/>
        <v>2.4361197696274757</v>
      </c>
      <c r="BH77">
        <f t="shared" si="60"/>
        <v>2.4630880423112766</v>
      </c>
      <c r="BI77">
        <f t="shared" si="61"/>
        <v>2.5468459683181215</v>
      </c>
      <c r="BJ77">
        <f t="shared" si="62"/>
        <v>2.5844179851736917</v>
      </c>
      <c r="BK77">
        <f t="shared" si="63"/>
        <v>2.2390363243657339</v>
      </c>
      <c r="BL77">
        <f t="shared" si="64"/>
        <v>1.9884684176121401</v>
      </c>
      <c r="BM77">
        <f t="shared" si="65"/>
        <v>2.1116611802188943</v>
      </c>
      <c r="BN77">
        <f t="shared" si="66"/>
        <v>2.2073968112367699</v>
      </c>
      <c r="BO77">
        <f t="shared" si="67"/>
        <v>2.2149732401658615</v>
      </c>
      <c r="BP77">
        <f t="shared" si="68"/>
        <v>2.0262738858321216</v>
      </c>
      <c r="BQ77">
        <f t="shared" si="69"/>
        <v>2.218547932845667</v>
      </c>
      <c r="BR77">
        <f t="shared" si="70"/>
        <v>2.3205102308883494</v>
      </c>
      <c r="BS77">
        <f t="shared" si="71"/>
        <v>2.23022887557021</v>
      </c>
      <c r="BT77">
        <f t="shared" si="72"/>
        <v>0</v>
      </c>
    </row>
    <row r="78" spans="1:72" x14ac:dyDescent="0.45">
      <c r="A78" t="s">
        <v>97</v>
      </c>
      <c r="B78" t="s">
        <v>135</v>
      </c>
      <c r="C78">
        <f>VLOOKUP($B78,'GDP per capita'!$B$2:$BP$267,MATCH('GDP per capita norm'!C$1,'GDP per capita'!$B$1:$BP$1,0),FALSE)</f>
        <v>727.60621740422823</v>
      </c>
      <c r="D78">
        <f>VLOOKUP($B78,'GDP per capita'!$B$2:$BP$267,MATCH('GDP per capita norm'!D$1,'GDP per capita'!$B$1:$BP$1,0),FALSE)</f>
        <v>756.83162827305352</v>
      </c>
      <c r="E78">
        <f>VLOOKUP($B78,'GDP per capita'!$B$2:$BP$267,MATCH('GDP per capita norm'!E$1,'GDP per capita'!$B$1:$BP$1,0),FALSE)</f>
        <v>663.47749647476644</v>
      </c>
      <c r="F78">
        <f>VLOOKUP($B78,'GDP per capita'!$B$2:$BP$267,MATCH('GDP per capita norm'!F$1,'GDP per capita'!$B$1:$BP$1,0),FALSE)</f>
        <v>652.64621029100852</v>
      </c>
      <c r="G78">
        <f>VLOOKUP($B78,'GDP per capita'!$B$2:$BP$267,MATCH('GDP per capita norm'!G$1,'GDP per capita'!$B$1:$BP$1,0),FALSE)</f>
        <v>650.24373169829744</v>
      </c>
      <c r="H78">
        <f>VLOOKUP($B78,'GDP per capita'!$B$2:$BP$267,MATCH('GDP per capita norm'!H$1,'GDP per capita'!$B$1:$BP$1,0),FALSE)</f>
        <v>805.66382510415951</v>
      </c>
      <c r="I78">
        <f>VLOOKUP($B78,'GDP per capita'!$B$2:$BP$267,MATCH('GDP per capita norm'!I$1,'GDP per capita'!$B$1:$BP$1,0),FALSE)</f>
        <v>876.0728262527374</v>
      </c>
      <c r="J78">
        <f>VLOOKUP($B78,'GDP per capita'!$B$2:$BP$267,MATCH('GDP per capita norm'!J$1,'GDP per capita'!$B$1:$BP$1,0),FALSE)</f>
        <v>897.89519168327229</v>
      </c>
      <c r="K78">
        <f>VLOOKUP($B78,'GDP per capita'!$B$2:$BP$267,MATCH('GDP per capita norm'!K$1,'GDP per capita'!$B$1:$BP$1,0),FALSE)</f>
        <v>876.31117153697039</v>
      </c>
      <c r="L78">
        <f>VLOOKUP($B78,'GDP per capita'!$B$2:$BP$267,MATCH('GDP per capita norm'!L$1,'GDP per capita'!$B$1:$BP$1,0),FALSE)</f>
        <v>609.21434945461147</v>
      </c>
      <c r="M78">
        <f>VLOOKUP($B78,'GDP per capita'!$B$2:$BP$267,MATCH('GDP per capita norm'!M$1,'GDP per capita'!$B$1:$BP$1,0),FALSE)</f>
        <v>628.87247075449181</v>
      </c>
      <c r="N78">
        <f>VLOOKUP($B78,'GDP per capita'!$B$2:$BP$267,MATCH('GDP per capita norm'!N$1,'GDP per capita'!$B$1:$BP$1,0),FALSE)</f>
        <v>586.60392653154793</v>
      </c>
      <c r="O78">
        <f>VLOOKUP($B78,'GDP per capita'!$B$2:$BP$267,MATCH('GDP per capita norm'!O$1,'GDP per capita'!$B$1:$BP$1,0),FALSE)</f>
        <v>621.72543171476912</v>
      </c>
      <c r="P78">
        <f>VLOOKUP($B78,'GDP per capita'!$B$2:$BP$267,MATCH('GDP per capita norm'!P$1,'GDP per capita'!$B$1:$BP$1,0),FALSE)</f>
        <v>761.99925506483373</v>
      </c>
      <c r="Q78">
        <f>VLOOKUP($B78,'GDP per capita'!$B$2:$BP$267,MATCH('GDP per capita norm'!Q$1,'GDP per capita'!$B$1:$BP$1,0),FALSE)</f>
        <v>920.70539067599395</v>
      </c>
      <c r="R78">
        <f>VLOOKUP($B78,'GDP per capita'!$B$2:$BP$267,MATCH('GDP per capita norm'!R$1,'GDP per capita'!$B$1:$BP$1,0),FALSE)</f>
        <v>1063.0856444832239</v>
      </c>
      <c r="S78">
        <f>VLOOKUP($B78,'GDP per capita'!$B$2:$BP$267,MATCH('GDP per capita norm'!S$1,'GDP per capita'!$B$1:$BP$1,0),FALSE)</f>
        <v>1220.1072444021579</v>
      </c>
      <c r="T78">
        <f>VLOOKUP($B78,'GDP per capita'!$B$2:$BP$267,MATCH('GDP per capita norm'!T$1,'GDP per capita'!$B$1:$BP$1,0),FALSE)</f>
        <v>1374.2011921866711</v>
      </c>
      <c r="U78">
        <f>VLOOKUP($B78,'GDP per capita'!$B$2:$BP$267,MATCH('GDP per capita norm'!U$1,'GDP per capita'!$B$1:$BP$1,0),FALSE)</f>
        <v>1515.1637222652944</v>
      </c>
      <c r="V78">
        <f>VLOOKUP($B78,'GDP per capita'!$B$2:$BP$267,MATCH('GDP per capita norm'!V$1,'GDP per capita'!$B$1:$BP$1,0),FALSE)</f>
        <v>1407.9472287290521</v>
      </c>
      <c r="W78">
        <f>VLOOKUP($B78,'GDP per capita'!$B$2:$BP$267,MATCH('GDP per capita norm'!W$1,'GDP per capita'!$B$1:$BP$1,0),FALSE)</f>
        <v>1620.2261656163023</v>
      </c>
      <c r="X78">
        <f>VLOOKUP($B78,'GDP per capita'!$B$2:$BP$267,MATCH('GDP per capita norm'!X$1,'GDP per capita'!$B$1:$BP$1,0),FALSE)</f>
        <v>1771.9167381493764</v>
      </c>
      <c r="Y78">
        <f>VLOOKUP($B78,'GDP per capita'!$B$2:$BP$267,MATCH('GDP per capita norm'!Y$1,'GDP per capita'!$B$1:$BP$1,0),FALSE)</f>
        <v>1791.5236290420798</v>
      </c>
      <c r="Z78">
        <f>VLOOKUP($B78,'GDP per capita'!$B$2:$BP$267,MATCH('GDP per capita norm'!Z$1,'GDP per capita'!$B$1:$BP$1,0),FALSE)</f>
        <v>1852.6269752230605</v>
      </c>
      <c r="AA78">
        <f>VLOOKUP($B78,'GDP per capita'!$B$2:$BP$267,MATCH('GDP per capita norm'!AA$1,'GDP per capita'!$B$1:$BP$1,0),FALSE)</f>
        <v>1879.9571371040317</v>
      </c>
      <c r="AB78">
        <f>VLOOKUP($B78,'GDP per capita'!$B$2:$BP$267,MATCH('GDP per capita norm'!AB$1,'GDP per capita'!$B$1:$BP$1,0),FALSE)</f>
        <v>1628.9128574291567</v>
      </c>
      <c r="AC78">
        <f>VLOOKUP($B78,'GDP per capita'!$B$2:$BP$267,MATCH('GDP per capita norm'!AC$1,'GDP per capita'!$B$1:$BP$1,0),FALSE)</f>
        <v>1446.8739097677937</v>
      </c>
      <c r="AD78">
        <f>VLOOKUP($B78,'GDP per capita'!$B$2:$BP$267,MATCH('GDP per capita norm'!AD$1,'GDP per capita'!$B$1:$BP$1,0),FALSE)</f>
        <v>1536.4826849250637</v>
      </c>
      <c r="AE78">
        <f>VLOOKUP($B78,'GDP per capita'!$B$2:$BP$267,MATCH('GDP per capita norm'!AE$1,'GDP per capita'!$B$1:$BP$1,0),FALSE)</f>
        <v>1606.1313576289024</v>
      </c>
      <c r="AF78">
        <f>VLOOKUP($B78,'GDP per capita'!$B$2:$BP$267,MATCH('GDP per capita norm'!AF$1,'GDP per capita'!$B$1:$BP$1,0),FALSE)</f>
        <v>1611.6736354965306</v>
      </c>
      <c r="AG78">
        <f>VLOOKUP($B78,'GDP per capita'!$B$2:$BP$267,MATCH('GDP per capita norm'!AG$1,'GDP per capita'!$B$1:$BP$1,0),FALSE)</f>
        <v>1474.0553105426079</v>
      </c>
      <c r="AH78">
        <f>VLOOKUP($B78,'GDP per capita'!$B$2:$BP$267,MATCH('GDP per capita norm'!AH$1,'GDP per capita'!$B$1:$BP$1,0),FALSE)</f>
        <v>1613.8768603774965</v>
      </c>
      <c r="AI78">
        <f>VLOOKUP($B78,'GDP per capita'!$B$2:$BP$267,MATCH('GDP per capita norm'!AI$1,'GDP per capita'!$B$1:$BP$1,0),FALSE)</f>
        <v>1688.4010840215751</v>
      </c>
      <c r="AJ78">
        <f>VLOOKUP($B78,'GDP per capita'!$B$2:$BP$267,MATCH('GDP per capita norm'!AJ$1,'GDP per capita'!$B$1:$BP$1,0),FALSE)</f>
        <v>1622.8070509443523</v>
      </c>
      <c r="AK78" t="str">
        <f t="shared" si="37"/>
        <v>SSF</v>
      </c>
      <c r="AL78">
        <f t="shared" si="38"/>
        <v>1</v>
      </c>
      <c r="AM78">
        <f t="shared" si="39"/>
        <v>1.0401665216290872</v>
      </c>
      <c r="AN78">
        <f t="shared" si="40"/>
        <v>0.91186342365483875</v>
      </c>
      <c r="AO78">
        <f t="shared" si="41"/>
        <v>0.89697723119980566</v>
      </c>
      <c r="AP78">
        <f t="shared" si="42"/>
        <v>0.89367533721478443</v>
      </c>
      <c r="AQ78">
        <f t="shared" si="43"/>
        <v>1.1072800174501061</v>
      </c>
      <c r="AR78">
        <f t="shared" si="44"/>
        <v>1.2040480211647604</v>
      </c>
      <c r="AS78">
        <f t="shared" si="45"/>
        <v>1.2340400208323652</v>
      </c>
      <c r="AT78">
        <f t="shared" si="46"/>
        <v>1.2043755957216178</v>
      </c>
      <c r="AU78">
        <f t="shared" si="47"/>
        <v>0.83728579399446901</v>
      </c>
      <c r="AV78">
        <f t="shared" si="48"/>
        <v>0.86430332192325954</v>
      </c>
      <c r="AW78">
        <f t="shared" si="49"/>
        <v>0.80621071192091642</v>
      </c>
      <c r="AX78">
        <f t="shared" si="50"/>
        <v>0.85448064742053176</v>
      </c>
      <c r="AY78">
        <f t="shared" si="51"/>
        <v>1.0472687517477577</v>
      </c>
      <c r="AZ78">
        <f t="shared" si="52"/>
        <v>1.2653896690996631</v>
      </c>
      <c r="BA78">
        <f t="shared" si="53"/>
        <v>1.461072787799746</v>
      </c>
      <c r="BB78">
        <f t="shared" si="54"/>
        <v>1.6768785301958411</v>
      </c>
      <c r="BC78">
        <f t="shared" si="55"/>
        <v>1.8886605959597251</v>
      </c>
      <c r="BD78">
        <f t="shared" si="56"/>
        <v>2.0823952380048607</v>
      </c>
      <c r="BE78">
        <f t="shared" si="57"/>
        <v>1.9350401289202483</v>
      </c>
      <c r="BF78">
        <f t="shared" si="58"/>
        <v>2.2267898856012263</v>
      </c>
      <c r="BG78">
        <f t="shared" si="59"/>
        <v>2.4352688250394268</v>
      </c>
      <c r="BH78">
        <f t="shared" si="60"/>
        <v>2.4622159434445607</v>
      </c>
      <c r="BI78">
        <f t="shared" si="61"/>
        <v>2.5461945361495131</v>
      </c>
      <c r="BJ78">
        <f t="shared" si="62"/>
        <v>2.5837562848361486</v>
      </c>
      <c r="BK78">
        <f t="shared" si="63"/>
        <v>2.2387286123535133</v>
      </c>
      <c r="BL78">
        <f t="shared" si="64"/>
        <v>1.988539783139277</v>
      </c>
      <c r="BM78">
        <f t="shared" si="65"/>
        <v>2.1116953761150405</v>
      </c>
      <c r="BN78">
        <f t="shared" si="66"/>
        <v>2.2074184073891736</v>
      </c>
      <c r="BO78">
        <f t="shared" si="67"/>
        <v>2.2150355466261096</v>
      </c>
      <c r="BP78">
        <f t="shared" si="68"/>
        <v>2.0258970790565458</v>
      </c>
      <c r="BQ78">
        <f t="shared" si="69"/>
        <v>2.2180635923303176</v>
      </c>
      <c r="BR78">
        <f t="shared" si="70"/>
        <v>2.3204874334980685</v>
      </c>
      <c r="BS78">
        <f t="shared" si="71"/>
        <v>2.230336976412596</v>
      </c>
      <c r="BT78">
        <f t="shared" si="72"/>
        <v>0</v>
      </c>
    </row>
    <row r="79" spans="1:72" x14ac:dyDescent="0.45">
      <c r="A79" t="s">
        <v>326</v>
      </c>
      <c r="B79" t="s">
        <v>46</v>
      </c>
      <c r="C79">
        <f>VLOOKUP($B79,'GDP per capita'!$B$2:$BP$267,MATCH('GDP per capita norm'!C$1,'GDP per capita'!$B$1:$BP$1,0),FALSE)</f>
        <v>941.59173610218841</v>
      </c>
      <c r="D79">
        <f>VLOOKUP($B79,'GDP per capita'!$B$2:$BP$267,MATCH('GDP per capita norm'!D$1,'GDP per capita'!$B$1:$BP$1,0),FALSE)</f>
        <v>1079.7252134270493</v>
      </c>
      <c r="E79">
        <f>VLOOKUP($B79,'GDP per capita'!$B$2:$BP$267,MATCH('GDP per capita norm'!E$1,'GDP per capita'!$B$1:$BP$1,0),FALSE)</f>
        <v>968.89525346692562</v>
      </c>
      <c r="F79">
        <f>VLOOKUP($B79,'GDP per capita'!$B$2:$BP$267,MATCH('GDP per capita norm'!F$1,'GDP per capita'!$B$1:$BP$1,0),FALSE)</f>
        <v>1022.4458351989567</v>
      </c>
      <c r="G79">
        <f>VLOOKUP($B79,'GDP per capita'!$B$2:$BP$267,MATCH('GDP per capita norm'!G$1,'GDP per capita'!$B$1:$BP$1,0),FALSE)</f>
        <v>1433.5425565278078</v>
      </c>
      <c r="H79">
        <f>VLOOKUP($B79,'GDP per capita'!$B$2:$BP$267,MATCH('GDP per capita norm'!H$1,'GDP per capita'!$B$1:$BP$1,0),FALSE)</f>
        <v>1609.8250437320628</v>
      </c>
      <c r="I79">
        <f>VLOOKUP($B79,'GDP per capita'!$B$2:$BP$267,MATCH('GDP per capita norm'!I$1,'GDP per capita'!$B$1:$BP$1,0),FALSE)</f>
        <v>1962.8849582029493</v>
      </c>
      <c r="J79">
        <f>VLOOKUP($B79,'GDP per capita'!$B$2:$BP$267,MATCH('GDP per capita norm'!J$1,'GDP per capita'!$B$1:$BP$1,0),FALSE)</f>
        <v>2067.598149383909</v>
      </c>
      <c r="K79">
        <f>VLOOKUP($B79,'GDP per capita'!$B$2:$BP$267,MATCH('GDP per capita norm'!K$1,'GDP per capita'!$B$1:$BP$1,0),FALSE)</f>
        <v>2428.5864199420207</v>
      </c>
      <c r="L79">
        <f>VLOOKUP($B79,'GDP per capita'!$B$2:$BP$267,MATCH('GDP per capita norm'!L$1,'GDP per capita'!$B$1:$BP$1,0),FALSE)</f>
        <v>1898.1801816052964</v>
      </c>
      <c r="M79">
        <f>VLOOKUP($B79,'GDP per capita'!$B$2:$BP$267,MATCH('GDP per capita norm'!M$1,'GDP per capita'!$B$1:$BP$1,0),FALSE)</f>
        <v>1988.2217292543257</v>
      </c>
      <c r="N79">
        <f>VLOOKUP($B79,'GDP per capita'!$B$2:$BP$267,MATCH('GDP per capita norm'!N$1,'GDP per capita'!$B$1:$BP$1,0),FALSE)</f>
        <v>1714.6484663724209</v>
      </c>
      <c r="O79">
        <f>VLOOKUP($B79,'GDP per capita'!$B$2:$BP$267,MATCH('GDP per capita norm'!O$1,'GDP per capita'!$B$1:$BP$1,0),FALSE)</f>
        <v>2202.3406821960007</v>
      </c>
      <c r="P79">
        <f>VLOOKUP($B79,'GDP per capita'!$B$2:$BP$267,MATCH('GDP per capita norm'!P$1,'GDP per capita'!$B$1:$BP$1,0),FALSE)</f>
        <v>2516.1040402095623</v>
      </c>
      <c r="Q79">
        <f>VLOOKUP($B79,'GDP per capita'!$B$2:$BP$267,MATCH('GDP per capita norm'!Q$1,'GDP per capita'!$B$1:$BP$1,0),FALSE)</f>
        <v>2887.7721728843953</v>
      </c>
      <c r="R79">
        <f>VLOOKUP($B79,'GDP per capita'!$B$2:$BP$267,MATCH('GDP per capita norm'!R$1,'GDP per capita'!$B$1:$BP$1,0),FALSE)</f>
        <v>3453.4286593776451</v>
      </c>
      <c r="S79">
        <f>VLOOKUP($B79,'GDP per capita'!$B$2:$BP$267,MATCH('GDP per capita norm'!S$1,'GDP per capita'!$B$1:$BP$1,0),FALSE)</f>
        <v>5002.657986957588</v>
      </c>
      <c r="T79">
        <f>VLOOKUP($B79,'GDP per capita'!$B$2:$BP$267,MATCH('GDP per capita norm'!T$1,'GDP per capita'!$B$1:$BP$1,0),FALSE)</f>
        <v>5530.1761563830914</v>
      </c>
      <c r="U79">
        <f>VLOOKUP($B79,'GDP per capita'!$B$2:$BP$267,MATCH('GDP per capita norm'!U$1,'GDP per capita'!$B$1:$BP$1,0),FALSE)</f>
        <v>6576.085463072488</v>
      </c>
      <c r="V79">
        <f>VLOOKUP($B79,'GDP per capita'!$B$2:$BP$267,MATCH('GDP per capita norm'!V$1,'GDP per capita'!$B$1:$BP$1,0),FALSE)</f>
        <v>7129.5768626290983</v>
      </c>
      <c r="W79">
        <f>VLOOKUP($B79,'GDP per capita'!$B$2:$BP$267,MATCH('GDP per capita norm'!W$1,'GDP per capita'!$B$1:$BP$1,0),FALSE)</f>
        <v>7943.6048281691483</v>
      </c>
      <c r="X79">
        <f>VLOOKUP($B79,'GDP per capita'!$B$2:$BP$267,MATCH('GDP per capita norm'!X$1,'GDP per capita'!$B$1:$BP$1,0),FALSE)</f>
        <v>7949.8886721838289</v>
      </c>
      <c r="Y79">
        <f>VLOOKUP($B79,'GDP per capita'!$B$2:$BP$267,MATCH('GDP per capita norm'!Y$1,'GDP per capita'!$B$1:$BP$1,0),FALSE)</f>
        <v>8851.2405066890842</v>
      </c>
      <c r="Z79">
        <f>VLOOKUP($B79,'GDP per capita'!$B$2:$BP$267,MATCH('GDP per capita norm'!Z$1,'GDP per capita'!$B$1:$BP$1,0),FALSE)</f>
        <v>9043.1928152922155</v>
      </c>
      <c r="AA79">
        <f>VLOOKUP($B79,'GDP per capita'!$B$2:$BP$267,MATCH('GDP per capita norm'!AA$1,'GDP per capita'!$B$1:$BP$1,0),FALSE)</f>
        <v>9108.1890540676413</v>
      </c>
      <c r="AB79">
        <f>VLOOKUP($B79,'GDP per capita'!$B$2:$BP$267,MATCH('GDP per capita norm'!AB$1,'GDP per capita'!$B$1:$BP$1,0),FALSE)</f>
        <v>8813.6170539206705</v>
      </c>
      <c r="AC79">
        <f>VLOOKUP($B79,'GDP per capita'!$B$2:$BP$267,MATCH('GDP per capita norm'!AC$1,'GDP per capita'!$B$1:$BP$1,0),FALSE)</f>
        <v>5644.2061057531955</v>
      </c>
      <c r="AD79">
        <f>VLOOKUP($B79,'GDP per capita'!$B$2:$BP$267,MATCH('GDP per capita norm'!AD$1,'GDP per capita'!$B$1:$BP$1,0),FALSE)</f>
        <v>6049.5212855367508</v>
      </c>
      <c r="AE79">
        <f>VLOOKUP($B79,'GDP per capita'!$B$2:$BP$267,MATCH('GDP per capita norm'!AE$1,'GDP per capita'!$B$1:$BP$1,0),FALSE)</f>
        <v>6665.741804722391</v>
      </c>
      <c r="AF79">
        <f>VLOOKUP($B79,'GDP per capita'!$B$2:$BP$267,MATCH('GDP per capita norm'!AF$1,'GDP per capita'!$B$1:$BP$1,0),FALSE)</f>
        <v>6629.6677524860334</v>
      </c>
      <c r="AG79">
        <f>VLOOKUP($B79,'GDP per capita'!$B$2:$BP$267,MATCH('GDP per capita norm'!AG$1,'GDP per capita'!$B$1:$BP$1,0),FALSE)</f>
        <v>4755.3922171069316</v>
      </c>
      <c r="AH79">
        <f>VLOOKUP($B79,'GDP per capita'!$B$2:$BP$267,MATCH('GDP per capita norm'!AH$1,'GDP per capita'!$B$1:$BP$1,0),FALSE)</f>
        <v>5029.848385439529</v>
      </c>
      <c r="AI79">
        <f>VLOOKUP($B79,'GDP per capita'!$B$2:$BP$267,MATCH('GDP per capita norm'!AI$1,'GDP per capita'!$B$1:$BP$1,0),FALSE)</f>
        <v>6084.4387673644524</v>
      </c>
      <c r="AJ79">
        <f>VLOOKUP($B79,'GDP per capita'!$B$2:$BP$267,MATCH('GDP per capita norm'!AJ$1,'GDP per capita'!$B$1:$BP$1,0),FALSE)</f>
        <v>5494.0740942551656</v>
      </c>
      <c r="AK79" t="str">
        <f t="shared" si="37"/>
        <v>SUR</v>
      </c>
      <c r="AL79">
        <f t="shared" si="38"/>
        <v>1</v>
      </c>
      <c r="AM79">
        <f t="shared" si="39"/>
        <v>1.1467020918181356</v>
      </c>
      <c r="AN79">
        <f t="shared" si="40"/>
        <v>1.0289971930698572</v>
      </c>
      <c r="AO79">
        <f t="shared" si="41"/>
        <v>1.0858695929421298</v>
      </c>
      <c r="AP79">
        <f t="shared" si="42"/>
        <v>1.52246722391819</v>
      </c>
      <c r="AQ79">
        <f t="shared" si="43"/>
        <v>1.7096847625236091</v>
      </c>
      <c r="AR79">
        <f t="shared" si="44"/>
        <v>2.084645481627212</v>
      </c>
      <c r="AS79">
        <f t="shared" si="45"/>
        <v>2.1958541797987046</v>
      </c>
      <c r="AT79">
        <f t="shared" si="46"/>
        <v>2.579235062103872</v>
      </c>
      <c r="AU79">
        <f t="shared" si="47"/>
        <v>2.0159269764441645</v>
      </c>
      <c r="AV79">
        <f t="shared" si="48"/>
        <v>2.1115539283349758</v>
      </c>
      <c r="AW79">
        <f t="shared" si="49"/>
        <v>1.8210105299674537</v>
      </c>
      <c r="AX79">
        <f t="shared" si="50"/>
        <v>2.3389549820316038</v>
      </c>
      <c r="AY79">
        <f t="shared" si="51"/>
        <v>2.6721815238366711</v>
      </c>
      <c r="AZ79">
        <f t="shared" si="52"/>
        <v>3.0669047551740549</v>
      </c>
      <c r="BA79">
        <f t="shared" si="53"/>
        <v>3.6676497116185969</v>
      </c>
      <c r="BB79">
        <f t="shared" si="54"/>
        <v>5.312979920221669</v>
      </c>
      <c r="BC79">
        <f t="shared" si="55"/>
        <v>5.8732207859807684</v>
      </c>
      <c r="BD79">
        <f t="shared" si="56"/>
        <v>6.9840093226548916</v>
      </c>
      <c r="BE79">
        <f t="shared" si="57"/>
        <v>7.571834574656191</v>
      </c>
      <c r="BF79">
        <f t="shared" si="58"/>
        <v>8.4363578434242434</v>
      </c>
      <c r="BG79">
        <f t="shared" si="59"/>
        <v>8.4430314831491344</v>
      </c>
      <c r="BH79">
        <f t="shared" si="60"/>
        <v>9.4002954436809993</v>
      </c>
      <c r="BI79">
        <f t="shared" si="61"/>
        <v>9.6041548248154793</v>
      </c>
      <c r="BJ79">
        <f t="shared" si="62"/>
        <v>9.6731828719864144</v>
      </c>
      <c r="BK79">
        <f t="shared" si="63"/>
        <v>9.3603381550538085</v>
      </c>
      <c r="BL79">
        <f t="shared" si="64"/>
        <v>5.9943241739970468</v>
      </c>
      <c r="BM79">
        <f t="shared" si="65"/>
        <v>6.4247816262484836</v>
      </c>
      <c r="BN79">
        <f t="shared" si="66"/>
        <v>7.0792271736749566</v>
      </c>
      <c r="BO79">
        <f t="shared" si="67"/>
        <v>7.0409153970808998</v>
      </c>
      <c r="BP79">
        <f t="shared" si="68"/>
        <v>5.0503759057958018</v>
      </c>
      <c r="BQ79">
        <f t="shared" si="69"/>
        <v>5.341856977484829</v>
      </c>
      <c r="BR79">
        <f t="shared" si="70"/>
        <v>6.4618650887396116</v>
      </c>
      <c r="BS79">
        <f t="shared" si="71"/>
        <v>5.8348792620020493</v>
      </c>
      <c r="BT79">
        <f t="shared" si="72"/>
        <v>0</v>
      </c>
    </row>
    <row r="80" spans="1:72" x14ac:dyDescent="0.45">
      <c r="A80" t="s">
        <v>254</v>
      </c>
      <c r="B80" t="s">
        <v>205</v>
      </c>
      <c r="C80">
        <f>VLOOKUP($B80,'GDP per capita'!$B$2:$BP$267,MATCH('GDP per capita norm'!C$1,'GDP per capita'!$B$1:$BP$1,0),FALSE)</f>
        <v>30549.669275176297</v>
      </c>
      <c r="D80">
        <f>VLOOKUP($B80,'GDP per capita'!$B$2:$BP$267,MATCH('GDP per capita norm'!D$1,'GDP per capita'!$B$1:$BP$1,0),FALSE)</f>
        <v>31777.032799413151</v>
      </c>
      <c r="E80">
        <f>VLOOKUP($B80,'GDP per capita'!$B$2:$BP$267,MATCH('GDP per capita norm'!E$1,'GDP per capita'!$B$1:$BP$1,0),FALSE)</f>
        <v>32753.804702556878</v>
      </c>
      <c r="F80">
        <f>VLOOKUP($B80,'GDP per capita'!$B$2:$BP$267,MATCH('GDP per capita norm'!F$1,'GDP per capita'!$B$1:$BP$1,0),FALSE)</f>
        <v>24390.153800427051</v>
      </c>
      <c r="G80">
        <f>VLOOKUP($B80,'GDP per capita'!$B$2:$BP$267,MATCH('GDP per capita norm'!G$1,'GDP per capita'!$B$1:$BP$1,0),FALSE)</f>
        <v>26045.814892770133</v>
      </c>
      <c r="H80">
        <f>VLOOKUP($B80,'GDP per capita'!$B$2:$BP$267,MATCH('GDP per capita norm'!H$1,'GDP per capita'!$B$1:$BP$1,0),FALSE)</f>
        <v>30254.297293263109</v>
      </c>
      <c r="I80">
        <f>VLOOKUP($B80,'GDP per capita'!$B$2:$BP$267,MATCH('GDP per capita norm'!I$1,'GDP per capita'!$B$1:$BP$1,0),FALSE)</f>
        <v>33022.564947883846</v>
      </c>
      <c r="J80">
        <f>VLOOKUP($B80,'GDP per capita'!$B$2:$BP$267,MATCH('GDP per capita norm'!J$1,'GDP per capita'!$B$1:$BP$1,0),FALSE)</f>
        <v>30324.45109310628</v>
      </c>
      <c r="K80">
        <f>VLOOKUP($B80,'GDP per capita'!$B$2:$BP$267,MATCH('GDP per capita norm'!K$1,'GDP per capita'!$B$1:$BP$1,0),FALSE)</f>
        <v>30605.622718810293</v>
      </c>
      <c r="L80">
        <f>VLOOKUP($B80,'GDP per capita'!$B$2:$BP$267,MATCH('GDP per capita norm'!L$1,'GDP per capita'!$B$1:$BP$1,0),FALSE)</f>
        <v>30969.103350948299</v>
      </c>
      <c r="M80">
        <f>VLOOKUP($B80,'GDP per capita'!$B$2:$BP$267,MATCH('GDP per capita norm'!M$1,'GDP per capita'!$B$1:$BP$1,0),FALSE)</f>
        <v>29632.773610159937</v>
      </c>
      <c r="N80">
        <f>VLOOKUP($B80,'GDP per capita'!$B$2:$BP$267,MATCH('GDP per capita norm'!N$1,'GDP per capita'!$B$1:$BP$1,0),FALSE)</f>
        <v>27259.480673543494</v>
      </c>
      <c r="O80">
        <f>VLOOKUP($B80,'GDP per capita'!$B$2:$BP$267,MATCH('GDP per capita norm'!O$1,'GDP per capita'!$B$1:$BP$1,0),FALSE)</f>
        <v>29957.938765261562</v>
      </c>
      <c r="P80">
        <f>VLOOKUP($B80,'GDP per capita'!$B$2:$BP$267,MATCH('GDP per capita norm'!P$1,'GDP per capita'!$B$1:$BP$1,0),FALSE)</f>
        <v>37292.421434300413</v>
      </c>
      <c r="Q80">
        <f>VLOOKUP($B80,'GDP per capita'!$B$2:$BP$267,MATCH('GDP per capita norm'!Q$1,'GDP per capita'!$B$1:$BP$1,0),FALSE)</f>
        <v>42758.201550341742</v>
      </c>
      <c r="R80">
        <f>VLOOKUP($B80,'GDP per capita'!$B$2:$BP$267,MATCH('GDP per capita norm'!R$1,'GDP per capita'!$B$1:$BP$1,0),FALSE)</f>
        <v>43378.615211714867</v>
      </c>
      <c r="S80">
        <f>VLOOKUP($B80,'GDP per capita'!$B$2:$BP$267,MATCH('GDP per capita norm'!S$1,'GDP per capita'!$B$1:$BP$1,0),FALSE)</f>
        <v>46531.600112057211</v>
      </c>
      <c r="T80">
        <f>VLOOKUP($B80,'GDP per capita'!$B$2:$BP$267,MATCH('GDP per capita norm'!T$1,'GDP per capita'!$B$1:$BP$1,0),FALSE)</f>
        <v>53568.564552321273</v>
      </c>
      <c r="U80">
        <f>VLOOKUP($B80,'GDP per capita'!$B$2:$BP$267,MATCH('GDP per capita norm'!U$1,'GDP per capita'!$B$1:$BP$1,0),FALSE)</f>
        <v>55817.43927107261</v>
      </c>
      <c r="V80">
        <f>VLOOKUP($B80,'GDP per capita'!$B$2:$BP$267,MATCH('GDP per capita norm'!V$1,'GDP per capita'!$B$1:$BP$1,0),FALSE)</f>
        <v>46707.867321541802</v>
      </c>
      <c r="W80">
        <f>VLOOKUP($B80,'GDP per capita'!$B$2:$BP$267,MATCH('GDP per capita norm'!W$1,'GDP per capita'!$B$1:$BP$1,0),FALSE)</f>
        <v>52542.827414103653</v>
      </c>
      <c r="X80">
        <f>VLOOKUP($B80,'GDP per capita'!$B$2:$BP$267,MATCH('GDP per capita norm'!X$1,'GDP per capita'!$B$1:$BP$1,0),FALSE)</f>
        <v>60379.774816032143</v>
      </c>
      <c r="Y80">
        <f>VLOOKUP($B80,'GDP per capita'!$B$2:$BP$267,MATCH('GDP per capita norm'!Y$1,'GDP per capita'!$B$1:$BP$1,0),FALSE)</f>
        <v>57749.825132866434</v>
      </c>
      <c r="Z80">
        <f>VLOOKUP($B80,'GDP per capita'!$B$2:$BP$267,MATCH('GDP per capita norm'!Z$1,'GDP per capita'!$B$1:$BP$1,0),FALSE)</f>
        <v>60844.276711397542</v>
      </c>
      <c r="AA80">
        <f>VLOOKUP($B80,'GDP per capita'!$B$2:$BP$267,MATCH('GDP per capita norm'!AA$1,'GDP per capita'!$B$1:$BP$1,0),FALSE)</f>
        <v>59583.714000167318</v>
      </c>
      <c r="AB80">
        <f>VLOOKUP($B80,'GDP per capita'!$B$2:$BP$267,MATCH('GDP per capita norm'!AB$1,'GDP per capita'!$B$1:$BP$1,0),FALSE)</f>
        <v>51197.952934117508</v>
      </c>
      <c r="AC80">
        <f>VLOOKUP($B80,'GDP per capita'!$B$2:$BP$267,MATCH('GDP per capita norm'!AC$1,'GDP per capita'!$B$1:$BP$1,0),FALSE)</f>
        <v>51820.397248267567</v>
      </c>
      <c r="AD80">
        <f>VLOOKUP($B80,'GDP per capita'!$B$2:$BP$267,MATCH('GDP per capita norm'!AD$1,'GDP per capita'!$B$1:$BP$1,0),FALSE)</f>
        <v>53300.858728178522</v>
      </c>
      <c r="AE80">
        <f>VLOOKUP($B80,'GDP per capita'!$B$2:$BP$267,MATCH('GDP per capita norm'!AE$1,'GDP per capita'!$B$1:$BP$1,0),FALSE)</f>
        <v>54181.906978090447</v>
      </c>
      <c r="AF80">
        <f>VLOOKUP($B80,'GDP per capita'!$B$2:$BP$267,MATCH('GDP per capita norm'!AF$1,'GDP per capita'!$B$1:$BP$1,0),FALSE)</f>
        <v>51773.046455899334</v>
      </c>
      <c r="AG80">
        <f>VLOOKUP($B80,'GDP per capita'!$B$2:$BP$267,MATCH('GDP per capita norm'!AG$1,'GDP per capita'!$B$1:$BP$1,0),FALSE)</f>
        <v>52653.75659342474</v>
      </c>
      <c r="AH80">
        <f>VLOOKUP($B80,'GDP per capita'!$B$2:$BP$267,MATCH('GDP per capita norm'!AH$1,'GDP per capita'!$B$1:$BP$1,0),FALSE)</f>
        <v>61174.968021562228</v>
      </c>
      <c r="AI80">
        <f>VLOOKUP($B80,'GDP per capita'!$B$2:$BP$267,MATCH('GDP per capita norm'!AI$1,'GDP per capita'!$B$1:$BP$1,0),FALSE)</f>
        <v>55296.937147253528</v>
      </c>
      <c r="AJ80">
        <f>VLOOKUP($B80,'GDP per capita'!$B$2:$BP$267,MATCH('GDP per capita norm'!AJ$1,'GDP per capita'!$B$1:$BP$1,0),FALSE)</f>
        <v>55516.836477474033</v>
      </c>
      <c r="AK80" t="str">
        <f t="shared" si="37"/>
        <v>SWE</v>
      </c>
      <c r="AL80">
        <f t="shared" si="38"/>
        <v>1</v>
      </c>
      <c r="AM80">
        <f t="shared" si="39"/>
        <v>1.0401760003743861</v>
      </c>
      <c r="AN80">
        <f t="shared" si="40"/>
        <v>1.0721492402266886</v>
      </c>
      <c r="AO80">
        <f t="shared" si="41"/>
        <v>0.79837701615466339</v>
      </c>
      <c r="AP80">
        <f t="shared" si="42"/>
        <v>0.85257272863291345</v>
      </c>
      <c r="AQ80">
        <f t="shared" si="43"/>
        <v>0.99033141801789659</v>
      </c>
      <c r="AR80">
        <f t="shared" si="44"/>
        <v>1.080946724837933</v>
      </c>
      <c r="AS80">
        <f t="shared" si="45"/>
        <v>0.99262780293818031</v>
      </c>
      <c r="AT80">
        <f t="shared" si="46"/>
        <v>1.0018315564443594</v>
      </c>
      <c r="AU80">
        <f t="shared" si="47"/>
        <v>1.0137295782809936</v>
      </c>
      <c r="AV80">
        <f t="shared" si="48"/>
        <v>0.96998672369388295</v>
      </c>
      <c r="AW80">
        <f t="shared" si="49"/>
        <v>0.89230035284518427</v>
      </c>
      <c r="AX80">
        <f t="shared" si="50"/>
        <v>0.980630542851881</v>
      </c>
      <c r="AY80">
        <f t="shared" si="51"/>
        <v>1.2207144076876493</v>
      </c>
      <c r="AZ80">
        <f t="shared" si="52"/>
        <v>1.3996289506507265</v>
      </c>
      <c r="BA80">
        <f t="shared" si="53"/>
        <v>1.4199373099912074</v>
      </c>
      <c r="BB80">
        <f t="shared" si="54"/>
        <v>1.5231457890075206</v>
      </c>
      <c r="BC80">
        <f t="shared" si="55"/>
        <v>1.7534908175208761</v>
      </c>
      <c r="BD80">
        <f t="shared" si="56"/>
        <v>1.8271045348575381</v>
      </c>
      <c r="BE80">
        <f t="shared" si="57"/>
        <v>1.5289156455613466</v>
      </c>
      <c r="BF80">
        <f t="shared" si="58"/>
        <v>1.7199147702982929</v>
      </c>
      <c r="BG80">
        <f t="shared" si="59"/>
        <v>1.9764461039548751</v>
      </c>
      <c r="BH80">
        <f t="shared" si="60"/>
        <v>1.8903584393233392</v>
      </c>
      <c r="BI80">
        <f t="shared" si="61"/>
        <v>1.9916509132502358</v>
      </c>
      <c r="BJ80">
        <f t="shared" si="62"/>
        <v>1.9503881846794058</v>
      </c>
      <c r="BK80">
        <f t="shared" si="63"/>
        <v>1.6758922158191532</v>
      </c>
      <c r="BL80">
        <f t="shared" si="64"/>
        <v>1.6962670456918889</v>
      </c>
      <c r="BM80">
        <f t="shared" si="65"/>
        <v>1.7447278478883281</v>
      </c>
      <c r="BN80">
        <f t="shared" si="66"/>
        <v>1.7735677100150136</v>
      </c>
      <c r="BO80">
        <f t="shared" si="67"/>
        <v>1.6947170848087867</v>
      </c>
      <c r="BP80">
        <f t="shared" si="68"/>
        <v>1.7235458793070972</v>
      </c>
      <c r="BQ80">
        <f t="shared" si="69"/>
        <v>2.00247562323927</v>
      </c>
      <c r="BR80">
        <f t="shared" si="70"/>
        <v>1.8100666376832459</v>
      </c>
      <c r="BS80">
        <f t="shared" si="71"/>
        <v>1.8172647296900617</v>
      </c>
      <c r="BT80">
        <f t="shared" si="72"/>
        <v>0</v>
      </c>
    </row>
    <row r="81" spans="1:72" x14ac:dyDescent="0.45">
      <c r="A81" t="s">
        <v>308</v>
      </c>
      <c r="B81" t="s">
        <v>100</v>
      </c>
      <c r="C81">
        <f>VLOOKUP($B81,'GDP per capita'!$B$2:$BP$267,MATCH('GDP per capita norm'!C$1,'GDP per capita'!$B$1:$BP$1,0),FALSE)</f>
        <v>1277.691730056654</v>
      </c>
      <c r="D81">
        <f>VLOOKUP($B81,'GDP per capita'!$B$2:$BP$267,MATCH('GDP per capita norm'!D$1,'GDP per capita'!$B$1:$BP$1,0),FALSE)</f>
        <v>1273.0122451890286</v>
      </c>
      <c r="E81">
        <f>VLOOKUP($B81,'GDP per capita'!$B$2:$BP$267,MATCH('GDP per capita norm'!E$1,'GDP per capita'!$B$1:$BP$1,0),FALSE)</f>
        <v>1361.8169795148035</v>
      </c>
      <c r="F81">
        <f>VLOOKUP($B81,'GDP per capita'!$B$2:$BP$267,MATCH('GDP per capita norm'!F$1,'GDP per capita'!$B$1:$BP$1,0),FALSE)</f>
        <v>1397.2659331797752</v>
      </c>
      <c r="G81">
        <f>VLOOKUP($B81,'GDP per capita'!$B$2:$BP$267,MATCH('GDP per capita norm'!G$1,'GDP per capita'!$B$1:$BP$1,0),FALSE)</f>
        <v>1461.3640012873632</v>
      </c>
      <c r="H81">
        <f>VLOOKUP($B81,'GDP per capita'!$B$2:$BP$267,MATCH('GDP per capita norm'!H$1,'GDP per capita'!$B$1:$BP$1,0),FALSE)</f>
        <v>1750.754007737841</v>
      </c>
      <c r="I81">
        <f>VLOOKUP($B81,'GDP per capita'!$B$2:$BP$267,MATCH('GDP per capita norm'!I$1,'GDP per capita'!$B$1:$BP$1,0),FALSE)</f>
        <v>1619.1911970766228</v>
      </c>
      <c r="J81">
        <f>VLOOKUP($B81,'GDP per capita'!$B$2:$BP$267,MATCH('GDP per capita norm'!J$1,'GDP per capita'!$B$1:$BP$1,0),FALSE)</f>
        <v>1705.3987494222933</v>
      </c>
      <c r="K81">
        <f>VLOOKUP($B81,'GDP per capita'!$B$2:$BP$267,MATCH('GDP per capita norm'!K$1,'GDP per capita'!$B$1:$BP$1,0),FALSE)</f>
        <v>1546.5151932537278</v>
      </c>
      <c r="L81">
        <f>VLOOKUP($B81,'GDP per capita'!$B$2:$BP$267,MATCH('GDP per capita norm'!L$1,'GDP per capita'!$B$1:$BP$1,0),FALSE)</f>
        <v>1501.6642665318916</v>
      </c>
      <c r="M81">
        <f>VLOOKUP($B81,'GDP per capita'!$B$2:$BP$267,MATCH('GDP per capita norm'!M$1,'GDP per capita'!$B$1:$BP$1,0),FALSE)</f>
        <v>1668.974913306401</v>
      </c>
      <c r="N81">
        <f>VLOOKUP($B81,'GDP per capita'!$B$2:$BP$267,MATCH('GDP per capita norm'!N$1,'GDP per capita'!$B$1:$BP$1,0),FALSE)</f>
        <v>1467.538902382802</v>
      </c>
      <c r="O81">
        <f>VLOOKUP($B81,'GDP per capita'!$B$2:$BP$267,MATCH('GDP per capita norm'!O$1,'GDP per capita'!$B$1:$BP$1,0),FALSE)</f>
        <v>1351.8655018291936</v>
      </c>
      <c r="P81">
        <f>VLOOKUP($B81,'GDP per capita'!$B$2:$BP$267,MATCH('GDP per capita norm'!P$1,'GDP per capita'!$B$1:$BP$1,0),FALSE)</f>
        <v>2060.1841813578935</v>
      </c>
      <c r="Q81">
        <f>VLOOKUP($B81,'GDP per capita'!$B$2:$BP$267,MATCH('GDP per capita norm'!Q$1,'GDP per capita'!$B$1:$BP$1,0),FALSE)</f>
        <v>2581.2417279304541</v>
      </c>
      <c r="R81">
        <f>VLOOKUP($B81,'GDP per capita'!$B$2:$BP$267,MATCH('GDP per capita norm'!R$1,'GDP per capita'!$B$1:$BP$1,0),FALSE)</f>
        <v>2945.3639487231085</v>
      </c>
      <c r="S81">
        <f>VLOOKUP($B81,'GDP per capita'!$B$2:$BP$267,MATCH('GDP per capita norm'!S$1,'GDP per capita'!$B$1:$BP$1,0),FALSE)</f>
        <v>3035.0615611920534</v>
      </c>
      <c r="T81">
        <f>VLOOKUP($B81,'GDP per capita'!$B$2:$BP$267,MATCH('GDP per capita norm'!T$1,'GDP per capita'!$B$1:$BP$1,0),FALSE)</f>
        <v>3180.8612149852529</v>
      </c>
      <c r="U81">
        <f>VLOOKUP($B81,'GDP per capita'!$B$2:$BP$267,MATCH('GDP per capita norm'!U$1,'GDP per capita'!$B$1:$BP$1,0),FALSE)</f>
        <v>2999.8281692050846</v>
      </c>
      <c r="V81">
        <f>VLOOKUP($B81,'GDP per capita'!$B$2:$BP$267,MATCH('GDP per capita norm'!V$1,'GDP per capita'!$B$1:$BP$1,0),FALSE)</f>
        <v>3239.7578007876978</v>
      </c>
      <c r="W81">
        <f>VLOOKUP($B81,'GDP per capita'!$B$2:$BP$267,MATCH('GDP per capita norm'!W$1,'GDP per capita'!$B$1:$BP$1,0),FALSE)</f>
        <v>3992.951995626177</v>
      </c>
      <c r="X81">
        <f>VLOOKUP($B81,'GDP per capita'!$B$2:$BP$267,MATCH('GDP per capita norm'!X$1,'GDP per capita'!$B$1:$BP$1,0),FALSE)</f>
        <v>4312.3424341415503</v>
      </c>
      <c r="Y81">
        <f>VLOOKUP($B81,'GDP per capita'!$B$2:$BP$267,MATCH('GDP per capita norm'!Y$1,'GDP per capita'!$B$1:$BP$1,0),FALSE)</f>
        <v>4347.9956933663088</v>
      </c>
      <c r="Z81">
        <f>VLOOKUP($B81,'GDP per capita'!$B$2:$BP$267,MATCH('GDP per capita norm'!Z$1,'GDP per capita'!$B$1:$BP$1,0),FALSE)</f>
        <v>3910.0639762073047</v>
      </c>
      <c r="AA81">
        <f>VLOOKUP($B81,'GDP per capita'!$B$2:$BP$267,MATCH('GDP per capita norm'!AA$1,'GDP per capita'!$B$1:$BP$1,0),FALSE)</f>
        <v>3740.6927762369137</v>
      </c>
      <c r="AB81">
        <f>VLOOKUP($B81,'GDP per capita'!$B$2:$BP$267,MATCH('GDP per capita norm'!AB$1,'GDP per capita'!$B$1:$BP$1,0),FALSE)</f>
        <v>3393.5336783466792</v>
      </c>
      <c r="AC81">
        <f>VLOOKUP($B81,'GDP per capita'!$B$2:$BP$267,MATCH('GDP per capita norm'!AC$1,'GDP per capita'!$B$1:$BP$1,0),FALSE)</f>
        <v>3223.9200406235723</v>
      </c>
      <c r="AD81">
        <f>VLOOKUP($B81,'GDP per capita'!$B$2:$BP$267,MATCH('GDP per capita norm'!AD$1,'GDP per capita'!$B$1:$BP$1,0),FALSE)</f>
        <v>3831.4259527303179</v>
      </c>
      <c r="AE81">
        <f>VLOOKUP($B81,'GDP per capita'!$B$2:$BP$267,MATCH('GDP per capita norm'!AE$1,'GDP per capita'!$B$1:$BP$1,0),FALSE)</f>
        <v>3986.1055716302553</v>
      </c>
      <c r="AF81">
        <f>VLOOKUP($B81,'GDP per capita'!$B$2:$BP$267,MATCH('GDP per capita norm'!AF$1,'GDP per capita'!$B$1:$BP$1,0),FALSE)</f>
        <v>3894.3295159281765</v>
      </c>
      <c r="AG81">
        <f>VLOOKUP($B81,'GDP per capita'!$B$2:$BP$267,MATCH('GDP per capita norm'!AG$1,'GDP per capita'!$B$1:$BP$1,0),FALSE)</f>
        <v>3442.321652741497</v>
      </c>
      <c r="AH81">
        <f>VLOOKUP($B81,'GDP per capita'!$B$2:$BP$267,MATCH('GDP per capita norm'!AH$1,'GDP per capita'!$B$1:$BP$1,0),FALSE)</f>
        <v>3926.4868736421522</v>
      </c>
      <c r="AI81">
        <f>VLOOKUP($B81,'GDP per capita'!$B$2:$BP$267,MATCH('GDP per capita norm'!AI$1,'GDP per capita'!$B$1:$BP$1,0),FALSE)</f>
        <v>3852.0857327294616</v>
      </c>
      <c r="AJ81">
        <f>VLOOKUP($B81,'GDP per capita'!$B$2:$BP$267,MATCH('GDP per capita norm'!AJ$1,'GDP per capita'!$B$1:$BP$1,0),FALSE)</f>
        <v>3610.6087967755147</v>
      </c>
      <c r="AK81" t="str">
        <f t="shared" si="37"/>
        <v>SWZ</v>
      </c>
      <c r="AL81">
        <f t="shared" si="38"/>
        <v>1</v>
      </c>
      <c r="AM81">
        <f t="shared" si="39"/>
        <v>0.9963375478156864</v>
      </c>
      <c r="AN81">
        <f t="shared" si="40"/>
        <v>1.0658415856338206</v>
      </c>
      <c r="AO81">
        <f t="shared" si="41"/>
        <v>1.0935861133873186</v>
      </c>
      <c r="AP81">
        <f t="shared" si="42"/>
        <v>1.1437531971992689</v>
      </c>
      <c r="AQ81">
        <f t="shared" si="43"/>
        <v>1.3702475851982003</v>
      </c>
      <c r="AR81">
        <f t="shared" si="44"/>
        <v>1.2672784514343114</v>
      </c>
      <c r="AS81">
        <f t="shared" si="45"/>
        <v>1.334749775164213</v>
      </c>
      <c r="AT81">
        <f t="shared" si="46"/>
        <v>1.2103977484343222</v>
      </c>
      <c r="AU81">
        <f t="shared" si="47"/>
        <v>1.1752946592722382</v>
      </c>
      <c r="AV81">
        <f t="shared" si="48"/>
        <v>1.3062422445454798</v>
      </c>
      <c r="AW81">
        <f t="shared" si="49"/>
        <v>1.1485860539441153</v>
      </c>
      <c r="AX81">
        <f t="shared" si="50"/>
        <v>1.0580529481624261</v>
      </c>
      <c r="AY81">
        <f t="shared" si="51"/>
        <v>1.6124266385183093</v>
      </c>
      <c r="AZ81">
        <f t="shared" si="52"/>
        <v>2.0202382681274766</v>
      </c>
      <c r="BA81">
        <f t="shared" si="53"/>
        <v>2.3052226757329866</v>
      </c>
      <c r="BB81">
        <f t="shared" si="54"/>
        <v>2.3754255348099309</v>
      </c>
      <c r="BC81">
        <f t="shared" si="55"/>
        <v>2.4895372961709712</v>
      </c>
      <c r="BD81">
        <f t="shared" si="56"/>
        <v>2.3478497188614265</v>
      </c>
      <c r="BE81">
        <f t="shared" si="57"/>
        <v>2.5356333805526345</v>
      </c>
      <c r="BF81">
        <f t="shared" si="58"/>
        <v>3.1251294046092997</v>
      </c>
      <c r="BG81">
        <f t="shared" si="59"/>
        <v>3.3751039728106691</v>
      </c>
      <c r="BH81">
        <f t="shared" si="60"/>
        <v>3.4030084026399035</v>
      </c>
      <c r="BI81">
        <f t="shared" si="61"/>
        <v>3.0602561511718704</v>
      </c>
      <c r="BJ81">
        <f t="shared" si="62"/>
        <v>2.9276958504466863</v>
      </c>
      <c r="BK81">
        <f t="shared" si="63"/>
        <v>2.6559878243840607</v>
      </c>
      <c r="BL81">
        <f t="shared" si="64"/>
        <v>2.5232377769875844</v>
      </c>
      <c r="BM81">
        <f t="shared" si="65"/>
        <v>2.9987092055142512</v>
      </c>
      <c r="BN81">
        <f t="shared" si="66"/>
        <v>3.1197709728100906</v>
      </c>
      <c r="BO81">
        <f t="shared" si="67"/>
        <v>3.0479413964395765</v>
      </c>
      <c r="BP81">
        <f t="shared" si="68"/>
        <v>2.6941722887952491</v>
      </c>
      <c r="BQ81">
        <f t="shared" si="69"/>
        <v>3.0731097190932339</v>
      </c>
      <c r="BR81">
        <f t="shared" si="70"/>
        <v>3.0148788178809425</v>
      </c>
      <c r="BS81">
        <f t="shared" si="71"/>
        <v>2.8258841407820783</v>
      </c>
      <c r="BT81">
        <f t="shared" si="72"/>
        <v>0</v>
      </c>
    </row>
    <row r="82" spans="1:72" x14ac:dyDescent="0.45">
      <c r="A82" t="s">
        <v>71</v>
      </c>
      <c r="B82" t="s">
        <v>429</v>
      </c>
      <c r="C82">
        <f>VLOOKUP($B82,'GDP per capita'!$B$2:$BP$267,MATCH('GDP per capita norm'!C$1,'GDP per capita'!$B$1:$BP$1,0),FALSE)</f>
        <v>290.59904526219077</v>
      </c>
      <c r="D82">
        <f>VLOOKUP($B82,'GDP per capita'!$B$2:$BP$267,MATCH('GDP per capita norm'!D$1,'GDP per capita'!$B$1:$BP$1,0),FALSE)</f>
        <v>302.48726839060276</v>
      </c>
      <c r="E82">
        <f>VLOOKUP($B82,'GDP per capita'!$B$2:$BP$267,MATCH('GDP per capita norm'!E$1,'GDP per capita'!$B$1:$BP$1,0),FALSE)</f>
        <v>290.64828613256623</v>
      </c>
      <c r="F82">
        <f>VLOOKUP($B82,'GDP per capita'!$B$2:$BP$267,MATCH('GDP per capita norm'!F$1,'GDP per capita'!$B$1:$BP$1,0),FALSE)</f>
        <v>220.72996490329265</v>
      </c>
      <c r="G82">
        <f>VLOOKUP($B82,'GDP per capita'!$B$2:$BP$267,MATCH('GDP per capita norm'!G$1,'GDP per capita'!$B$1:$BP$1,0),FALSE)</f>
        <v>173.92889506403478</v>
      </c>
      <c r="H82">
        <f>VLOOKUP($B82,'GDP per capita'!$B$2:$BP$267,MATCH('GDP per capita norm'!H$1,'GDP per capita'!$B$1:$BP$1,0),FALSE)</f>
        <v>203.96485270504095</v>
      </c>
      <c r="I82">
        <f>VLOOKUP($B82,'GDP per capita'!$B$2:$BP$267,MATCH('GDP per capita norm'!I$1,'GDP per capita'!$B$1:$BP$1,0),FALSE)</f>
        <v>216.91254105648446</v>
      </c>
      <c r="J82">
        <f>VLOOKUP($B82,'GDP per capita'!$B$2:$BP$267,MATCH('GDP per capita norm'!J$1,'GDP per capita'!$B$1:$BP$1,0),FALSE)</f>
        <v>201.38407696935502</v>
      </c>
      <c r="K82">
        <f>VLOOKUP($B82,'GDP per capita'!$B$2:$BP$267,MATCH('GDP per capita norm'!K$1,'GDP per capita'!$B$1:$BP$1,0),FALSE)</f>
        <v>219.77953091560144</v>
      </c>
      <c r="L82">
        <f>VLOOKUP($B82,'GDP per capita'!$B$2:$BP$267,MATCH('GDP per capita norm'!L$1,'GDP per capita'!$B$1:$BP$1,0),FALSE)</f>
        <v>186.63853114622262</v>
      </c>
      <c r="M82">
        <f>VLOOKUP($B82,'GDP per capita'!$B$2:$BP$267,MATCH('GDP per capita norm'!M$1,'GDP per capita'!$B$1:$BP$1,0),FALSE)</f>
        <v>163.12166368336872</v>
      </c>
      <c r="N82">
        <f>VLOOKUP($B82,'GDP per capita'!$B$2:$BP$267,MATCH('GDP per capita norm'!N$1,'GDP per capita'!$B$1:$BP$1,0),FALSE)</f>
        <v>194.32295331156047</v>
      </c>
      <c r="O82">
        <f>VLOOKUP($B82,'GDP per capita'!$B$2:$BP$267,MATCH('GDP per capita norm'!O$1,'GDP per capita'!$B$1:$BP$1,0),FALSE)</f>
        <v>219.06139195134935</v>
      </c>
      <c r="P82">
        <f>VLOOKUP($B82,'GDP per capita'!$B$2:$BP$267,MATCH('GDP per capita norm'!P$1,'GDP per capita'!$B$1:$BP$1,0),FALSE)</f>
        <v>289.08762112216766</v>
      </c>
      <c r="Q82">
        <f>VLOOKUP($B82,'GDP per capita'!$B$2:$BP$267,MATCH('GDP per capita norm'!Q$1,'GDP per capita'!$B$1:$BP$1,0),FALSE)</f>
        <v>445.85076715708692</v>
      </c>
      <c r="R82">
        <f>VLOOKUP($B82,'GDP per capita'!$B$2:$BP$267,MATCH('GDP per capita norm'!R$1,'GDP per capita'!$B$1:$BP$1,0),FALSE)</f>
        <v>643.80792925196374</v>
      </c>
      <c r="S82">
        <f>VLOOKUP($B82,'GDP per capita'!$B$2:$BP$267,MATCH('GDP per capita norm'!S$1,'GDP per capita'!$B$1:$BP$1,0),FALSE)</f>
        <v>693.85459177733776</v>
      </c>
      <c r="T82">
        <f>VLOOKUP($B82,'GDP per capita'!$B$2:$BP$267,MATCH('GDP per capita norm'!T$1,'GDP per capita'!$B$1:$BP$1,0),FALSE)</f>
        <v>780.58140597396709</v>
      </c>
      <c r="U82">
        <f>VLOOKUP($B82,'GDP per capita'!$B$2:$BP$267,MATCH('GDP per capita norm'!U$1,'GDP per capita'!$B$1:$BP$1,0),FALSE)</f>
        <v>905.6784319056477</v>
      </c>
      <c r="V82">
        <f>VLOOKUP($B82,'GDP per capita'!$B$2:$BP$267,MATCH('GDP per capita norm'!V$1,'GDP per capita'!$B$1:$BP$1,0),FALSE)</f>
        <v>781.14347404429304</v>
      </c>
      <c r="W82">
        <f>VLOOKUP($B82,'GDP per capita'!$B$2:$BP$267,MATCH('GDP per capita norm'!W$1,'GDP per capita'!$B$1:$BP$1,0),FALSE)</f>
        <v>866.43968090502813</v>
      </c>
      <c r="X82">
        <f>VLOOKUP($B82,'GDP per capita'!$B$2:$BP$267,MATCH('GDP per capita norm'!X$1,'GDP per capita'!$B$1:$BP$1,0),FALSE)</f>
        <v>954.3168729118081</v>
      </c>
      <c r="Y82">
        <f>VLOOKUP($B82,'GDP per capita'!$B$2:$BP$267,MATCH('GDP per capita norm'!Y$1,'GDP per capita'!$B$1:$BP$1,0),FALSE)</f>
        <v>936.14144496382187</v>
      </c>
      <c r="Z82">
        <f>VLOOKUP($B82,'GDP per capita'!$B$2:$BP$267,MATCH('GDP per capita norm'!Z$1,'GDP per capita'!$B$1:$BP$1,0),FALSE)</f>
        <v>946.12958309777105</v>
      </c>
      <c r="AA82">
        <f>VLOOKUP($B82,'GDP per capita'!$B$2:$BP$267,MATCH('GDP per capita norm'!AA$1,'GDP per capita'!$B$1:$BP$1,0),FALSE)</f>
        <v>982.52756307422624</v>
      </c>
      <c r="AB82">
        <f>VLOOKUP($B82,'GDP per capita'!$B$2:$BP$267,MATCH('GDP per capita norm'!AB$1,'GDP per capita'!$B$1:$BP$1,0),FALSE)</f>
        <v>747.58844845550652</v>
      </c>
      <c r="AC82">
        <f>VLOOKUP($B82,'GDP per capita'!$B$2:$BP$267,MATCH('GDP per capita norm'!AC$1,'GDP per capita'!$B$1:$BP$1,0),FALSE)</f>
        <v>668.07863614291819</v>
      </c>
      <c r="AD82">
        <f>VLOOKUP($B82,'GDP per capita'!$B$2:$BP$267,MATCH('GDP per capita norm'!AD$1,'GDP per capita'!$B$1:$BP$1,0),FALSE)</f>
        <v>640.11704853270169</v>
      </c>
      <c r="AE82">
        <f>VLOOKUP($B82,'GDP per capita'!$B$2:$BP$267,MATCH('GDP per capita norm'!AE$1,'GDP per capita'!$B$1:$BP$1,0),FALSE)</f>
        <v>695.64239367594053</v>
      </c>
      <c r="AF82">
        <f>VLOOKUP($B82,'GDP per capita'!$B$2:$BP$267,MATCH('GDP per capita norm'!AF$1,'GDP per capita'!$B$1:$BP$1,0),FALSE)</f>
        <v>678.14203572396525</v>
      </c>
      <c r="AG82">
        <f>VLOOKUP($B82,'GDP per capita'!$B$2:$BP$267,MATCH('GDP per capita norm'!AG$1,'GDP per capita'!$B$1:$BP$1,0),FALSE)</f>
        <v>622.09554339644194</v>
      </c>
      <c r="AH82">
        <f>VLOOKUP($B82,'GDP per capita'!$B$2:$BP$267,MATCH('GDP per capita norm'!AH$1,'GDP per capita'!$B$1:$BP$1,0),FALSE)</f>
        <v>660.74719255550701</v>
      </c>
      <c r="AI82">
        <f>VLOOKUP($B82,'GDP per capita'!$B$2:$BP$267,MATCH('GDP per capita norm'!AI$1,'GDP per capita'!$B$1:$BP$1,0),FALSE)</f>
        <v>671.72014764787298</v>
      </c>
      <c r="AJ82">
        <f>VLOOKUP($B82,'GDP per capita'!$B$2:$BP$267,MATCH('GDP per capita norm'!AJ$1,'GDP per capita'!$B$1:$BP$1,0),FALSE)</f>
        <v>680.63987791202874</v>
      </c>
      <c r="AK82" t="str">
        <f t="shared" si="37"/>
        <v>TCD</v>
      </c>
      <c r="AL82">
        <f t="shared" si="38"/>
        <v>1</v>
      </c>
      <c r="AM82">
        <f t="shared" si="39"/>
        <v>1.0409093674677627</v>
      </c>
      <c r="AN82">
        <f t="shared" si="40"/>
        <v>1.0001694460844874</v>
      </c>
      <c r="AO82">
        <f t="shared" si="41"/>
        <v>0.75956878903074421</v>
      </c>
      <c r="AP82">
        <f t="shared" si="42"/>
        <v>0.59851846693821298</v>
      </c>
      <c r="AQ82">
        <f t="shared" si="43"/>
        <v>0.70187722922838658</v>
      </c>
      <c r="AR82">
        <f t="shared" si="44"/>
        <v>0.74643239402516537</v>
      </c>
      <c r="AS82">
        <f t="shared" si="45"/>
        <v>0.69299634755392181</v>
      </c>
      <c r="AT82">
        <f t="shared" si="46"/>
        <v>0.75629818644898517</v>
      </c>
      <c r="AU82">
        <f t="shared" si="47"/>
        <v>0.64225445399460768</v>
      </c>
      <c r="AV82">
        <f t="shared" si="48"/>
        <v>0.5613289731774358</v>
      </c>
      <c r="AW82">
        <f t="shared" si="49"/>
        <v>0.6686978380683738</v>
      </c>
      <c r="AX82">
        <f t="shared" si="50"/>
        <v>0.75382694996022059</v>
      </c>
      <c r="AY82">
        <f t="shared" si="51"/>
        <v>0.99479893631908034</v>
      </c>
      <c r="AZ82">
        <f t="shared" si="52"/>
        <v>1.5342471849995978</v>
      </c>
      <c r="BA82">
        <f t="shared" si="53"/>
        <v>2.2154509443453021</v>
      </c>
      <c r="BB82">
        <f t="shared" si="54"/>
        <v>2.3876698946182455</v>
      </c>
      <c r="BC82">
        <f t="shared" si="55"/>
        <v>2.6861113919685917</v>
      </c>
      <c r="BD82">
        <f t="shared" si="56"/>
        <v>3.1165912162185743</v>
      </c>
      <c r="BE82">
        <f t="shared" si="57"/>
        <v>2.6880455623641581</v>
      </c>
      <c r="BF82">
        <f t="shared" si="58"/>
        <v>2.9815641001961639</v>
      </c>
      <c r="BG82">
        <f t="shared" si="59"/>
        <v>3.2839642403187628</v>
      </c>
      <c r="BH82">
        <f t="shared" si="60"/>
        <v>3.2214195477455729</v>
      </c>
      <c r="BI82">
        <f t="shared" si="61"/>
        <v>3.2557904044183381</v>
      </c>
      <c r="BJ82">
        <f t="shared" si="62"/>
        <v>3.3810419514205501</v>
      </c>
      <c r="BK82">
        <f t="shared" si="63"/>
        <v>2.572577097701751</v>
      </c>
      <c r="BL82">
        <f t="shared" si="64"/>
        <v>2.2989705129283866</v>
      </c>
      <c r="BM82">
        <f t="shared" si="65"/>
        <v>2.2027500054419002</v>
      </c>
      <c r="BN82">
        <f t="shared" si="66"/>
        <v>2.3938220204691398</v>
      </c>
      <c r="BO82">
        <f t="shared" si="67"/>
        <v>2.3336003568494754</v>
      </c>
      <c r="BP82">
        <f t="shared" si="68"/>
        <v>2.1407349870511823</v>
      </c>
      <c r="BQ82">
        <f t="shared" si="69"/>
        <v>2.2737417872772188</v>
      </c>
      <c r="BR82">
        <f t="shared" si="70"/>
        <v>2.3115015640943302</v>
      </c>
      <c r="BS82">
        <f t="shared" si="71"/>
        <v>2.3421958502923732</v>
      </c>
      <c r="BT82">
        <f t="shared" si="72"/>
        <v>0</v>
      </c>
    </row>
    <row r="83" spans="1:72" x14ac:dyDescent="0.45">
      <c r="A83" t="s">
        <v>40</v>
      </c>
      <c r="B83" t="s">
        <v>276</v>
      </c>
      <c r="C83">
        <f>VLOOKUP($B83,'GDP per capita'!$B$2:$BP$267,MATCH('GDP per capita norm'!C$1,'GDP per capita'!$B$1:$BP$1,0),FALSE)</f>
        <v>575.0945119286539</v>
      </c>
      <c r="D83">
        <f>VLOOKUP($B83,'GDP per capita'!$B$2:$BP$267,MATCH('GDP per capita norm'!D$1,'GDP per capita'!$B$1:$BP$1,0),FALSE)</f>
        <v>549.8080115729997</v>
      </c>
      <c r="E83">
        <f>VLOOKUP($B83,'GDP per capita'!$B$2:$BP$267,MATCH('GDP per capita norm'!E$1,'GDP per capita'!$B$1:$BP$1,0),FALSE)</f>
        <v>564.71733648074041</v>
      </c>
      <c r="F83">
        <f>VLOOKUP($B83,'GDP per capita'!$B$2:$BP$267,MATCH('GDP per capita norm'!F$1,'GDP per capita'!$B$1:$BP$1,0),FALSE)</f>
        <v>414.01399521490669</v>
      </c>
      <c r="G83">
        <f>VLOOKUP($B83,'GDP per capita'!$B$2:$BP$267,MATCH('GDP per capita norm'!G$1,'GDP per capita'!$B$1:$BP$1,0),FALSE)</f>
        <v>328.60095607973562</v>
      </c>
      <c r="H83">
        <f>VLOOKUP($B83,'GDP per capita'!$B$2:$BP$267,MATCH('GDP per capita norm'!H$1,'GDP per capita'!$B$1:$BP$1,0),FALSE)</f>
        <v>419.2203348927564</v>
      </c>
      <c r="I83">
        <f>VLOOKUP($B83,'GDP per capita'!$B$2:$BP$267,MATCH('GDP per capita norm'!I$1,'GDP per capita'!$B$1:$BP$1,0),FALSE)</f>
        <v>452.06843688242787</v>
      </c>
      <c r="J83">
        <f>VLOOKUP($B83,'GDP per capita'!$B$2:$BP$267,MATCH('GDP per capita norm'!J$1,'GDP per capita'!$B$1:$BP$1,0),FALSE)</f>
        <v>448.00109691543582</v>
      </c>
      <c r="K83">
        <f>VLOOKUP($B83,'GDP per capita'!$B$2:$BP$267,MATCH('GDP per capita norm'!K$1,'GDP per capita'!$B$1:$BP$1,0),FALSE)</f>
        <v>461.15824585491129</v>
      </c>
      <c r="L83">
        <f>VLOOKUP($B83,'GDP per capita'!$B$2:$BP$267,MATCH('GDP per capita norm'!L$1,'GDP per capita'!$B$1:$BP$1,0),FALSE)</f>
        <v>445.29148410095354</v>
      </c>
      <c r="M83">
        <f>VLOOKUP($B83,'GDP per capita'!$B$2:$BP$267,MATCH('GDP per capita norm'!M$1,'GDP per capita'!$B$1:$BP$1,0),FALSE)</f>
        <v>409.88980279276814</v>
      </c>
      <c r="N83">
        <f>VLOOKUP($B83,'GDP per capita'!$B$2:$BP$267,MATCH('GDP per capita norm'!N$1,'GDP per capita'!$B$1:$BP$1,0),FALSE)</f>
        <v>396.69265452013531</v>
      </c>
      <c r="O83">
        <f>VLOOKUP($B83,'GDP per capita'!$B$2:$BP$267,MATCH('GDP per capita norm'!O$1,'GDP per capita'!$B$1:$BP$1,0),FALSE)</f>
        <v>445.23869148892504</v>
      </c>
      <c r="P83">
        <f>VLOOKUP($B83,'GDP per capita'!$B$2:$BP$267,MATCH('GDP per capita norm'!P$1,'GDP per capita'!$B$1:$BP$1,0),FALSE)</f>
        <v>538.16537776928965</v>
      </c>
      <c r="Q83">
        <f>VLOOKUP($B83,'GDP per capita'!$B$2:$BP$267,MATCH('GDP per capita norm'!Q$1,'GDP per capita'!$B$1:$BP$1,0),FALSE)</f>
        <v>560.26630853338236</v>
      </c>
      <c r="R83">
        <f>VLOOKUP($B83,'GDP per capita'!$B$2:$BP$267,MATCH('GDP per capita norm'!R$1,'GDP per capita'!$B$1:$BP$1,0),FALSE)</f>
        <v>551.25985001707659</v>
      </c>
      <c r="S83">
        <f>VLOOKUP($B83,'GDP per capita'!$B$2:$BP$267,MATCH('GDP per capita norm'!S$1,'GDP per capita'!$B$1:$BP$1,0),FALSE)</f>
        <v>552.50227125255981</v>
      </c>
      <c r="T83">
        <f>VLOOKUP($B83,'GDP per capita'!$B$2:$BP$267,MATCH('GDP per capita norm'!T$1,'GDP per capita'!$B$1:$BP$1,0),FALSE)</f>
        <v>607.58822447180944</v>
      </c>
      <c r="U83">
        <f>VLOOKUP($B83,'GDP per capita'!$B$2:$BP$267,MATCH('GDP per capita norm'!U$1,'GDP per capita'!$B$1:$BP$1,0),FALSE)</f>
        <v>718.94878636677061</v>
      </c>
      <c r="V83">
        <f>VLOOKUP($B83,'GDP per capita'!$B$2:$BP$267,MATCH('GDP per capita norm'!V$1,'GDP per capita'!$B$1:$BP$1,0),FALSE)</f>
        <v>720.69416879412904</v>
      </c>
      <c r="W83">
        <f>VLOOKUP($B83,'GDP per capita'!$B$2:$BP$267,MATCH('GDP per capita norm'!W$1,'GDP per capita'!$B$1:$BP$1,0),FALSE)</f>
        <v>704.98716418137792</v>
      </c>
      <c r="X83">
        <f>VLOOKUP($B83,'GDP per capita'!$B$2:$BP$267,MATCH('GDP per capita norm'!X$1,'GDP per capita'!$B$1:$BP$1,0),FALSE)</f>
        <v>783.98938049090577</v>
      </c>
      <c r="Y83">
        <f>VLOOKUP($B83,'GDP per capita'!$B$2:$BP$267,MATCH('GDP per capita norm'!Y$1,'GDP per capita'!$B$1:$BP$1,0),FALSE)</f>
        <v>762.39204758708763</v>
      </c>
      <c r="Z83">
        <f>VLOOKUP($B83,'GDP per capita'!$B$2:$BP$267,MATCH('GDP per capita norm'!Z$1,'GDP per capita'!$B$1:$BP$1,0),FALSE)</f>
        <v>826.54325945712594</v>
      </c>
      <c r="AA83">
        <f>VLOOKUP($B83,'GDP per capita'!$B$2:$BP$267,MATCH('GDP per capita norm'!AA$1,'GDP per capita'!$B$1:$BP$1,0),FALSE)</f>
        <v>855.58528485665624</v>
      </c>
      <c r="AB83">
        <f>VLOOKUP($B83,'GDP per capita'!$B$2:$BP$267,MATCH('GDP per capita norm'!AB$1,'GDP per capita'!$B$1:$BP$1,0),FALSE)</f>
        <v>751.05240508433587</v>
      </c>
      <c r="AC83">
        <f>VLOOKUP($B83,'GDP per capita'!$B$2:$BP$267,MATCH('GDP per capita norm'!AC$1,'GDP per capita'!$B$1:$BP$1,0),FALSE)</f>
        <v>772.58178709397589</v>
      </c>
      <c r="AD83">
        <f>VLOOKUP($B83,'GDP per capita'!$B$2:$BP$267,MATCH('GDP per capita norm'!AD$1,'GDP per capita'!$B$1:$BP$1,0),FALSE)</f>
        <v>792.7654872190692</v>
      </c>
      <c r="AE83">
        <f>VLOOKUP($B83,'GDP per capita'!$B$2:$BP$267,MATCH('GDP per capita norm'!AE$1,'GDP per capita'!$B$1:$BP$1,0),FALSE)</f>
        <v>851.13080689180742</v>
      </c>
      <c r="AF83">
        <f>VLOOKUP($B83,'GDP per capita'!$B$2:$BP$267,MATCH('GDP per capita norm'!AF$1,'GDP per capita'!$B$1:$BP$1,0),FALSE)</f>
        <v>826.2606540998936</v>
      </c>
      <c r="AG83">
        <f>VLOOKUP($B83,'GDP per capita'!$B$2:$BP$267,MATCH('GDP per capita norm'!AG$1,'GDP per capita'!$B$1:$BP$1,0),FALSE)</f>
        <v>853.57822026372185</v>
      </c>
      <c r="AH83">
        <f>VLOOKUP($B83,'GDP per capita'!$B$2:$BP$267,MATCH('GDP per capita norm'!AH$1,'GDP per capita'!$B$1:$BP$1,0),FALSE)</f>
        <v>939.61337378640667</v>
      </c>
      <c r="AI83">
        <f>VLOOKUP($B83,'GDP per capita'!$B$2:$BP$267,MATCH('GDP per capita norm'!AI$1,'GDP per capita'!$B$1:$BP$1,0),FALSE)</f>
        <v>898.75815441071245</v>
      </c>
      <c r="AJ83">
        <f>VLOOKUP($B83,'GDP per capita'!$B$2:$BP$267,MATCH('GDP per capita norm'!AJ$1,'GDP per capita'!$B$1:$BP$1,0),FALSE)</f>
        <v>985.69751262997352</v>
      </c>
      <c r="AK83" t="str">
        <f t="shared" si="37"/>
        <v>TGO</v>
      </c>
      <c r="AL83">
        <f t="shared" si="38"/>
        <v>1</v>
      </c>
      <c r="AM83">
        <f t="shared" si="39"/>
        <v>0.95603070481258345</v>
      </c>
      <c r="AN83">
        <f t="shared" si="40"/>
        <v>0.98195570426656953</v>
      </c>
      <c r="AO83">
        <f t="shared" si="41"/>
        <v>0.71990600958172446</v>
      </c>
      <c r="AP83">
        <f t="shared" si="42"/>
        <v>0.5713860057153558</v>
      </c>
      <c r="AQ83">
        <f t="shared" si="43"/>
        <v>0.72895902533802093</v>
      </c>
      <c r="AR83">
        <f t="shared" si="44"/>
        <v>0.78607677087085714</v>
      </c>
      <c r="AS83">
        <f t="shared" si="45"/>
        <v>0.77900429863781195</v>
      </c>
      <c r="AT83">
        <f t="shared" si="46"/>
        <v>0.80188253633017192</v>
      </c>
      <c r="AU83">
        <f t="shared" si="47"/>
        <v>0.77429270296391961</v>
      </c>
      <c r="AV83">
        <f t="shared" si="48"/>
        <v>0.7127346797627222</v>
      </c>
      <c r="AW83">
        <f t="shared" si="49"/>
        <v>0.68978688944496291</v>
      </c>
      <c r="AX83">
        <f t="shared" si="50"/>
        <v>0.7742009048143399</v>
      </c>
      <c r="AY83">
        <f t="shared" si="51"/>
        <v>0.9357859736210703</v>
      </c>
      <c r="AZ83">
        <f t="shared" si="52"/>
        <v>0.97421605825181112</v>
      </c>
      <c r="BA83">
        <f t="shared" si="53"/>
        <v>0.95855522628507672</v>
      </c>
      <c r="BB83">
        <f t="shared" si="54"/>
        <v>0.96071560377036447</v>
      </c>
      <c r="BC83">
        <f t="shared" si="55"/>
        <v>1.056501517349181</v>
      </c>
      <c r="BD83">
        <f t="shared" si="56"/>
        <v>1.2501402316563286</v>
      </c>
      <c r="BE83">
        <f t="shared" si="57"/>
        <v>1.2531751805058753</v>
      </c>
      <c r="BF83">
        <f t="shared" si="58"/>
        <v>1.2258631399856559</v>
      </c>
      <c r="BG83">
        <f t="shared" si="59"/>
        <v>1.3632357190502409</v>
      </c>
      <c r="BH83">
        <f t="shared" si="60"/>
        <v>1.325681312851182</v>
      </c>
      <c r="BI83">
        <f t="shared" si="61"/>
        <v>1.4372303026944322</v>
      </c>
      <c r="BJ83">
        <f t="shared" si="62"/>
        <v>1.4877298724123453</v>
      </c>
      <c r="BK83">
        <f t="shared" si="63"/>
        <v>1.3059634364542698</v>
      </c>
      <c r="BL83">
        <f t="shared" si="64"/>
        <v>1.3433996866063334</v>
      </c>
      <c r="BM83">
        <f t="shared" si="65"/>
        <v>1.378496005048679</v>
      </c>
      <c r="BN83">
        <f t="shared" si="66"/>
        <v>1.4799842273532224</v>
      </c>
      <c r="BO83">
        <f t="shared" si="67"/>
        <v>1.4367388958884715</v>
      </c>
      <c r="BP83">
        <f t="shared" si="68"/>
        <v>1.4842398989361536</v>
      </c>
      <c r="BQ83">
        <f t="shared" si="69"/>
        <v>1.6338416630603751</v>
      </c>
      <c r="BR83">
        <f t="shared" si="70"/>
        <v>1.5628007845121155</v>
      </c>
      <c r="BS83">
        <f t="shared" si="71"/>
        <v>1.7139748201114098</v>
      </c>
      <c r="BT83">
        <f t="shared" si="72"/>
        <v>0</v>
      </c>
    </row>
    <row r="84" spans="1:72" x14ac:dyDescent="0.45">
      <c r="A84" t="s">
        <v>34</v>
      </c>
      <c r="B84" t="s">
        <v>450</v>
      </c>
      <c r="C84">
        <f>VLOOKUP($B84,'GDP per capita'!$B$2:$BP$267,MATCH('GDP per capita norm'!C$1,'GDP per capita'!$B$1:$BP$1,0),FALSE)</f>
        <v>2615.7009146090336</v>
      </c>
      <c r="D84">
        <f>VLOOKUP($B84,'GDP per capita'!$B$2:$BP$267,MATCH('GDP per capita norm'!D$1,'GDP per capita'!$B$1:$BP$1,0),FALSE)</f>
        <v>2590.2359982358084</v>
      </c>
      <c r="E84">
        <f>VLOOKUP($B84,'GDP per capita'!$B$2:$BP$267,MATCH('GDP per capita norm'!E$1,'GDP per capita'!$B$1:$BP$1,0),FALSE)</f>
        <v>2788.1306309611491</v>
      </c>
      <c r="F84">
        <f>VLOOKUP($B84,'GDP per capita'!$B$2:$BP$267,MATCH('GDP per capita norm'!F$1,'GDP per capita'!$B$1:$BP$1,0),FALSE)</f>
        <v>3259.0157498611093</v>
      </c>
      <c r="G84">
        <f>VLOOKUP($B84,'GDP per capita'!$B$2:$BP$267,MATCH('GDP per capita norm'!G$1,'GDP per capita'!$B$1:$BP$1,0),FALSE)</f>
        <v>3744.8158150257432</v>
      </c>
      <c r="H84">
        <f>VLOOKUP($B84,'GDP per capita'!$B$2:$BP$267,MATCH('GDP per capita norm'!H$1,'GDP per capita'!$B$1:$BP$1,0),FALSE)</f>
        <v>3983.8280423505253</v>
      </c>
      <c r="I84">
        <f>VLOOKUP($B84,'GDP per capita'!$B$2:$BP$267,MATCH('GDP per capita norm'!I$1,'GDP per capita'!$B$1:$BP$1,0),FALSE)</f>
        <v>4256.7238888285583</v>
      </c>
      <c r="J84">
        <f>VLOOKUP($B84,'GDP per capita'!$B$2:$BP$267,MATCH('GDP per capita norm'!J$1,'GDP per capita'!$B$1:$BP$1,0),FALSE)</f>
        <v>4593.9290041422319</v>
      </c>
      <c r="K84">
        <f>VLOOKUP($B84,'GDP per capita'!$B$2:$BP$267,MATCH('GDP per capita norm'!K$1,'GDP per capita'!$B$1:$BP$1,0),FALSE)</f>
        <v>4564.4415809648553</v>
      </c>
      <c r="L84">
        <f>VLOOKUP($B84,'GDP per capita'!$B$2:$BP$267,MATCH('GDP per capita norm'!L$1,'GDP per capita'!$B$1:$BP$1,0),FALSE)</f>
        <v>4029.371645461712</v>
      </c>
      <c r="M84">
        <f>VLOOKUP($B84,'GDP per capita'!$B$2:$BP$267,MATCH('GDP per capita norm'!M$1,'GDP per capita'!$B$1:$BP$1,0),FALSE)</f>
        <v>4388.9268109924997</v>
      </c>
      <c r="N84">
        <f>VLOOKUP($B84,'GDP per capita'!$B$2:$BP$267,MATCH('GDP per capita norm'!N$1,'GDP per capita'!$B$1:$BP$1,0),FALSE)</f>
        <v>4222.9026532904754</v>
      </c>
      <c r="O84">
        <f>VLOOKUP($B84,'GDP per capita'!$B$2:$BP$267,MATCH('GDP per capita norm'!O$1,'GDP per capita'!$B$1:$BP$1,0),FALSE)</f>
        <v>3714.2950594499516</v>
      </c>
      <c r="P84">
        <f>VLOOKUP($B84,'GDP per capita'!$B$2:$BP$267,MATCH('GDP per capita norm'!P$1,'GDP per capita'!$B$1:$BP$1,0),FALSE)</f>
        <v>3728.6712642465009</v>
      </c>
      <c r="Q84">
        <f>VLOOKUP($B84,'GDP per capita'!$B$2:$BP$267,MATCH('GDP per capita norm'!Q$1,'GDP per capita'!$B$1:$BP$1,0),FALSE)</f>
        <v>4252.7839723429161</v>
      </c>
      <c r="R84">
        <f>VLOOKUP($B84,'GDP per capita'!$B$2:$BP$267,MATCH('GDP per capita norm'!R$1,'GDP per capita'!$B$1:$BP$1,0),FALSE)</f>
        <v>5103.9211399654669</v>
      </c>
      <c r="S84">
        <f>VLOOKUP($B84,'GDP per capita'!$B$2:$BP$267,MATCH('GDP per capita norm'!S$1,'GDP per capita'!$B$1:$BP$1,0),FALSE)</f>
        <v>5926.8350066198827</v>
      </c>
      <c r="T84">
        <f>VLOOKUP($B84,'GDP per capita'!$B$2:$BP$267,MATCH('GDP per capita norm'!T$1,'GDP per capita'!$B$1:$BP$1,0),FALSE)</f>
        <v>6927.8423123363445</v>
      </c>
      <c r="U84">
        <f>VLOOKUP($B84,'GDP per capita'!$B$2:$BP$267,MATCH('GDP per capita norm'!U$1,'GDP per capita'!$B$1:$BP$1,0),FALSE)</f>
        <v>7989.3974384463481</v>
      </c>
      <c r="V84">
        <f>VLOOKUP($B84,'GDP per capita'!$B$2:$BP$267,MATCH('GDP per capita norm'!V$1,'GDP per capita'!$B$1:$BP$1,0),FALSE)</f>
        <v>7386.6201656646626</v>
      </c>
      <c r="W84">
        <f>VLOOKUP($B84,'GDP per capita'!$B$2:$BP$267,MATCH('GDP per capita norm'!W$1,'GDP per capita'!$B$1:$BP$1,0),FALSE)</f>
        <v>9115.0103167136695</v>
      </c>
      <c r="X84">
        <f>VLOOKUP($B84,'GDP per capita'!$B$2:$BP$267,MATCH('GDP per capita norm'!X$1,'GDP per capita'!$B$1:$BP$1,0),FALSE)</f>
        <v>10277.121218156988</v>
      </c>
      <c r="Y84">
        <f>VLOOKUP($B84,'GDP per capita'!$B$2:$BP$267,MATCH('GDP per capita norm'!Y$1,'GDP per capita'!$B$1:$BP$1,0),FALSE)</f>
        <v>10277.905562554724</v>
      </c>
      <c r="Z84">
        <f>VLOOKUP($B84,'GDP per capita'!$B$2:$BP$267,MATCH('GDP per capita norm'!Z$1,'GDP per capita'!$B$1:$BP$1,0),FALSE)</f>
        <v>10420.644531999576</v>
      </c>
      <c r="AA84">
        <f>VLOOKUP($B84,'GDP per capita'!$B$2:$BP$267,MATCH('GDP per capita norm'!AA$1,'GDP per capita'!$B$1:$BP$1,0),FALSE)</f>
        <v>10507.145466086502</v>
      </c>
      <c r="AB84">
        <f>VLOOKUP($B84,'GDP per capita'!$B$2:$BP$267,MATCH('GDP per capita norm'!AB$1,'GDP per capita'!$B$1:$BP$1,0),FALSE)</f>
        <v>8617.5529118343147</v>
      </c>
      <c r="AC84">
        <f>VLOOKUP($B84,'GDP per capita'!$B$2:$BP$267,MATCH('GDP per capita norm'!AC$1,'GDP per capita'!$B$1:$BP$1,0),FALSE)</f>
        <v>8302.174342431128</v>
      </c>
      <c r="AD84">
        <f>VLOOKUP($B84,'GDP per capita'!$B$2:$BP$267,MATCH('GDP per capita norm'!AD$1,'GDP per capita'!$B$1:$BP$1,0),FALSE)</f>
        <v>9165.4867195132283</v>
      </c>
      <c r="AE84">
        <f>VLOOKUP($B84,'GDP per capita'!$B$2:$BP$267,MATCH('GDP per capita norm'!AE$1,'GDP per capita'!$B$1:$BP$1,0),FALSE)</f>
        <v>8877.7229921936669</v>
      </c>
      <c r="AF84">
        <f>VLOOKUP($B84,'GDP per capita'!$B$2:$BP$267,MATCH('GDP per capita norm'!AF$1,'GDP per capita'!$B$1:$BP$1,0),FALSE)</f>
        <v>8654.8620946581796</v>
      </c>
      <c r="AG84">
        <f>VLOOKUP($B84,'GDP per capita'!$B$2:$BP$267,MATCH('GDP per capita norm'!AG$1,'GDP per capita'!$B$1:$BP$1,0),FALSE)</f>
        <v>7240.5600605125146</v>
      </c>
      <c r="AH84">
        <f>VLOOKUP($B84,'GDP per capita'!$B$2:$BP$267,MATCH('GDP per capita norm'!AH$1,'GDP per capita'!$B$1:$BP$1,0),FALSE)</f>
        <v>8382.65451574502</v>
      </c>
      <c r="AI84">
        <f>VLOOKUP($B84,'GDP per capita'!$B$2:$BP$267,MATCH('GDP per capita norm'!AI$1,'GDP per capita'!$B$1:$BP$1,0),FALSE)</f>
        <v>9483.7064057062616</v>
      </c>
      <c r="AJ84">
        <f>VLOOKUP($B84,'GDP per capita'!$B$2:$BP$267,MATCH('GDP per capita norm'!AJ$1,'GDP per capita'!$B$1:$BP$1,0),FALSE)</f>
        <v>10553.710993992894</v>
      </c>
      <c r="AK84" t="str">
        <f t="shared" si="37"/>
        <v>TLA</v>
      </c>
      <c r="AL84">
        <f t="shared" si="38"/>
        <v>1</v>
      </c>
      <c r="AM84">
        <f t="shared" si="39"/>
        <v>0.99026459170809622</v>
      </c>
      <c r="AN84">
        <f t="shared" si="40"/>
        <v>1.0659210368391405</v>
      </c>
      <c r="AO84">
        <f t="shared" si="41"/>
        <v>1.2459435754520243</v>
      </c>
      <c r="AP84">
        <f t="shared" si="42"/>
        <v>1.4316681980384127</v>
      </c>
      <c r="AQ84">
        <f t="shared" si="43"/>
        <v>1.5230441753108399</v>
      </c>
      <c r="AR84">
        <f t="shared" si="44"/>
        <v>1.6273740874020404</v>
      </c>
      <c r="AS84">
        <f t="shared" si="45"/>
        <v>1.7562898642136546</v>
      </c>
      <c r="AT84">
        <f t="shared" si="46"/>
        <v>1.7450166245964318</v>
      </c>
      <c r="AU84">
        <f t="shared" si="47"/>
        <v>1.5404558001861532</v>
      </c>
      <c r="AV84">
        <f t="shared" si="48"/>
        <v>1.6779161510705471</v>
      </c>
      <c r="AW84">
        <f t="shared" si="49"/>
        <v>1.6144440022576774</v>
      </c>
      <c r="AX84">
        <f t="shared" si="50"/>
        <v>1.4199999085159642</v>
      </c>
      <c r="AY84">
        <f t="shared" si="51"/>
        <v>1.4254960280135169</v>
      </c>
      <c r="AZ84">
        <f t="shared" si="52"/>
        <v>1.6258678309093209</v>
      </c>
      <c r="BA84">
        <f t="shared" si="53"/>
        <v>1.9512632776398082</v>
      </c>
      <c r="BB84">
        <f t="shared" si="54"/>
        <v>2.2658687671506059</v>
      </c>
      <c r="BC84">
        <f t="shared" si="55"/>
        <v>2.6485605726722938</v>
      </c>
      <c r="BD84">
        <f t="shared" si="56"/>
        <v>3.0544002159514925</v>
      </c>
      <c r="BE84">
        <f t="shared" si="57"/>
        <v>2.8239544224683404</v>
      </c>
      <c r="BF84">
        <f t="shared" si="58"/>
        <v>3.4847295674383636</v>
      </c>
      <c r="BG84">
        <f t="shared" si="59"/>
        <v>3.9290123579335523</v>
      </c>
      <c r="BH84">
        <f t="shared" si="60"/>
        <v>3.9293122180564568</v>
      </c>
      <c r="BI84">
        <f t="shared" si="61"/>
        <v>3.9838822832529921</v>
      </c>
      <c r="BJ84">
        <f t="shared" si="62"/>
        <v>4.0169521704116526</v>
      </c>
      <c r="BK84">
        <f t="shared" si="63"/>
        <v>3.2945482657073475</v>
      </c>
      <c r="BL84">
        <f t="shared" si="64"/>
        <v>3.1739769237615785</v>
      </c>
      <c r="BM84">
        <f t="shared" si="65"/>
        <v>3.5040270347128679</v>
      </c>
      <c r="BN84">
        <f t="shared" si="66"/>
        <v>3.3940130320750419</v>
      </c>
      <c r="BO84">
        <f t="shared" si="67"/>
        <v>3.3088118164885123</v>
      </c>
      <c r="BP84">
        <f t="shared" si="68"/>
        <v>2.7681146648200619</v>
      </c>
      <c r="BQ84">
        <f t="shared" si="69"/>
        <v>3.2047450337027419</v>
      </c>
      <c r="BR84">
        <f t="shared" si="70"/>
        <v>3.6256845546593319</v>
      </c>
      <c r="BS84">
        <f t="shared" si="71"/>
        <v>4.0347544839889879</v>
      </c>
      <c r="BT84">
        <f t="shared" si="72"/>
        <v>0</v>
      </c>
    </row>
    <row r="85" spans="1:72" x14ac:dyDescent="0.45">
      <c r="A85" t="s">
        <v>396</v>
      </c>
      <c r="B85" t="s">
        <v>334</v>
      </c>
      <c r="C85">
        <f>VLOOKUP($B85,'GDP per capita'!$B$2:$BP$267,MATCH('GDP per capita norm'!C$1,'GDP per capita'!$B$1:$BP$1,0),FALSE)</f>
        <v>2223.8503236251654</v>
      </c>
      <c r="D85">
        <f>VLOOKUP($B85,'GDP per capita'!$B$2:$BP$267,MATCH('GDP per capita norm'!D$1,'GDP per capita'!$B$1:$BP$1,0),FALSE)</f>
        <v>1389.4883927452752</v>
      </c>
      <c r="E85">
        <f>VLOOKUP($B85,'GDP per capita'!$B$2:$BP$267,MATCH('GDP per capita norm'!E$1,'GDP per capita'!$B$1:$BP$1,0),FALSE)</f>
        <v>1383.1797701291405</v>
      </c>
      <c r="F85">
        <f>VLOOKUP($B85,'GDP per capita'!$B$2:$BP$267,MATCH('GDP per capita norm'!F$1,'GDP per capita'!$B$1:$BP$1,0),FALSE)</f>
        <v>1159.2818726010828</v>
      </c>
      <c r="G85">
        <f>VLOOKUP($B85,'GDP per capita'!$B$2:$BP$267,MATCH('GDP per capita norm'!G$1,'GDP per capita'!$B$1:$BP$1,0),FALSE)</f>
        <v>1203.3905314548147</v>
      </c>
      <c r="H85">
        <f>VLOOKUP($B85,'GDP per capita'!$B$2:$BP$267,MATCH('GDP per capita norm'!H$1,'GDP per capita'!$B$1:$BP$1,0),FALSE)</f>
        <v>1304.4696033658654</v>
      </c>
      <c r="I85">
        <f>VLOOKUP($B85,'GDP per capita'!$B$2:$BP$267,MATCH('GDP per capita norm'!I$1,'GDP per capita'!$B$1:$BP$1,0),FALSE)</f>
        <v>1432.6231018132767</v>
      </c>
      <c r="J85">
        <f>VLOOKUP($B85,'GDP per capita'!$B$2:$BP$267,MATCH('GDP per capita norm'!J$1,'GDP per capita'!$B$1:$BP$1,0),FALSE)</f>
        <v>1476.8107042975103</v>
      </c>
      <c r="K85">
        <f>VLOOKUP($B85,'GDP per capita'!$B$2:$BP$267,MATCH('GDP per capita norm'!K$1,'GDP per capita'!$B$1:$BP$1,0),FALSE)</f>
        <v>1484.0662488279961</v>
      </c>
      <c r="L85">
        <f>VLOOKUP($B85,'GDP per capita'!$B$2:$BP$267,MATCH('GDP per capita norm'!L$1,'GDP per capita'!$B$1:$BP$1,0),FALSE)</f>
        <v>1591.6643914834287</v>
      </c>
      <c r="M85">
        <f>VLOOKUP($B85,'GDP per capita'!$B$2:$BP$267,MATCH('GDP per capita norm'!M$1,'GDP per capita'!$B$1:$BP$1,0),FALSE)</f>
        <v>1649.6663172328251</v>
      </c>
      <c r="N85">
        <f>VLOOKUP($B85,'GDP per capita'!$B$2:$BP$267,MATCH('GDP per capita norm'!N$1,'GDP per capita'!$B$1:$BP$1,0),FALSE)</f>
        <v>1639.1424447480415</v>
      </c>
      <c r="O85">
        <f>VLOOKUP($B85,'GDP per capita'!$B$2:$BP$267,MATCH('GDP per capita norm'!O$1,'GDP per capita'!$B$1:$BP$1,0),FALSE)</f>
        <v>1553.4372548292358</v>
      </c>
      <c r="P85">
        <f>VLOOKUP($B85,'GDP per capita'!$B$2:$BP$267,MATCH('GDP per capita norm'!P$1,'GDP per capita'!$B$1:$BP$1,0),FALSE)</f>
        <v>1672.3359811071646</v>
      </c>
      <c r="Q85">
        <f>VLOOKUP($B85,'GDP per capita'!$B$2:$BP$267,MATCH('GDP per capita norm'!Q$1,'GDP per capita'!$B$1:$BP$1,0),FALSE)</f>
        <v>1943.506690703058</v>
      </c>
      <c r="R85">
        <f>VLOOKUP($B85,'GDP per capita'!$B$2:$BP$267,MATCH('GDP per capita norm'!R$1,'GDP per capita'!$B$1:$BP$1,0),FALSE)</f>
        <v>2230.5355438221713</v>
      </c>
      <c r="S85">
        <f>VLOOKUP($B85,'GDP per capita'!$B$2:$BP$267,MATCH('GDP per capita norm'!S$1,'GDP per capita'!$B$1:$BP$1,0),FALSE)</f>
        <v>2564.4463958873744</v>
      </c>
      <c r="T85">
        <f>VLOOKUP($B85,'GDP per capita'!$B$2:$BP$267,MATCH('GDP per capita norm'!T$1,'GDP per capita'!$B$1:$BP$1,0),FALSE)</f>
        <v>3090.1400737232384</v>
      </c>
      <c r="U85">
        <f>VLOOKUP($B85,'GDP per capita'!$B$2:$BP$267,MATCH('GDP per capita norm'!U$1,'GDP per capita'!$B$1:$BP$1,0),FALSE)</f>
        <v>3742.104612915407</v>
      </c>
      <c r="V85">
        <f>VLOOKUP($B85,'GDP per capita'!$B$2:$BP$267,MATCH('GDP per capita norm'!V$1,'GDP per capita'!$B$1:$BP$1,0),FALSE)</f>
        <v>3566.4376100401623</v>
      </c>
      <c r="W85">
        <f>VLOOKUP($B85,'GDP per capita'!$B$2:$BP$267,MATCH('GDP per capita norm'!W$1,'GDP per capita'!$B$1:$BP$1,0),FALSE)</f>
        <v>4056.2408109178377</v>
      </c>
      <c r="X85">
        <f>VLOOKUP($B85,'GDP per capita'!$B$2:$BP$267,MATCH('GDP per capita norm'!X$1,'GDP per capita'!$B$1:$BP$1,0),FALSE)</f>
        <v>4668.6318352632243</v>
      </c>
      <c r="Y85">
        <f>VLOOKUP($B85,'GDP per capita'!$B$2:$BP$267,MATCH('GDP per capita norm'!Y$1,'GDP per capita'!$B$1:$BP$1,0),FALSE)</f>
        <v>4927.2857653311748</v>
      </c>
      <c r="Z85">
        <f>VLOOKUP($B85,'GDP per capita'!$B$2:$BP$267,MATCH('GDP per capita norm'!Z$1,'GDP per capita'!$B$1:$BP$1,0),FALSE)</f>
        <v>4471.074146133411</v>
      </c>
      <c r="AA85">
        <f>VLOOKUP($B85,'GDP per capita'!$B$2:$BP$267,MATCH('GDP per capita norm'!AA$1,'GDP per capita'!$B$1:$BP$1,0),FALSE)</f>
        <v>4322.94916352776</v>
      </c>
      <c r="AB85">
        <f>VLOOKUP($B85,'GDP per capita'!$B$2:$BP$267,MATCH('GDP per capita norm'!AB$1,'GDP per capita'!$B$1:$BP$1,0),FALSE)</f>
        <v>3809.8466816508071</v>
      </c>
      <c r="AC85">
        <f>VLOOKUP($B85,'GDP per capita'!$B$2:$BP$267,MATCH('GDP per capita norm'!AC$1,'GDP per capita'!$B$1:$BP$1,0),FALSE)</f>
        <v>3834.1365823732735</v>
      </c>
      <c r="AD85">
        <f>VLOOKUP($B85,'GDP per capita'!$B$2:$BP$267,MATCH('GDP per capita norm'!AD$1,'GDP per capita'!$B$1:$BP$1,0),FALSE)</f>
        <v>3770.4404154368399</v>
      </c>
      <c r="AE85">
        <f>VLOOKUP($B85,'GDP per capita'!$B$2:$BP$267,MATCH('GDP per capita norm'!AE$1,'GDP per capita'!$B$1:$BP$1,0),FALSE)</f>
        <v>3684.0846050030009</v>
      </c>
      <c r="AF85">
        <f>VLOOKUP($B85,'GDP per capita'!$B$2:$BP$267,MATCH('GDP per capita norm'!AF$1,'GDP per capita'!$B$1:$BP$1,0),FALSE)</f>
        <v>3593.3866674738547</v>
      </c>
      <c r="AG85">
        <f>VLOOKUP($B85,'GDP per capita'!$B$2:$BP$267,MATCH('GDP per capita norm'!AG$1,'GDP per capita'!$B$1:$BP$1,0),FALSE)</f>
        <v>3174.9441508412183</v>
      </c>
      <c r="AH85">
        <f>VLOOKUP($B85,'GDP per capita'!$B$2:$BP$267,MATCH('GDP per capita norm'!AH$1,'GDP per capita'!$B$1:$BP$1,0),FALSE)</f>
        <v>3653.4115875143434</v>
      </c>
      <c r="AI85">
        <f>VLOOKUP($B85,'GDP per capita'!$B$2:$BP$267,MATCH('GDP per capita norm'!AI$1,'GDP per capita'!$B$1:$BP$1,0),FALSE)</f>
        <v>4032.8040041825152</v>
      </c>
      <c r="AJ85">
        <f>VLOOKUP($B85,'GDP per capita'!$B$2:$BP$267,MATCH('GDP per capita norm'!AJ$1,'GDP per capita'!$B$1:$BP$1,0),FALSE)</f>
        <v>3802.1797249029041</v>
      </c>
      <c r="AK85" t="str">
        <f t="shared" si="37"/>
        <v>TMN</v>
      </c>
      <c r="AL85">
        <f t="shared" si="38"/>
        <v>1</v>
      </c>
      <c r="AM85">
        <f t="shared" si="39"/>
        <v>0.62481201094515582</v>
      </c>
      <c r="AN85">
        <f t="shared" si="40"/>
        <v>0.62197520913834592</v>
      </c>
      <c r="AO85">
        <f t="shared" si="41"/>
        <v>0.52129491822601737</v>
      </c>
      <c r="AP85">
        <f t="shared" si="42"/>
        <v>0.54112928314938546</v>
      </c>
      <c r="AQ85">
        <f t="shared" si="43"/>
        <v>0.58658156509355819</v>
      </c>
      <c r="AR85">
        <f t="shared" si="44"/>
        <v>0.64420841933188855</v>
      </c>
      <c r="AS85">
        <f t="shared" si="45"/>
        <v>0.6640782828810694</v>
      </c>
      <c r="AT85">
        <f t="shared" si="46"/>
        <v>0.66734088758670373</v>
      </c>
      <c r="AU85">
        <f t="shared" si="47"/>
        <v>0.71572460366343749</v>
      </c>
      <c r="AV85">
        <f t="shared" si="48"/>
        <v>0.74180636156468227</v>
      </c>
      <c r="AW85">
        <f t="shared" si="49"/>
        <v>0.73707408602752811</v>
      </c>
      <c r="AX85">
        <f t="shared" si="50"/>
        <v>0.6985349860672867</v>
      </c>
      <c r="AY85">
        <f t="shared" si="51"/>
        <v>0.75200024180630975</v>
      </c>
      <c r="AZ85">
        <f t="shared" si="52"/>
        <v>0.87393772416072013</v>
      </c>
      <c r="BA85">
        <f t="shared" si="53"/>
        <v>1.0030061466484437</v>
      </c>
      <c r="BB85">
        <f t="shared" si="54"/>
        <v>1.1531560234265195</v>
      </c>
      <c r="BC85">
        <f t="shared" si="55"/>
        <v>1.3895449891096574</v>
      </c>
      <c r="BD85">
        <f t="shared" si="56"/>
        <v>1.6827142425733443</v>
      </c>
      <c r="BE85">
        <f t="shared" si="57"/>
        <v>1.6037219646268301</v>
      </c>
      <c r="BF85">
        <f t="shared" si="58"/>
        <v>1.8239720397664343</v>
      </c>
      <c r="BG85">
        <f t="shared" si="59"/>
        <v>2.099346249010476</v>
      </c>
      <c r="BH85">
        <f t="shared" si="60"/>
        <v>2.215655304219871</v>
      </c>
      <c r="BI85">
        <f t="shared" si="61"/>
        <v>2.0105103741177053</v>
      </c>
      <c r="BJ85">
        <f t="shared" si="62"/>
        <v>1.9439029315969387</v>
      </c>
      <c r="BK85">
        <f t="shared" si="63"/>
        <v>1.713175855936321</v>
      </c>
      <c r="BL85">
        <f t="shared" si="64"/>
        <v>1.7240983089739295</v>
      </c>
      <c r="BM85">
        <f t="shared" si="65"/>
        <v>1.6954560185015202</v>
      </c>
      <c r="BN85">
        <f t="shared" si="66"/>
        <v>1.6566243536558987</v>
      </c>
      <c r="BO85">
        <f t="shared" si="67"/>
        <v>1.6158401621275333</v>
      </c>
      <c r="BP85">
        <f t="shared" si="68"/>
        <v>1.4276788851803868</v>
      </c>
      <c r="BQ85">
        <f t="shared" si="69"/>
        <v>1.6428316009859905</v>
      </c>
      <c r="BR85">
        <f t="shared" si="70"/>
        <v>1.8134331979719389</v>
      </c>
      <c r="BS85">
        <f t="shared" si="71"/>
        <v>1.7097282512722602</v>
      </c>
      <c r="BT85">
        <f t="shared" si="72"/>
        <v>0</v>
      </c>
    </row>
    <row r="86" spans="1:72" x14ac:dyDescent="0.45">
      <c r="A86" t="s">
        <v>323</v>
      </c>
      <c r="B86" t="s">
        <v>458</v>
      </c>
      <c r="C86">
        <f>VLOOKUP($B86,'GDP per capita'!$B$2:$BP$267,MATCH('GDP per capita norm'!C$1,'GDP per capita'!$B$1:$BP$1,0),FALSE)</f>
        <v>1139.0553819197985</v>
      </c>
      <c r="D86">
        <f>VLOOKUP($B86,'GDP per capita'!$B$2:$BP$267,MATCH('GDP per capita norm'!D$1,'GDP per capita'!$B$1:$BP$1,0),FALSE)</f>
        <v>1323.4009855033889</v>
      </c>
      <c r="E86">
        <f>VLOOKUP($B86,'GDP per capita'!$B$2:$BP$267,MATCH('GDP per capita norm'!E$1,'GDP per capita'!$B$1:$BP$1,0),FALSE)</f>
        <v>1370.361425986988</v>
      </c>
      <c r="F86">
        <f>VLOOKUP($B86,'GDP per capita'!$B$2:$BP$267,MATCH('GDP per capita norm'!F$1,'GDP per capita'!$B$1:$BP$1,0),FALSE)</f>
        <v>1383.4738658488118</v>
      </c>
      <c r="G86">
        <f>VLOOKUP($B86,'GDP per capita'!$B$2:$BP$267,MATCH('GDP per capita norm'!G$1,'GDP per capita'!$B$1:$BP$1,0),FALSE)</f>
        <v>1956.6616113678576</v>
      </c>
      <c r="H86">
        <f>VLOOKUP($B86,'GDP per capita'!$B$2:$BP$267,MATCH('GDP per capita norm'!H$1,'GDP per capita'!$B$1:$BP$1,0),FALSE)</f>
        <v>2084.0278129821641</v>
      </c>
      <c r="I86">
        <f>VLOOKUP($B86,'GDP per capita'!$B$2:$BP$267,MATCH('GDP per capita norm'!I$1,'GDP per capita'!$B$1:$BP$1,0),FALSE)</f>
        <v>2214.914441594342</v>
      </c>
      <c r="J86">
        <f>VLOOKUP($B86,'GDP per capita'!$B$2:$BP$267,MATCH('GDP per capita norm'!J$1,'GDP per capita'!$B$1:$BP$1,0),FALSE)</f>
        <v>2135.521364477077</v>
      </c>
      <c r="K86">
        <f>VLOOKUP($B86,'GDP per capita'!$B$2:$BP$267,MATCH('GDP per capita norm'!K$1,'GDP per capita'!$B$1:$BP$1,0),FALSE)</f>
        <v>1888.83200817891</v>
      </c>
      <c r="L86">
        <f>VLOOKUP($B86,'GDP per capita'!$B$2:$BP$267,MATCH('GDP per capita norm'!L$1,'GDP per capita'!$B$1:$BP$1,0),FALSE)</f>
        <v>1952.1461439773645</v>
      </c>
      <c r="M86">
        <f>VLOOKUP($B86,'GDP per capita'!$B$2:$BP$267,MATCH('GDP per capita norm'!M$1,'GDP per capita'!$B$1:$BP$1,0),FALSE)</f>
        <v>1995.0765034931819</v>
      </c>
      <c r="N86">
        <f>VLOOKUP($B86,'GDP per capita'!$B$2:$BP$267,MATCH('GDP per capita norm'!N$1,'GDP per capita'!$B$1:$BP$1,0),FALSE)</f>
        <v>1753.5165946314005</v>
      </c>
      <c r="O86">
        <f>VLOOKUP($B86,'GDP per capita'!$B$2:$BP$267,MATCH('GDP per capita norm'!O$1,'GDP per capita'!$B$1:$BP$1,0),FALSE)</f>
        <v>1759.4803328594148</v>
      </c>
      <c r="P86">
        <f>VLOOKUP($B86,'GDP per capita'!$B$2:$BP$267,MATCH('GDP per capita norm'!P$1,'GDP per capita'!$B$1:$BP$1,0),FALSE)</f>
        <v>1936.0412369243959</v>
      </c>
      <c r="Q86">
        <f>VLOOKUP($B86,'GDP per capita'!$B$2:$BP$267,MATCH('GDP per capita norm'!Q$1,'GDP per capita'!$B$1:$BP$1,0),FALSE)</f>
        <v>2195.4487405110194</v>
      </c>
      <c r="R86">
        <f>VLOOKUP($B86,'GDP per capita'!$B$2:$BP$267,MATCH('GDP per capita norm'!R$1,'GDP per capita'!$B$1:$BP$1,0),FALSE)</f>
        <v>2477.7264091518769</v>
      </c>
      <c r="S86">
        <f>VLOOKUP($B86,'GDP per capita'!$B$2:$BP$267,MATCH('GDP per capita norm'!S$1,'GDP per capita'!$B$1:$BP$1,0),FALSE)</f>
        <v>2750.3475818298757</v>
      </c>
      <c r="T86">
        <f>VLOOKUP($B86,'GDP per capita'!$B$2:$BP$267,MATCH('GDP per capita norm'!T$1,'GDP per capita'!$B$1:$BP$1,0),FALSE)</f>
        <v>2797.0655518574558</v>
      </c>
      <c r="U86">
        <f>VLOOKUP($B86,'GDP per capita'!$B$2:$BP$267,MATCH('GDP per capita norm'!U$1,'GDP per capita'!$B$1:$BP$1,0),FALSE)</f>
        <v>3218.452996093095</v>
      </c>
      <c r="V86">
        <f>VLOOKUP($B86,'GDP per capita'!$B$2:$BP$267,MATCH('GDP per capita norm'!V$1,'GDP per capita'!$B$1:$BP$1,0),FALSE)</f>
        <v>2914.2379076370298</v>
      </c>
      <c r="W86">
        <f>VLOOKUP($B86,'GDP per capita'!$B$2:$BP$267,MATCH('GDP per capita norm'!W$1,'GDP per capita'!$B$1:$BP$1,0),FALSE)</f>
        <v>3416.0835806513501</v>
      </c>
      <c r="X86">
        <f>VLOOKUP($B86,'GDP per capita'!$B$2:$BP$267,MATCH('GDP per capita norm'!X$1,'GDP per capita'!$B$1:$BP$1,0),FALSE)</f>
        <v>3849.9937081123708</v>
      </c>
      <c r="Y86">
        <f>VLOOKUP($B86,'GDP per capita'!$B$2:$BP$267,MATCH('GDP per capita norm'!Y$1,'GDP per capita'!$B$1:$BP$1,0),FALSE)</f>
        <v>4384.1705832154948</v>
      </c>
      <c r="Z86">
        <f>VLOOKUP($B86,'GDP per capita'!$B$2:$BP$267,MATCH('GDP per capita norm'!Z$1,'GDP per capita'!$B$1:$BP$1,0),FALSE)</f>
        <v>4219.2465946752591</v>
      </c>
      <c r="AA86">
        <f>VLOOKUP($B86,'GDP per capita'!$B$2:$BP$267,MATCH('GDP per capita norm'!AA$1,'GDP per capita'!$B$1:$BP$1,0),FALSE)</f>
        <v>4136.5901379252937</v>
      </c>
      <c r="AB86">
        <f>VLOOKUP($B86,'GDP per capita'!$B$2:$BP$267,MATCH('GDP per capita norm'!AB$1,'GDP per capita'!$B$1:$BP$1,0),FALSE)</f>
        <v>4123.9032399333237</v>
      </c>
      <c r="AC86">
        <f>VLOOKUP($B86,'GDP per capita'!$B$2:$BP$267,MATCH('GDP per capita norm'!AC$1,'GDP per capita'!$B$1:$BP$1,0),FALSE)</f>
        <v>3987.9862620628696</v>
      </c>
      <c r="AD86">
        <f>VLOOKUP($B86,'GDP per capita'!$B$2:$BP$267,MATCH('GDP per capita norm'!AD$1,'GDP per capita'!$B$1:$BP$1,0),FALSE)</f>
        <v>4365.929327883834</v>
      </c>
      <c r="AE86">
        <f>VLOOKUP($B86,'GDP per capita'!$B$2:$BP$267,MATCH('GDP per capita norm'!AE$1,'GDP per capita'!$B$1:$BP$1,0),FALSE)</f>
        <v>4638.8977426878946</v>
      </c>
      <c r="AF86">
        <f>VLOOKUP($B86,'GDP per capita'!$B$2:$BP$267,MATCH('GDP per capita norm'!AF$1,'GDP per capita'!$B$1:$BP$1,0),FALSE)</f>
        <v>4676.8479034823567</v>
      </c>
      <c r="AG86">
        <f>VLOOKUP($B86,'GDP per capita'!$B$2:$BP$267,MATCH('GDP per capita norm'!AG$1,'GDP per capita'!$B$1:$BP$1,0),FALSE)</f>
        <v>4700.449328005755</v>
      </c>
      <c r="AH86">
        <f>VLOOKUP($B86,'GDP per capita'!$B$2:$BP$267,MATCH('GDP per capita norm'!AH$1,'GDP per capita'!$B$1:$BP$1,0),FALSE)</f>
        <v>4912.5795060317523</v>
      </c>
      <c r="AI86">
        <f>VLOOKUP($B86,'GDP per capita'!$B$2:$BP$267,MATCH('GDP per capita norm'!AI$1,'GDP per capita'!$B$1:$BP$1,0),FALSE)</f>
        <v>4933.0747914311305</v>
      </c>
      <c r="AJ86">
        <f>VLOOKUP($B86,'GDP per capita'!$B$2:$BP$267,MATCH('GDP per capita norm'!AJ$1,'GDP per capita'!$B$1:$BP$1,0),FALSE)</f>
        <v>4933.0747914311305</v>
      </c>
      <c r="AK86" t="str">
        <f t="shared" si="37"/>
        <v>TON</v>
      </c>
      <c r="AL86">
        <f t="shared" si="38"/>
        <v>1</v>
      </c>
      <c r="AM86">
        <f t="shared" si="39"/>
        <v>1.16184077307364</v>
      </c>
      <c r="AN86">
        <f t="shared" si="40"/>
        <v>1.2030683035598666</v>
      </c>
      <c r="AO86">
        <f t="shared" si="41"/>
        <v>1.2145799825088952</v>
      </c>
      <c r="AP86">
        <f t="shared" si="42"/>
        <v>1.7177932192112035</v>
      </c>
      <c r="AQ86">
        <f t="shared" si="43"/>
        <v>1.8296106107410515</v>
      </c>
      <c r="AR86">
        <f t="shared" si="44"/>
        <v>1.9445186570834316</v>
      </c>
      <c r="AS86">
        <f t="shared" si="45"/>
        <v>1.8748178520326242</v>
      </c>
      <c r="AT86">
        <f t="shared" si="46"/>
        <v>1.6582442242583633</v>
      </c>
      <c r="AU86">
        <f t="shared" si="47"/>
        <v>1.7138289981011794</v>
      </c>
      <c r="AV86">
        <f t="shared" si="48"/>
        <v>1.7515184381382927</v>
      </c>
      <c r="AW86">
        <f t="shared" si="49"/>
        <v>1.5394480571049762</v>
      </c>
      <c r="AX86">
        <f t="shared" si="50"/>
        <v>1.5446837447832724</v>
      </c>
      <c r="AY86">
        <f t="shared" si="51"/>
        <v>1.6996901710444783</v>
      </c>
      <c r="AZ86">
        <f t="shared" si="52"/>
        <v>1.9274293202589883</v>
      </c>
      <c r="BA86">
        <f t="shared" si="53"/>
        <v>2.1752466547990332</v>
      </c>
      <c r="BB86">
        <f t="shared" si="54"/>
        <v>2.4145863541721355</v>
      </c>
      <c r="BC86">
        <f t="shared" si="55"/>
        <v>2.4556010148893699</v>
      </c>
      <c r="BD86">
        <f t="shared" si="56"/>
        <v>2.8255456645739354</v>
      </c>
      <c r="BE86">
        <f t="shared" si="57"/>
        <v>2.5584690208173062</v>
      </c>
      <c r="BF86">
        <f t="shared" si="58"/>
        <v>2.9990495939659922</v>
      </c>
      <c r="BG86">
        <f t="shared" si="59"/>
        <v>3.3799881631949051</v>
      </c>
      <c r="BH86">
        <f t="shared" si="60"/>
        <v>3.8489529594481007</v>
      </c>
      <c r="BI86">
        <f t="shared" si="61"/>
        <v>3.7041628191633782</v>
      </c>
      <c r="BJ86">
        <f t="shared" si="62"/>
        <v>3.6315970264355006</v>
      </c>
      <c r="BK86">
        <f t="shared" si="63"/>
        <v>3.6204589393913156</v>
      </c>
      <c r="BL86">
        <f t="shared" si="64"/>
        <v>3.5011346466239393</v>
      </c>
      <c r="BM86">
        <f t="shared" si="65"/>
        <v>3.8329385885744767</v>
      </c>
      <c r="BN86">
        <f t="shared" si="66"/>
        <v>4.0725831389070439</v>
      </c>
      <c r="BO86">
        <f t="shared" si="67"/>
        <v>4.1059003607005087</v>
      </c>
      <c r="BP86">
        <f t="shared" si="68"/>
        <v>4.126620533659632</v>
      </c>
      <c r="BQ86">
        <f t="shared" si="69"/>
        <v>4.3128539525022411</v>
      </c>
      <c r="BR86">
        <f t="shared" si="70"/>
        <v>4.3308471824405732</v>
      </c>
      <c r="BS86">
        <f t="shared" si="71"/>
        <v>4.3308471824405732</v>
      </c>
      <c r="BT86">
        <f t="shared" si="72"/>
        <v>0</v>
      </c>
    </row>
    <row r="87" spans="1:72" x14ac:dyDescent="0.45">
      <c r="A87" t="s">
        <v>161</v>
      </c>
      <c r="B87" t="s">
        <v>65</v>
      </c>
      <c r="C87">
        <f>VLOOKUP($B87,'GDP per capita'!$B$2:$BP$267,MATCH('GDP per capita norm'!C$1,'GDP per capita'!$B$1:$BP$1,0),FALSE)</f>
        <v>356.51684338874225</v>
      </c>
      <c r="D87">
        <f>VLOOKUP($B87,'GDP per capita'!$B$2:$BP$267,MATCH('GDP per capita norm'!D$1,'GDP per capita'!$B$1:$BP$1,0),FALSE)</f>
        <v>310.15625908044365</v>
      </c>
      <c r="E87">
        <f>VLOOKUP($B87,'GDP per capita'!$B$2:$BP$267,MATCH('GDP per capita norm'!E$1,'GDP per capita'!$B$1:$BP$1,0),FALSE)</f>
        <v>322.07174035920008</v>
      </c>
      <c r="F87">
        <f>VLOOKUP($B87,'GDP per capita'!$B$2:$BP$267,MATCH('GDP per capita norm'!F$1,'GDP per capita'!$B$1:$BP$1,0),FALSE)</f>
        <v>311.89324393857282</v>
      </c>
      <c r="G87">
        <f>VLOOKUP($B87,'GDP per capita'!$B$2:$BP$267,MATCH('GDP per capita norm'!G$1,'GDP per capita'!$B$1:$BP$1,0),FALSE)</f>
        <v>346.13797535111473</v>
      </c>
      <c r="H87">
        <f>VLOOKUP($B87,'GDP per capita'!$B$2:$BP$267,MATCH('GDP per capita norm'!H$1,'GDP per capita'!$B$1:$BP$1,0),FALSE)</f>
        <v>376.09721623497495</v>
      </c>
      <c r="I87">
        <f>VLOOKUP($B87,'GDP per capita'!$B$2:$BP$267,MATCH('GDP per capita norm'!I$1,'GDP per capita'!$B$1:$BP$1,0),FALSE)</f>
        <v>402.88231810784055</v>
      </c>
      <c r="J87">
        <f>VLOOKUP($B87,'GDP per capita'!$B$2:$BP$267,MATCH('GDP per capita norm'!J$1,'GDP per capita'!$B$1:$BP$1,0),FALSE)</f>
        <v>413.96267104247465</v>
      </c>
      <c r="K87">
        <f>VLOOKUP($B87,'GDP per capita'!$B$2:$BP$267,MATCH('GDP per capita norm'!K$1,'GDP per capita'!$B$1:$BP$1,0),FALSE)</f>
        <v>411.2606981523233</v>
      </c>
      <c r="L87">
        <f>VLOOKUP($B87,'GDP per capita'!$B$2:$BP$267,MATCH('GDP per capita norm'!L$1,'GDP per capita'!$B$1:$BP$1,0),FALSE)</f>
        <v>431.85379288884241</v>
      </c>
      <c r="M87">
        <f>VLOOKUP($B87,'GDP per capita'!$B$2:$BP$267,MATCH('GDP per capita norm'!M$1,'GDP per capita'!$B$1:$BP$1,0),FALSE)</f>
        <v>458.63474639247619</v>
      </c>
      <c r="N87">
        <f>VLOOKUP($B87,'GDP per capita'!$B$2:$BP$267,MATCH('GDP per capita norm'!N$1,'GDP per capita'!$B$1:$BP$1,0),FALSE)</f>
        <v>460.17337298846547</v>
      </c>
      <c r="O87">
        <f>VLOOKUP($B87,'GDP per capita'!$B$2:$BP$267,MATCH('GDP per capita norm'!O$1,'GDP per capita'!$B$1:$BP$1,0),FALSE)</f>
        <v>474.00688736177977</v>
      </c>
      <c r="P87">
        <f>VLOOKUP($B87,'GDP per capita'!$B$2:$BP$267,MATCH('GDP per capita norm'!P$1,'GDP per capita'!$B$1:$BP$1,0),FALSE)</f>
        <v>543.21617834928225</v>
      </c>
      <c r="Q87">
        <f>VLOOKUP($B87,'GDP per capita'!$B$2:$BP$267,MATCH('GDP per capita norm'!Q$1,'GDP per capita'!$B$1:$BP$1,0),FALSE)</f>
        <v>619.14950597142399</v>
      </c>
      <c r="R87">
        <f>VLOOKUP($B87,'GDP per capita'!$B$2:$BP$267,MATCH('GDP per capita norm'!R$1,'GDP per capita'!$B$1:$BP$1,0),FALSE)</f>
        <v>695.54578762664335</v>
      </c>
      <c r="S87">
        <f>VLOOKUP($B87,'GDP per capita'!$B$2:$BP$267,MATCH('GDP per capita norm'!S$1,'GDP per capita'!$B$1:$BP$1,0),FALSE)</f>
        <v>776.40712456916424</v>
      </c>
      <c r="T87">
        <f>VLOOKUP($B87,'GDP per capita'!$B$2:$BP$267,MATCH('GDP per capita norm'!T$1,'GDP per capita'!$B$1:$BP$1,0),FALSE)</f>
        <v>961.61417764341866</v>
      </c>
      <c r="U87">
        <f>VLOOKUP($B87,'GDP per capita'!$B$2:$BP$267,MATCH('GDP per capita norm'!U$1,'GDP per capita'!$B$1:$BP$1,0),FALSE)</f>
        <v>961.56955761538347</v>
      </c>
      <c r="V87">
        <f>VLOOKUP($B87,'GDP per capita'!$B$2:$BP$267,MATCH('GDP per capita norm'!V$1,'GDP per capita'!$B$1:$BP$1,0),FALSE)</f>
        <v>1033.6945680758215</v>
      </c>
      <c r="W87">
        <f>VLOOKUP($B87,'GDP per capita'!$B$2:$BP$267,MATCH('GDP per capita norm'!W$1,'GDP per capita'!$B$1:$BP$1,0),FALSE)</f>
        <v>1245.0854967508951</v>
      </c>
      <c r="X87">
        <f>VLOOKUP($B87,'GDP per capita'!$B$2:$BP$267,MATCH('GDP per capita norm'!X$1,'GDP per capita'!$B$1:$BP$1,0),FALSE)</f>
        <v>1351.5025877630492</v>
      </c>
      <c r="Y87">
        <f>VLOOKUP($B87,'GDP per capita'!$B$2:$BP$267,MATCH('GDP per capita norm'!Y$1,'GDP per capita'!$B$1:$BP$1,0),FALSE)</f>
        <v>1352.0729647277651</v>
      </c>
      <c r="Z87">
        <f>VLOOKUP($B87,'GDP per capita'!$B$2:$BP$267,MATCH('GDP per capita norm'!Z$1,'GDP per capita'!$B$1:$BP$1,0),FALSE)</f>
        <v>1370.0884111503863</v>
      </c>
      <c r="AA87">
        <f>VLOOKUP($B87,'GDP per capita'!$B$2:$BP$267,MATCH('GDP per capita norm'!AA$1,'GDP per capita'!$B$1:$BP$1,0),FALSE)</f>
        <v>1479.9663702909588</v>
      </c>
      <c r="AB87">
        <f>VLOOKUP($B87,'GDP per capita'!$B$2:$BP$267,MATCH('GDP per capita norm'!AB$1,'GDP per capita'!$B$1:$BP$1,0),FALSE)</f>
        <v>1528.4668597134771</v>
      </c>
      <c r="AC87">
        <f>VLOOKUP($B87,'GDP per capita'!$B$2:$BP$267,MATCH('GDP per capita norm'!AC$1,'GDP per capita'!$B$1:$BP$1,0),FALSE)</f>
        <v>1663.6203073942452</v>
      </c>
      <c r="AD87">
        <f>VLOOKUP($B87,'GDP per capita'!$B$2:$BP$267,MATCH('GDP per capita norm'!AD$1,'GDP per capita'!$B$1:$BP$1,0),FALSE)</f>
        <v>1874.9491911349041</v>
      </c>
      <c r="AE87">
        <f>VLOOKUP($B87,'GDP per capita'!$B$2:$BP$267,MATCH('GDP per capita norm'!AE$1,'GDP per capita'!$B$1:$BP$1,0),FALSE)</f>
        <v>1907.3817809797772</v>
      </c>
      <c r="AF87">
        <f>VLOOKUP($B87,'GDP per capita'!$B$2:$BP$267,MATCH('GDP per capita norm'!AF$1,'GDP per capita'!$B$1:$BP$1,0),FALSE)</f>
        <v>1952.0134008459765</v>
      </c>
      <c r="AG87">
        <f>VLOOKUP($B87,'GDP per capita'!$B$2:$BP$267,MATCH('GDP per capita norm'!AG$1,'GDP per capita'!$B$1:$BP$1,0),FALSE)</f>
        <v>1843.1952743829324</v>
      </c>
      <c r="AH87">
        <f>VLOOKUP($B87,'GDP per capita'!$B$2:$BP$267,MATCH('GDP per capita norm'!AH$1,'GDP per capita'!$B$1:$BP$1,0),FALSE)</f>
        <v>2131.3022964828228</v>
      </c>
      <c r="AI87">
        <f>VLOOKUP($B87,'GDP per capita'!$B$2:$BP$267,MATCH('GDP per capita norm'!AI$1,'GDP per capita'!$B$1:$BP$1,0),FALSE)</f>
        <v>2239.5163016978472</v>
      </c>
      <c r="AJ87">
        <f>VLOOKUP($B87,'GDP per capita'!$B$2:$BP$267,MATCH('GDP per capita norm'!AJ$1,'GDP per capita'!$B$1:$BP$1,0),FALSE)</f>
        <v>2303.3029100889944</v>
      </c>
      <c r="AK87" t="str">
        <f t="shared" si="37"/>
        <v>TSA</v>
      </c>
      <c r="AL87">
        <f t="shared" si="38"/>
        <v>1</v>
      </c>
      <c r="AM87">
        <f t="shared" si="39"/>
        <v>0.86996242907450094</v>
      </c>
      <c r="AN87">
        <f t="shared" si="40"/>
        <v>0.90338435990250376</v>
      </c>
      <c r="AO87">
        <f t="shared" si="41"/>
        <v>0.87483452667757322</v>
      </c>
      <c r="AP87">
        <f t="shared" si="42"/>
        <v>0.97088814110723376</v>
      </c>
      <c r="AQ87">
        <f t="shared" si="43"/>
        <v>1.0549213121605099</v>
      </c>
      <c r="AR87">
        <f t="shared" si="44"/>
        <v>1.1300512881197646</v>
      </c>
      <c r="AS87">
        <f t="shared" si="45"/>
        <v>1.1611307536207878</v>
      </c>
      <c r="AT87">
        <f t="shared" si="46"/>
        <v>1.1535519451009189</v>
      </c>
      <c r="AU87">
        <f t="shared" si="47"/>
        <v>1.2113138576680191</v>
      </c>
      <c r="AV87">
        <f t="shared" si="48"/>
        <v>1.2864321977976947</v>
      </c>
      <c r="AW87">
        <f t="shared" si="49"/>
        <v>1.2907479170253318</v>
      </c>
      <c r="AX87">
        <f t="shared" si="50"/>
        <v>1.3295497706539705</v>
      </c>
      <c r="AY87">
        <f t="shared" si="51"/>
        <v>1.5236760574505732</v>
      </c>
      <c r="AZ87">
        <f t="shared" si="52"/>
        <v>1.7366627059925746</v>
      </c>
      <c r="BA87">
        <f t="shared" si="53"/>
        <v>1.9509479019711489</v>
      </c>
      <c r="BB87">
        <f t="shared" si="54"/>
        <v>2.1777572054921905</v>
      </c>
      <c r="BC87">
        <f t="shared" si="55"/>
        <v>2.6972475367591109</v>
      </c>
      <c r="BD87">
        <f t="shared" si="56"/>
        <v>2.6971223813033092</v>
      </c>
      <c r="BE87">
        <f t="shared" si="57"/>
        <v>2.8994270179507109</v>
      </c>
      <c r="BF87">
        <f t="shared" si="58"/>
        <v>3.4923609356466416</v>
      </c>
      <c r="BG87">
        <f t="shared" si="59"/>
        <v>3.7908519971085486</v>
      </c>
      <c r="BH87">
        <f t="shared" si="60"/>
        <v>3.7924518569056187</v>
      </c>
      <c r="BI87">
        <f t="shared" si="61"/>
        <v>3.8429836810163165</v>
      </c>
      <c r="BJ87">
        <f t="shared" si="62"/>
        <v>4.151182188823598</v>
      </c>
      <c r="BK87">
        <f t="shared" si="63"/>
        <v>4.2872220150531648</v>
      </c>
      <c r="BL87">
        <f t="shared" si="64"/>
        <v>4.6663161593749747</v>
      </c>
      <c r="BM87">
        <f t="shared" si="65"/>
        <v>5.2590760462065438</v>
      </c>
      <c r="BN87">
        <f t="shared" si="66"/>
        <v>5.3500467547335147</v>
      </c>
      <c r="BO87">
        <f t="shared" si="67"/>
        <v>5.4752347246537285</v>
      </c>
      <c r="BP87">
        <f t="shared" si="68"/>
        <v>5.1700089590806</v>
      </c>
      <c r="BQ87">
        <f t="shared" si="69"/>
        <v>5.9781251180855799</v>
      </c>
      <c r="BR87">
        <f t="shared" si="70"/>
        <v>6.2816563739623996</v>
      </c>
      <c r="BS87">
        <f t="shared" si="71"/>
        <v>6.4605724885135283</v>
      </c>
      <c r="BT87">
        <f t="shared" si="72"/>
        <v>0</v>
      </c>
    </row>
    <row r="88" spans="1:72" x14ac:dyDescent="0.45">
      <c r="A88" t="s">
        <v>131</v>
      </c>
      <c r="B88" t="s">
        <v>365</v>
      </c>
      <c r="C88">
        <f>VLOOKUP($B88,'GDP per capita'!$B$2:$BP$267,MATCH('GDP per capita norm'!C$1,'GDP per capita'!$B$1:$BP$1,0),FALSE)</f>
        <v>727.60621740422835</v>
      </c>
      <c r="D88">
        <f>VLOOKUP($B88,'GDP per capita'!$B$2:$BP$267,MATCH('GDP per capita norm'!D$1,'GDP per capita'!$B$1:$BP$1,0),FALSE)</f>
        <v>756.83162827305352</v>
      </c>
      <c r="E88">
        <f>VLOOKUP($B88,'GDP per capita'!$B$2:$BP$267,MATCH('GDP per capita norm'!E$1,'GDP per capita'!$B$1:$BP$1,0),FALSE)</f>
        <v>663.47749647476644</v>
      </c>
      <c r="F88">
        <f>VLOOKUP($B88,'GDP per capita'!$B$2:$BP$267,MATCH('GDP per capita norm'!F$1,'GDP per capita'!$B$1:$BP$1,0),FALSE)</f>
        <v>652.64621029100852</v>
      </c>
      <c r="G88">
        <f>VLOOKUP($B88,'GDP per capita'!$B$2:$BP$267,MATCH('GDP per capita norm'!G$1,'GDP per capita'!$B$1:$BP$1,0),FALSE)</f>
        <v>650.24373169829744</v>
      </c>
      <c r="H88">
        <f>VLOOKUP($B88,'GDP per capita'!$B$2:$BP$267,MATCH('GDP per capita norm'!H$1,'GDP per capita'!$B$1:$BP$1,0),FALSE)</f>
        <v>805.66382510415951</v>
      </c>
      <c r="I88">
        <f>VLOOKUP($B88,'GDP per capita'!$B$2:$BP$267,MATCH('GDP per capita norm'!I$1,'GDP per capita'!$B$1:$BP$1,0),FALSE)</f>
        <v>876.0728262527374</v>
      </c>
      <c r="J88">
        <f>VLOOKUP($B88,'GDP per capita'!$B$2:$BP$267,MATCH('GDP per capita norm'!J$1,'GDP per capita'!$B$1:$BP$1,0),FALSE)</f>
        <v>897.89519168327251</v>
      </c>
      <c r="K88">
        <f>VLOOKUP($B88,'GDP per capita'!$B$2:$BP$267,MATCH('GDP per capita norm'!K$1,'GDP per capita'!$B$1:$BP$1,0),FALSE)</f>
        <v>876.31117153697039</v>
      </c>
      <c r="L88">
        <f>VLOOKUP($B88,'GDP per capita'!$B$2:$BP$267,MATCH('GDP per capita norm'!L$1,'GDP per capita'!$B$1:$BP$1,0),FALSE)</f>
        <v>609.21434945461147</v>
      </c>
      <c r="M88">
        <f>VLOOKUP($B88,'GDP per capita'!$B$2:$BP$267,MATCH('GDP per capita norm'!M$1,'GDP per capita'!$B$1:$BP$1,0),FALSE)</f>
        <v>628.87247075449181</v>
      </c>
      <c r="N88">
        <f>VLOOKUP($B88,'GDP per capita'!$B$2:$BP$267,MATCH('GDP per capita norm'!N$1,'GDP per capita'!$B$1:$BP$1,0),FALSE)</f>
        <v>586.60392653154793</v>
      </c>
      <c r="O88">
        <f>VLOOKUP($B88,'GDP per capita'!$B$2:$BP$267,MATCH('GDP per capita norm'!O$1,'GDP per capita'!$B$1:$BP$1,0),FALSE)</f>
        <v>621.72543171476912</v>
      </c>
      <c r="P88">
        <f>VLOOKUP($B88,'GDP per capita'!$B$2:$BP$267,MATCH('GDP per capita norm'!P$1,'GDP per capita'!$B$1:$BP$1,0),FALSE)</f>
        <v>761.99925506483373</v>
      </c>
      <c r="Q88">
        <f>VLOOKUP($B88,'GDP per capita'!$B$2:$BP$267,MATCH('GDP per capita norm'!Q$1,'GDP per capita'!$B$1:$BP$1,0),FALSE)</f>
        <v>920.70539067599395</v>
      </c>
      <c r="R88">
        <f>VLOOKUP($B88,'GDP per capita'!$B$2:$BP$267,MATCH('GDP per capita norm'!R$1,'GDP per capita'!$B$1:$BP$1,0),FALSE)</f>
        <v>1063.0856444832239</v>
      </c>
      <c r="S88">
        <f>VLOOKUP($B88,'GDP per capita'!$B$2:$BP$267,MATCH('GDP per capita norm'!S$1,'GDP per capita'!$B$1:$BP$1,0),FALSE)</f>
        <v>1220.1072444021579</v>
      </c>
      <c r="T88">
        <f>VLOOKUP($B88,'GDP per capita'!$B$2:$BP$267,MATCH('GDP per capita norm'!T$1,'GDP per capita'!$B$1:$BP$1,0),FALSE)</f>
        <v>1374.2011921866711</v>
      </c>
      <c r="U88">
        <f>VLOOKUP($B88,'GDP per capita'!$B$2:$BP$267,MATCH('GDP per capita norm'!U$1,'GDP per capita'!$B$1:$BP$1,0),FALSE)</f>
        <v>1515.1637222652944</v>
      </c>
      <c r="V88">
        <f>VLOOKUP($B88,'GDP per capita'!$B$2:$BP$267,MATCH('GDP per capita norm'!V$1,'GDP per capita'!$B$1:$BP$1,0),FALSE)</f>
        <v>1407.9472287290521</v>
      </c>
      <c r="W88">
        <f>VLOOKUP($B88,'GDP per capita'!$B$2:$BP$267,MATCH('GDP per capita norm'!W$1,'GDP per capita'!$B$1:$BP$1,0),FALSE)</f>
        <v>1620.2261656163023</v>
      </c>
      <c r="X88">
        <f>VLOOKUP($B88,'GDP per capita'!$B$2:$BP$267,MATCH('GDP per capita norm'!X$1,'GDP per capita'!$B$1:$BP$1,0),FALSE)</f>
        <v>1771.9167381493764</v>
      </c>
      <c r="Y88">
        <f>VLOOKUP($B88,'GDP per capita'!$B$2:$BP$267,MATCH('GDP per capita norm'!Y$1,'GDP per capita'!$B$1:$BP$1,0),FALSE)</f>
        <v>1791.5236290420798</v>
      </c>
      <c r="Z88">
        <f>VLOOKUP($B88,'GDP per capita'!$B$2:$BP$267,MATCH('GDP per capita norm'!Z$1,'GDP per capita'!$B$1:$BP$1,0),FALSE)</f>
        <v>1852.6269752230605</v>
      </c>
      <c r="AA88">
        <f>VLOOKUP($B88,'GDP per capita'!$B$2:$BP$267,MATCH('GDP per capita norm'!AA$1,'GDP per capita'!$B$1:$BP$1,0),FALSE)</f>
        <v>1879.9571371040317</v>
      </c>
      <c r="AB88">
        <f>VLOOKUP($B88,'GDP per capita'!$B$2:$BP$267,MATCH('GDP per capita norm'!AB$1,'GDP per capita'!$B$1:$BP$1,0),FALSE)</f>
        <v>1628.9128574291567</v>
      </c>
      <c r="AC88">
        <f>VLOOKUP($B88,'GDP per capita'!$B$2:$BP$267,MATCH('GDP per capita norm'!AC$1,'GDP per capita'!$B$1:$BP$1,0),FALSE)</f>
        <v>1446.8739097677937</v>
      </c>
      <c r="AD88">
        <f>VLOOKUP($B88,'GDP per capita'!$B$2:$BP$267,MATCH('GDP per capita norm'!AD$1,'GDP per capita'!$B$1:$BP$1,0),FALSE)</f>
        <v>1536.4826849250637</v>
      </c>
      <c r="AE88">
        <f>VLOOKUP($B88,'GDP per capita'!$B$2:$BP$267,MATCH('GDP per capita norm'!AE$1,'GDP per capita'!$B$1:$BP$1,0),FALSE)</f>
        <v>1606.1313576289024</v>
      </c>
      <c r="AF88">
        <f>VLOOKUP($B88,'GDP per capita'!$B$2:$BP$267,MATCH('GDP per capita norm'!AF$1,'GDP per capita'!$B$1:$BP$1,0),FALSE)</f>
        <v>1611.6736354965306</v>
      </c>
      <c r="AG88">
        <f>VLOOKUP($B88,'GDP per capita'!$B$2:$BP$267,MATCH('GDP per capita norm'!AG$1,'GDP per capita'!$B$1:$BP$1,0),FALSE)</f>
        <v>1474.0553105426079</v>
      </c>
      <c r="AH88">
        <f>VLOOKUP($B88,'GDP per capita'!$B$2:$BP$267,MATCH('GDP per capita norm'!AH$1,'GDP per capita'!$B$1:$BP$1,0),FALSE)</f>
        <v>1613.8768603774965</v>
      </c>
      <c r="AI88">
        <f>VLOOKUP($B88,'GDP per capita'!$B$2:$BP$267,MATCH('GDP per capita norm'!AI$1,'GDP per capita'!$B$1:$BP$1,0),FALSE)</f>
        <v>1688.4010840215751</v>
      </c>
      <c r="AJ88">
        <f>VLOOKUP($B88,'GDP per capita'!$B$2:$BP$267,MATCH('GDP per capita norm'!AJ$1,'GDP per capita'!$B$1:$BP$1,0),FALSE)</f>
        <v>1622.8070509443523</v>
      </c>
      <c r="AK88" t="str">
        <f t="shared" si="37"/>
        <v>TSS</v>
      </c>
      <c r="AL88">
        <f t="shared" si="38"/>
        <v>1</v>
      </c>
      <c r="AM88">
        <f t="shared" si="39"/>
        <v>1.0401665216290872</v>
      </c>
      <c r="AN88">
        <f t="shared" si="40"/>
        <v>0.91186342365483852</v>
      </c>
      <c r="AO88">
        <f t="shared" si="41"/>
        <v>0.89697723119980555</v>
      </c>
      <c r="AP88">
        <f t="shared" si="42"/>
        <v>0.89367533721478432</v>
      </c>
      <c r="AQ88">
        <f t="shared" si="43"/>
        <v>1.1072800174501058</v>
      </c>
      <c r="AR88">
        <f t="shared" si="44"/>
        <v>1.2040480211647602</v>
      </c>
      <c r="AS88">
        <f t="shared" si="45"/>
        <v>1.2340400208323654</v>
      </c>
      <c r="AT88">
        <f t="shared" si="46"/>
        <v>1.2043755957216178</v>
      </c>
      <c r="AU88">
        <f t="shared" si="47"/>
        <v>0.8372857939944689</v>
      </c>
      <c r="AV88">
        <f t="shared" si="48"/>
        <v>0.86430332192325932</v>
      </c>
      <c r="AW88">
        <f t="shared" si="49"/>
        <v>0.80621071192091631</v>
      </c>
      <c r="AX88">
        <f t="shared" si="50"/>
        <v>0.85448064742053165</v>
      </c>
      <c r="AY88">
        <f t="shared" si="51"/>
        <v>1.0472687517477575</v>
      </c>
      <c r="AZ88">
        <f t="shared" si="52"/>
        <v>1.2653896690996629</v>
      </c>
      <c r="BA88">
        <f t="shared" si="53"/>
        <v>1.4610727877997458</v>
      </c>
      <c r="BB88">
        <f t="shared" si="54"/>
        <v>1.6768785301958409</v>
      </c>
      <c r="BC88">
        <f t="shared" si="55"/>
        <v>1.8886605959597249</v>
      </c>
      <c r="BD88">
        <f t="shared" si="56"/>
        <v>2.0823952380048607</v>
      </c>
      <c r="BE88">
        <f t="shared" si="57"/>
        <v>1.9350401289202481</v>
      </c>
      <c r="BF88">
        <f t="shared" si="58"/>
        <v>2.2267898856012258</v>
      </c>
      <c r="BG88">
        <f t="shared" si="59"/>
        <v>2.4352688250394263</v>
      </c>
      <c r="BH88">
        <f t="shared" si="60"/>
        <v>2.4622159434445603</v>
      </c>
      <c r="BI88">
        <f t="shared" si="61"/>
        <v>2.5461945361495126</v>
      </c>
      <c r="BJ88">
        <f t="shared" si="62"/>
        <v>2.5837562848361482</v>
      </c>
      <c r="BK88">
        <f t="shared" si="63"/>
        <v>2.2387286123535133</v>
      </c>
      <c r="BL88">
        <f t="shared" si="64"/>
        <v>1.9885397831392768</v>
      </c>
      <c r="BM88">
        <f t="shared" si="65"/>
        <v>2.1116953761150401</v>
      </c>
      <c r="BN88">
        <f t="shared" si="66"/>
        <v>2.2074184073891732</v>
      </c>
      <c r="BO88">
        <f t="shared" si="67"/>
        <v>2.2150355466261091</v>
      </c>
      <c r="BP88">
        <f t="shared" si="68"/>
        <v>2.0258970790565454</v>
      </c>
      <c r="BQ88">
        <f t="shared" si="69"/>
        <v>2.2180635923303171</v>
      </c>
      <c r="BR88">
        <f t="shared" si="70"/>
        <v>2.3204874334980681</v>
      </c>
      <c r="BS88">
        <f t="shared" si="71"/>
        <v>2.2303369764125955</v>
      </c>
      <c r="BT88">
        <f t="shared" si="72"/>
        <v>0</v>
      </c>
    </row>
    <row r="89" spans="1:72" x14ac:dyDescent="0.45">
      <c r="A89" t="s">
        <v>216</v>
      </c>
      <c r="B89" t="s">
        <v>127</v>
      </c>
      <c r="C89">
        <f>VLOOKUP($B89,'GDP per capita'!$B$2:$BP$267,MATCH('GDP per capita norm'!C$1,'GDP per capita'!$B$1:$BP$1,0),FALSE)</f>
        <v>4047.2509359467435</v>
      </c>
      <c r="D89">
        <f>VLOOKUP($B89,'GDP per capita'!$B$2:$BP$267,MATCH('GDP per capita norm'!D$1,'GDP per capita'!$B$1:$BP$1,0),FALSE)</f>
        <v>4205.377783480164</v>
      </c>
      <c r="E89">
        <f>VLOOKUP($B89,'GDP per capita'!$B$2:$BP$267,MATCH('GDP per capita norm'!E$1,'GDP per capita'!$B$1:$BP$1,0),FALSE)</f>
        <v>4277.4743693560386</v>
      </c>
      <c r="F89">
        <f>VLOOKUP($B89,'GDP per capita'!$B$2:$BP$267,MATCH('GDP per capita norm'!F$1,'GDP per capita'!$B$1:$BP$1,0),FALSE)</f>
        <v>3646.71231742803</v>
      </c>
      <c r="G89">
        <f>VLOOKUP($B89,'GDP per capita'!$B$2:$BP$267,MATCH('GDP per capita norm'!G$1,'GDP per capita'!$B$1:$BP$1,0),FALSE)</f>
        <v>3839.9629023311445</v>
      </c>
      <c r="H89">
        <f>VLOOKUP($B89,'GDP per capita'!$B$2:$BP$267,MATCH('GDP per capita norm'!H$1,'GDP per capita'!$B$1:$BP$1,0),FALSE)</f>
        <v>4114.6890847546383</v>
      </c>
      <c r="I89">
        <f>VLOOKUP($B89,'GDP per capita'!$B$2:$BP$267,MATCH('GDP per capita norm'!I$1,'GDP per capita'!$B$1:$BP$1,0),FALSE)</f>
        <v>4427.2783244828879</v>
      </c>
      <c r="J89">
        <f>VLOOKUP($B89,'GDP per capita'!$B$2:$BP$267,MATCH('GDP per capita norm'!J$1,'GDP per capita'!$B$1:$BP$1,0),FALSE)</f>
        <v>4393.9449694306768</v>
      </c>
      <c r="K89">
        <f>VLOOKUP($B89,'GDP per capita'!$B$2:$BP$267,MATCH('GDP per capita norm'!K$1,'GDP per capita'!$B$1:$BP$1,0),FALSE)</f>
        <v>4612.7090031268626</v>
      </c>
      <c r="L89">
        <f>VLOOKUP($B89,'GDP per capita'!$B$2:$BP$267,MATCH('GDP per capita norm'!L$1,'GDP per capita'!$B$1:$BP$1,0),FALSE)</f>
        <v>5179.0835080927427</v>
      </c>
      <c r="M89">
        <f>VLOOKUP($B89,'GDP per capita'!$B$2:$BP$267,MATCH('GDP per capita norm'!M$1,'GDP per capita'!$B$1:$BP$1,0),FALSE)</f>
        <v>6178.5897555968722</v>
      </c>
      <c r="N89">
        <f>VLOOKUP($B89,'GDP per capita'!$B$2:$BP$267,MATCH('GDP per capita norm'!N$1,'GDP per capita'!$B$1:$BP$1,0),FALSE)</f>
        <v>6657.414669372205</v>
      </c>
      <c r="O89">
        <f>VLOOKUP($B89,'GDP per capita'!$B$2:$BP$267,MATCH('GDP per capita norm'!O$1,'GDP per capita'!$B$1:$BP$1,0),FALSE)</f>
        <v>6762.9308080809633</v>
      </c>
      <c r="P89">
        <f>VLOOKUP($B89,'GDP per capita'!$B$2:$BP$267,MATCH('GDP per capita norm'!P$1,'GDP per capita'!$B$1:$BP$1,0),FALSE)</f>
        <v>8445.0465351829826</v>
      </c>
      <c r="Q89">
        <f>VLOOKUP($B89,'GDP per capita'!$B$2:$BP$267,MATCH('GDP per capita norm'!Q$1,'GDP per capita'!$B$1:$BP$1,0),FALSE)</f>
        <v>9871.0341982008613</v>
      </c>
      <c r="R89">
        <f>VLOOKUP($B89,'GDP per capita'!$B$2:$BP$267,MATCH('GDP per capita norm'!R$1,'GDP per capita'!$B$1:$BP$1,0),FALSE)</f>
        <v>12346.437309407496</v>
      </c>
      <c r="S89">
        <f>VLOOKUP($B89,'GDP per capita'!$B$2:$BP$267,MATCH('GDP per capita norm'!S$1,'GDP per capita'!$B$1:$BP$1,0),FALSE)</f>
        <v>14152.660742211256</v>
      </c>
      <c r="T89">
        <f>VLOOKUP($B89,'GDP per capita'!$B$2:$BP$267,MATCH('GDP per capita norm'!T$1,'GDP per capita'!$B$1:$BP$1,0),FALSE)</f>
        <v>16606.675360681045</v>
      </c>
      <c r="U89">
        <f>VLOOKUP($B89,'GDP per capita'!$B$2:$BP$267,MATCH('GDP per capita norm'!U$1,'GDP per capita'!$B$1:$BP$1,0),FALSE)</f>
        <v>21298.994525806283</v>
      </c>
      <c r="V89">
        <f>VLOOKUP($B89,'GDP per capita'!$B$2:$BP$267,MATCH('GDP per capita norm'!V$1,'GDP per capita'!$B$1:$BP$1,0),FALSE)</f>
        <v>14634.056500391198</v>
      </c>
      <c r="W89">
        <f>VLOOKUP($B89,'GDP per capita'!$B$2:$BP$267,MATCH('GDP per capita norm'!W$1,'GDP per capita'!$B$1:$BP$1,0),FALSE)</f>
        <v>16815.424737361001</v>
      </c>
      <c r="X89">
        <f>VLOOKUP($B89,'GDP per capita'!$B$2:$BP$267,MATCH('GDP per capita norm'!X$1,'GDP per capita'!$B$1:$BP$1,0),FALSE)</f>
        <v>19151.087022972159</v>
      </c>
      <c r="Y89">
        <f>VLOOKUP($B89,'GDP per capita'!$B$2:$BP$267,MATCH('GDP per capita norm'!Y$1,'GDP per capita'!$B$1:$BP$1,0),FALSE)</f>
        <v>20472.357429850817</v>
      </c>
      <c r="Z89">
        <f>VLOOKUP($B89,'GDP per capita'!$B$2:$BP$267,MATCH('GDP per capita norm'!Z$1,'GDP per capita'!$B$1:$BP$1,0),FALSE)</f>
        <v>21416.366084291592</v>
      </c>
      <c r="AA89">
        <f>VLOOKUP($B89,'GDP per capita'!$B$2:$BP$267,MATCH('GDP per capita norm'!AA$1,'GDP per capita'!$B$1:$BP$1,0),FALSE)</f>
        <v>22074.426308785816</v>
      </c>
      <c r="AB89">
        <f>VLOOKUP($B89,'GDP per capita'!$B$2:$BP$267,MATCH('GDP per capita norm'!AB$1,'GDP per capita'!$B$1:$BP$1,0),FALSE)</f>
        <v>20024.754663902026</v>
      </c>
      <c r="AC89">
        <f>VLOOKUP($B89,'GDP per capita'!$B$2:$BP$267,MATCH('GDP per capita norm'!AC$1,'GDP per capita'!$B$1:$BP$1,0),FALSE)</f>
        <v>17521.800752501335</v>
      </c>
      <c r="AD89">
        <f>VLOOKUP($B89,'GDP per capita'!$B$2:$BP$267,MATCH('GDP per capita norm'!AD$1,'GDP per capita'!$B$1:$BP$1,0),FALSE)</f>
        <v>17720.497236533211</v>
      </c>
      <c r="AE89">
        <f>VLOOKUP($B89,'GDP per capita'!$B$2:$BP$267,MATCH('GDP per capita norm'!AE$1,'GDP per capita'!$B$1:$BP$1,0),FALSE)</f>
        <v>18076.3565550233</v>
      </c>
      <c r="AF89">
        <f>VLOOKUP($B89,'GDP per capita'!$B$2:$BP$267,MATCH('GDP per capita norm'!AF$1,'GDP per capita'!$B$1:$BP$1,0),FALSE)</f>
        <v>17431.02692666962</v>
      </c>
      <c r="AG89">
        <f>VLOOKUP($B89,'GDP per capita'!$B$2:$BP$267,MATCH('GDP per capita norm'!AG$1,'GDP per capita'!$B$1:$BP$1,0),FALSE)</f>
        <v>15224.508349561636</v>
      </c>
      <c r="AH89">
        <f>VLOOKUP($B89,'GDP per capita'!$B$2:$BP$267,MATCH('GDP per capita norm'!AH$1,'GDP per capita'!$B$1:$BP$1,0),FALSE)</f>
        <v>17912.510624571383</v>
      </c>
      <c r="AI89">
        <f>VLOOKUP($B89,'GDP per capita'!$B$2:$BP$267,MATCH('GDP per capita norm'!AI$1,'GDP per capita'!$B$1:$BP$1,0),FALSE)</f>
        <v>22004.199788412512</v>
      </c>
      <c r="AJ89">
        <f>VLOOKUP($B89,'GDP per capita'!$B$2:$BP$267,MATCH('GDP per capita norm'!AJ$1,'GDP per capita'!$B$1:$BP$1,0),FALSE)</f>
        <v>20016.150300873647</v>
      </c>
      <c r="AK89" t="str">
        <f t="shared" si="37"/>
        <v>TTO</v>
      </c>
      <c r="AL89">
        <f t="shared" si="38"/>
        <v>1</v>
      </c>
      <c r="AM89">
        <f t="shared" si="39"/>
        <v>1.0390701861673499</v>
      </c>
      <c r="AN89">
        <f t="shared" si="40"/>
        <v>1.0568839039271085</v>
      </c>
      <c r="AO89">
        <f t="shared" si="41"/>
        <v>0.90103439968072585</v>
      </c>
      <c r="AP89">
        <f t="shared" si="42"/>
        <v>0.94878300434141238</v>
      </c>
      <c r="AQ89">
        <f t="shared" si="43"/>
        <v>1.016662705099139</v>
      </c>
      <c r="AR89">
        <f t="shared" si="44"/>
        <v>1.0938976590655225</v>
      </c>
      <c r="AS89">
        <f t="shared" si="45"/>
        <v>1.0856616105526538</v>
      </c>
      <c r="AT89">
        <f t="shared" si="46"/>
        <v>1.1397141111656437</v>
      </c>
      <c r="AU89">
        <f t="shared" si="47"/>
        <v>1.2796546569656269</v>
      </c>
      <c r="AV89">
        <f t="shared" si="48"/>
        <v>1.5266139543560475</v>
      </c>
      <c r="AW89">
        <f t="shared" si="49"/>
        <v>1.6449226338408109</v>
      </c>
      <c r="AX89">
        <f t="shared" si="50"/>
        <v>1.6709936979726612</v>
      </c>
      <c r="AY89">
        <f t="shared" si="51"/>
        <v>2.0866130291492526</v>
      </c>
      <c r="AZ89">
        <f t="shared" si="52"/>
        <v>2.4389479067207387</v>
      </c>
      <c r="BA89">
        <f t="shared" si="53"/>
        <v>3.0505737115900833</v>
      </c>
      <c r="BB89">
        <f t="shared" si="54"/>
        <v>3.4968577353360049</v>
      </c>
      <c r="BC89">
        <f t="shared" si="55"/>
        <v>4.103198843734746</v>
      </c>
      <c r="BD89">
        <f t="shared" si="56"/>
        <v>5.2625831367740403</v>
      </c>
      <c r="BE89">
        <f t="shared" si="57"/>
        <v>3.6158016223839504</v>
      </c>
      <c r="BF89">
        <f t="shared" si="58"/>
        <v>4.1547769099292315</v>
      </c>
      <c r="BG89">
        <f t="shared" si="59"/>
        <v>4.7318753707304504</v>
      </c>
      <c r="BH89">
        <f t="shared" si="60"/>
        <v>5.0583365731094379</v>
      </c>
      <c r="BI89">
        <f t="shared" si="61"/>
        <v>5.2915834533698911</v>
      </c>
      <c r="BJ89">
        <f t="shared" si="62"/>
        <v>5.4541778254285855</v>
      </c>
      <c r="BK89">
        <f t="shared" si="63"/>
        <v>4.9477423023234861</v>
      </c>
      <c r="BL89">
        <f t="shared" si="64"/>
        <v>4.3293092100805426</v>
      </c>
      <c r="BM89">
        <f t="shared" si="65"/>
        <v>4.3784033945471155</v>
      </c>
      <c r="BN89">
        <f t="shared" si="66"/>
        <v>4.4663295755826002</v>
      </c>
      <c r="BO89">
        <f t="shared" si="67"/>
        <v>4.3068806956967469</v>
      </c>
      <c r="BP89">
        <f t="shared" si="68"/>
        <v>3.7616912295556193</v>
      </c>
      <c r="BQ89">
        <f t="shared" si="69"/>
        <v>4.4258463110049888</v>
      </c>
      <c r="BR89">
        <f t="shared" si="70"/>
        <v>5.4368261658738071</v>
      </c>
      <c r="BS89">
        <f t="shared" si="71"/>
        <v>4.94561632516898</v>
      </c>
      <c r="BT89">
        <f t="shared" si="72"/>
        <v>0</v>
      </c>
    </row>
    <row r="90" spans="1:72" x14ac:dyDescent="0.45">
      <c r="A90" t="s">
        <v>153</v>
      </c>
      <c r="B90" t="s">
        <v>332</v>
      </c>
      <c r="C90">
        <f>VLOOKUP($B90,'GDP per capita'!$B$2:$BP$267,MATCH('GDP per capita norm'!C$1,'GDP per capita'!$B$1:$BP$1,0),FALSE)</f>
        <v>243.61155700683599</v>
      </c>
      <c r="D90">
        <f>VLOOKUP($B90,'GDP per capita'!$B$2:$BP$267,MATCH('GDP per capita norm'!D$1,'GDP per capita'!$B$1:$BP$1,0),FALSE)</f>
        <v>276.45245361328102</v>
      </c>
      <c r="E90">
        <f>VLOOKUP($B90,'GDP per capita'!$B$2:$BP$267,MATCH('GDP per capita norm'!E$1,'GDP per capita'!$B$1:$BP$1,0),FALSE)</f>
        <v>250.32992553710901</v>
      </c>
      <c r="F90">
        <f>VLOOKUP($B90,'GDP per capita'!$B$2:$BP$267,MATCH('GDP per capita norm'!F$1,'GDP per capita'!$B$1:$BP$1,0),FALSE)</f>
        <v>224.49154663085901</v>
      </c>
      <c r="G90">
        <f>VLOOKUP($B90,'GDP per capita'!$B$2:$BP$267,MATCH('GDP per capita norm'!G$1,'GDP per capita'!$B$1:$BP$1,0),FALSE)</f>
        <v>228.89002990722699</v>
      </c>
      <c r="H90">
        <f>VLOOKUP($B90,'GDP per capita'!$B$2:$BP$267,MATCH('GDP per capita norm'!H$1,'GDP per capita'!$B$1:$BP$1,0),FALSE)</f>
        <v>258.41833496093801</v>
      </c>
      <c r="I90">
        <f>VLOOKUP($B90,'GDP per capita'!$B$2:$BP$267,MATCH('GDP per capita norm'!I$1,'GDP per capita'!$B$1:$BP$1,0),FALSE)</f>
        <v>313.65838623046898</v>
      </c>
      <c r="J90">
        <f>VLOOKUP($B90,'GDP per capita'!$B$2:$BP$267,MATCH('GDP per capita norm'!J$1,'GDP per capita'!$B$1:$BP$1,0),FALSE)</f>
        <v>363.59768676757801</v>
      </c>
      <c r="K90">
        <f>VLOOKUP($B90,'GDP per capita'!$B$2:$BP$267,MATCH('GDP per capita norm'!K$1,'GDP per capita'!$B$1:$BP$1,0),FALSE)</f>
        <v>386.37844848632801</v>
      </c>
      <c r="L90">
        <f>VLOOKUP($B90,'GDP per capita'!$B$2:$BP$267,MATCH('GDP per capita norm'!L$1,'GDP per capita'!$B$1:$BP$1,0),FALSE)</f>
        <v>392.62176513671898</v>
      </c>
      <c r="M90">
        <f>VLOOKUP($B90,'GDP per capita'!$B$2:$BP$267,MATCH('GDP per capita norm'!M$1,'GDP per capita'!$B$1:$BP$1,0),FALSE)</f>
        <v>401.69815063476602</v>
      </c>
      <c r="N90">
        <f>VLOOKUP($B90,'GDP per capita'!$B$2:$BP$267,MATCH('GDP per capita norm'!N$1,'GDP per capita'!$B$1:$BP$1,0),FALSE)</f>
        <v>396.63873291015602</v>
      </c>
      <c r="O90">
        <f>VLOOKUP($B90,'GDP per capita'!$B$2:$BP$267,MATCH('GDP per capita norm'!O$1,'GDP per capita'!$B$1:$BP$1,0),FALSE)</f>
        <v>402.64904785156301</v>
      </c>
      <c r="P90">
        <f>VLOOKUP($B90,'GDP per capita'!$B$2:$BP$267,MATCH('GDP per capita norm'!P$1,'GDP per capita'!$B$1:$BP$1,0),FALSE)</f>
        <v>422.18359375</v>
      </c>
      <c r="Q90">
        <f>VLOOKUP($B90,'GDP per capita'!$B$2:$BP$267,MATCH('GDP per capita norm'!Q$1,'GDP per capita'!$B$1:$BP$1,0),FALSE)</f>
        <v>450.38528442382801</v>
      </c>
      <c r="R90">
        <f>VLOOKUP($B90,'GDP per capita'!$B$2:$BP$267,MATCH('GDP per capita norm'!R$1,'GDP per capita'!$B$1:$BP$1,0),FALSE)</f>
        <v>483.33486938476602</v>
      </c>
      <c r="S90">
        <f>VLOOKUP($B90,'GDP per capita'!$B$2:$BP$267,MATCH('GDP per capita norm'!S$1,'GDP per capita'!$B$1:$BP$1,0),FALSE)</f>
        <v>475.74673461914102</v>
      </c>
      <c r="T90">
        <f>VLOOKUP($B90,'GDP per capita'!$B$2:$BP$267,MATCH('GDP per capita norm'!T$1,'GDP per capita'!$B$1:$BP$1,0),FALSE)</f>
        <v>543.19830322265602</v>
      </c>
      <c r="U90">
        <f>VLOOKUP($B90,'GDP per capita'!$B$2:$BP$267,MATCH('GDP per capita norm'!U$1,'GDP per capita'!$B$1:$BP$1,0),FALSE)</f>
        <v>675.97723388671898</v>
      </c>
      <c r="V90">
        <f>VLOOKUP($B90,'GDP per capita'!$B$2:$BP$267,MATCH('GDP per capita norm'!V$1,'GDP per capita'!$B$1:$BP$1,0),FALSE)</f>
        <v>693.82354736328102</v>
      </c>
      <c r="W90">
        <f>VLOOKUP($B90,'GDP per capita'!$B$2:$BP$267,MATCH('GDP per capita norm'!W$1,'GDP per capita'!$B$1:$BP$1,0),FALSE)</f>
        <v>736.53015136718795</v>
      </c>
      <c r="X90">
        <f>VLOOKUP($B90,'GDP per capita'!$B$2:$BP$267,MATCH('GDP per capita norm'!X$1,'GDP per capita'!$B$1:$BP$1,0),FALSE)</f>
        <v>775.39276123046898</v>
      </c>
      <c r="Y90">
        <f>VLOOKUP($B90,'GDP per capita'!$B$2:$BP$267,MATCH('GDP per capita norm'!Y$1,'GDP per capita'!$B$1:$BP$1,0),FALSE)</f>
        <v>861.96990966796898</v>
      </c>
      <c r="Z90">
        <f>VLOOKUP($B90,'GDP per capita'!$B$2:$BP$267,MATCH('GDP per capita norm'!Z$1,'GDP per capita'!$B$1:$BP$1,0),FALSE)</f>
        <v>963.05712890625</v>
      </c>
      <c r="AA90">
        <f>VLOOKUP($B90,'GDP per capita'!$B$2:$BP$267,MATCH('GDP per capita norm'!AA$1,'GDP per capita'!$B$1:$BP$1,0),FALSE)</f>
        <v>1022.74841308594</v>
      </c>
      <c r="AB90">
        <f>VLOOKUP($B90,'GDP per capita'!$B$2:$BP$267,MATCH('GDP per capita norm'!AB$1,'GDP per capita'!$B$1:$BP$1,0),FALSE)</f>
        <v>939.12731933593795</v>
      </c>
      <c r="AC90">
        <f>VLOOKUP($B90,'GDP per capita'!$B$2:$BP$267,MATCH('GDP per capita norm'!AC$1,'GDP per capita'!$B$1:$BP$1,0),FALSE)</f>
        <v>953.0107421875</v>
      </c>
      <c r="AD90">
        <f>VLOOKUP($B90,'GDP per capita'!$B$2:$BP$267,MATCH('GDP per capita norm'!AD$1,'GDP per capita'!$B$1:$BP$1,0),FALSE)</f>
        <v>986.67401123046898</v>
      </c>
      <c r="AE90">
        <f>VLOOKUP($B90,'GDP per capita'!$B$2:$BP$267,MATCH('GDP per capita norm'!AE$1,'GDP per capita'!$B$1:$BP$1,0),FALSE)</f>
        <v>1023.10626220703</v>
      </c>
      <c r="AF90">
        <f>VLOOKUP($B90,'GDP per capita'!$B$2:$BP$267,MATCH('GDP per capita norm'!AF$1,'GDP per capita'!$B$1:$BP$1,0),FALSE)</f>
        <v>1063.32250976563</v>
      </c>
      <c r="AG90">
        <f>VLOOKUP($B90,'GDP per capita'!$B$2:$BP$267,MATCH('GDP per capita norm'!AG$1,'GDP per capita'!$B$1:$BP$1,0),FALSE)</f>
        <v>1117.41528320313</v>
      </c>
      <c r="AH90">
        <f>VLOOKUP($B90,'GDP per capita'!$B$2:$BP$267,MATCH('GDP per capita norm'!AH$1,'GDP per capita'!$B$1:$BP$1,0),FALSE)</f>
        <v>1159.85656738281</v>
      </c>
      <c r="AI90">
        <f>VLOOKUP($B90,'GDP per capita'!$B$2:$BP$267,MATCH('GDP per capita norm'!AI$1,'GDP per capita'!$B$1:$BP$1,0),FALSE)</f>
        <v>1207.85302734375</v>
      </c>
      <c r="AJ90">
        <f>VLOOKUP($B90,'GDP per capita'!$B$2:$BP$267,MATCH('GDP per capita norm'!AJ$1,'GDP per capita'!$B$1:$BP$1,0),FALSE)</f>
        <v>1224.48962402344</v>
      </c>
      <c r="AK90" t="str">
        <f t="shared" si="37"/>
        <v>TZA</v>
      </c>
      <c r="AL90">
        <f t="shared" si="38"/>
        <v>1</v>
      </c>
      <c r="AM90">
        <f t="shared" si="39"/>
        <v>1.1348084508384939</v>
      </c>
      <c r="AN90">
        <f t="shared" si="40"/>
        <v>1.0275782011856049</v>
      </c>
      <c r="AO90">
        <f t="shared" si="41"/>
        <v>0.92151435420019723</v>
      </c>
      <c r="AP90">
        <f t="shared" si="42"/>
        <v>0.93956966869516823</v>
      </c>
      <c r="AQ90">
        <f t="shared" si="43"/>
        <v>1.0607802771593735</v>
      </c>
      <c r="AR90">
        <f t="shared" si="44"/>
        <v>1.2875349186396252</v>
      </c>
      <c r="AS90">
        <f t="shared" si="45"/>
        <v>1.4925305319458841</v>
      </c>
      <c r="AT90">
        <f t="shared" si="46"/>
        <v>1.5860431796981036</v>
      </c>
      <c r="AU90">
        <f t="shared" si="47"/>
        <v>1.6116713425287192</v>
      </c>
      <c r="AV90">
        <f t="shared" si="48"/>
        <v>1.6489289571081143</v>
      </c>
      <c r="AW90">
        <f t="shared" si="49"/>
        <v>1.6281605757276365</v>
      </c>
      <c r="AX90">
        <f t="shared" si="50"/>
        <v>1.6528322908763489</v>
      </c>
      <c r="AY90">
        <f t="shared" si="51"/>
        <v>1.7330195617039346</v>
      </c>
      <c r="AZ90">
        <f t="shared" si="52"/>
        <v>1.8487845566833667</v>
      </c>
      <c r="BA90">
        <f t="shared" si="53"/>
        <v>1.9840391618662128</v>
      </c>
      <c r="BB90">
        <f t="shared" si="54"/>
        <v>1.9528906611183108</v>
      </c>
      <c r="BC90">
        <f t="shared" si="55"/>
        <v>2.2297723059477565</v>
      </c>
      <c r="BD90">
        <f t="shared" si="56"/>
        <v>2.7748159495887559</v>
      </c>
      <c r="BE90">
        <f t="shared" si="57"/>
        <v>2.8480732026346831</v>
      </c>
      <c r="BF90">
        <f t="shared" si="58"/>
        <v>3.0233793520170318</v>
      </c>
      <c r="BG90">
        <f t="shared" si="59"/>
        <v>3.182906306898694</v>
      </c>
      <c r="BH90">
        <f t="shared" si="60"/>
        <v>3.5382964595714199</v>
      </c>
      <c r="BI90">
        <f t="shared" si="61"/>
        <v>3.9532489375256756</v>
      </c>
      <c r="BJ90">
        <f t="shared" si="62"/>
        <v>4.198275425238716</v>
      </c>
      <c r="BK90">
        <f t="shared" si="63"/>
        <v>3.8550195683433239</v>
      </c>
      <c r="BL90">
        <f t="shared" si="64"/>
        <v>3.9120095692371342</v>
      </c>
      <c r="BM90">
        <f t="shared" si="65"/>
        <v>4.0501937730432953</v>
      </c>
      <c r="BN90">
        <f t="shared" si="66"/>
        <v>4.1997443585089052</v>
      </c>
      <c r="BO90">
        <f t="shared" si="67"/>
        <v>4.3648278547630319</v>
      </c>
      <c r="BP90">
        <f t="shared" si="68"/>
        <v>4.5868730405584746</v>
      </c>
      <c r="BQ90">
        <f t="shared" si="69"/>
        <v>4.7610900797709821</v>
      </c>
      <c r="BR90">
        <f t="shared" si="70"/>
        <v>4.9581105354121453</v>
      </c>
      <c r="BS90">
        <f t="shared" si="71"/>
        <v>5.0264020273433889</v>
      </c>
      <c r="BT90">
        <f t="shared" si="72"/>
        <v>0</v>
      </c>
    </row>
    <row r="91" spans="1:72" x14ac:dyDescent="0.45">
      <c r="A91" t="s">
        <v>244</v>
      </c>
      <c r="B91" t="s">
        <v>528</v>
      </c>
      <c r="C91">
        <f>VLOOKUP($B91,'GDP per capita'!$B$2:$BP$267,MATCH('GDP per capita norm'!C$1,'GDP per capita'!$B$1:$BP$1,0),FALSE)</f>
        <v>2995.3610566346547</v>
      </c>
      <c r="D91">
        <f>VLOOKUP($B91,'GDP per capita'!$B$2:$BP$267,MATCH('GDP per capita norm'!D$1,'GDP per capita'!$B$1:$BP$1,0),FALSE)</f>
        <v>3589.0154194263396</v>
      </c>
      <c r="E91">
        <f>VLOOKUP($B91,'GDP per capita'!$B$2:$BP$267,MATCH('GDP per capita norm'!E$1,'GDP per capita'!$B$1:$BP$1,0),FALSE)</f>
        <v>4101.7105415529131</v>
      </c>
      <c r="F91">
        <f>VLOOKUP($B91,'GDP per capita'!$B$2:$BP$267,MATCH('GDP per capita norm'!F$1,'GDP per capita'!$B$1:$BP$1,0),FALSE)</f>
        <v>4753.0092468264684</v>
      </c>
      <c r="G91">
        <f>VLOOKUP($B91,'GDP per capita'!$B$2:$BP$267,MATCH('GDP per capita norm'!G$1,'GDP per capita'!$B$1:$BP$1,0),FALSE)</f>
        <v>5507.5648130005611</v>
      </c>
      <c r="H91">
        <f>VLOOKUP($B91,'GDP per capita'!$B$2:$BP$267,MATCH('GDP per capita norm'!H$1,'GDP per capita'!$B$1:$BP$1,0),FALSE)</f>
        <v>6050.4863225364443</v>
      </c>
      <c r="I91">
        <f>VLOOKUP($B91,'GDP per capita'!$B$2:$BP$267,MATCH('GDP per capita norm'!I$1,'GDP per capita'!$B$1:$BP$1,0),FALSE)</f>
        <v>6398.4357518409461</v>
      </c>
      <c r="J91">
        <f>VLOOKUP($B91,'GDP per capita'!$B$2:$BP$267,MATCH('GDP per capita norm'!J$1,'GDP per capita'!$B$1:$BP$1,0),FALSE)</f>
        <v>7436.2934262068247</v>
      </c>
      <c r="K91">
        <f>VLOOKUP($B91,'GDP per capita'!$B$2:$BP$267,MATCH('GDP per capita norm'!K$1,'GDP per capita'!$B$1:$BP$1,0),FALSE)</f>
        <v>7836.8918332230724</v>
      </c>
      <c r="L91">
        <f>VLOOKUP($B91,'GDP per capita'!$B$2:$BP$267,MATCH('GDP per capita norm'!L$1,'GDP per capita'!$B$1:$BP$1,0),FALSE)</f>
        <v>7370.5699545393099</v>
      </c>
      <c r="M91">
        <f>VLOOKUP($B91,'GDP per capita'!$B$2:$BP$267,MATCH('GDP per capita norm'!M$1,'GDP per capita'!$B$1:$BP$1,0),FALSE)</f>
        <v>6987.7009876625725</v>
      </c>
      <c r="N91">
        <f>VLOOKUP($B91,'GDP per capita'!$B$2:$BP$267,MATCH('GDP per capita norm'!N$1,'GDP per capita'!$B$1:$BP$1,0),FALSE)</f>
        <v>6382.7610474085877</v>
      </c>
      <c r="O91">
        <f>VLOOKUP($B91,'GDP per capita'!$B$2:$BP$267,MATCH('GDP per capita norm'!O$1,'GDP per capita'!$B$1:$BP$1,0),FALSE)</f>
        <v>4149.7614031268686</v>
      </c>
      <c r="P91">
        <f>VLOOKUP($B91,'GDP per capita'!$B$2:$BP$267,MATCH('GDP per capita norm'!P$1,'GDP per capita'!$B$1:$BP$1,0),FALSE)</f>
        <v>3671.1232925688273</v>
      </c>
      <c r="Q91">
        <f>VLOOKUP($B91,'GDP per capita'!$B$2:$BP$267,MATCH('GDP per capita norm'!Q$1,'GDP per capita'!$B$1:$BP$1,0),FALSE)</f>
        <v>4168.6606543838652</v>
      </c>
      <c r="R91">
        <f>VLOOKUP($B91,'GDP per capita'!$B$2:$BP$267,MATCH('GDP per capita norm'!R$1,'GDP per capita'!$B$1:$BP$1,0),FALSE)</f>
        <v>5284.2567798712898</v>
      </c>
      <c r="S91">
        <f>VLOOKUP($B91,'GDP per capita'!$B$2:$BP$267,MATCH('GDP per capita norm'!S$1,'GDP per capita'!$B$1:$BP$1,0),FALSE)</f>
        <v>6001.332947831721</v>
      </c>
      <c r="T91">
        <f>VLOOKUP($B91,'GDP per capita'!$B$2:$BP$267,MATCH('GDP per capita norm'!T$1,'GDP per capita'!$B$1:$BP$1,0),FALSE)</f>
        <v>7222.0540364587714</v>
      </c>
      <c r="U91">
        <f>VLOOKUP($B91,'GDP per capita'!$B$2:$BP$267,MATCH('GDP per capita norm'!U$1,'GDP per capita'!$B$1:$BP$1,0),FALSE)</f>
        <v>9423.9656259589265</v>
      </c>
      <c r="V91">
        <f>VLOOKUP($B91,'GDP per capita'!$B$2:$BP$267,MATCH('GDP per capita norm'!V$1,'GDP per capita'!$B$1:$BP$1,0),FALSE)</f>
        <v>9881.3957312708062</v>
      </c>
      <c r="W91">
        <f>VLOOKUP($B91,'GDP per capita'!$B$2:$BP$267,MATCH('GDP per capita norm'!W$1,'GDP per capita'!$B$1:$BP$1,0),FALSE)</f>
        <v>12641.057684900788</v>
      </c>
      <c r="X91">
        <f>VLOOKUP($B91,'GDP per capita'!$B$2:$BP$267,MATCH('GDP per capita norm'!X$1,'GDP per capita'!$B$1:$BP$1,0),FALSE)</f>
        <v>15132.267572558721</v>
      </c>
      <c r="Y91">
        <f>VLOOKUP($B91,'GDP per capita'!$B$2:$BP$267,MATCH('GDP per capita norm'!Y$1,'GDP per capita'!$B$1:$BP$1,0),FALSE)</f>
        <v>16259.594081425614</v>
      </c>
      <c r="Z91">
        <f>VLOOKUP($B91,'GDP per capita'!$B$2:$BP$267,MATCH('GDP per capita norm'!Z$1,'GDP per capita'!$B$1:$BP$1,0),FALSE)</f>
        <v>18335.259477232237</v>
      </c>
      <c r="AA91">
        <f>VLOOKUP($B91,'GDP per capita'!$B$2:$BP$267,MATCH('GDP per capita norm'!AA$1,'GDP per capita'!$B$1:$BP$1,0),FALSE)</f>
        <v>18322.427676715724</v>
      </c>
      <c r="AB91">
        <f>VLOOKUP($B91,'GDP per capita'!$B$2:$BP$267,MATCH('GDP per capita norm'!AB$1,'GDP per capita'!$B$1:$BP$1,0),FALSE)</f>
        <v>17125.901680029787</v>
      </c>
      <c r="AC91">
        <f>VLOOKUP($B91,'GDP per capita'!$B$2:$BP$267,MATCH('GDP per capita norm'!AC$1,'GDP per capita'!$B$1:$BP$1,0),FALSE)</f>
        <v>17009.758694450313</v>
      </c>
      <c r="AD91">
        <f>VLOOKUP($B91,'GDP per capita'!$B$2:$BP$267,MATCH('GDP per capita norm'!AD$1,'GDP per capita'!$B$1:$BP$1,0),FALSE)</f>
        <v>19184.662665971748</v>
      </c>
      <c r="AE91">
        <f>VLOOKUP($B91,'GDP per capita'!$B$2:$BP$267,MATCH('GDP per capita norm'!AE$1,'GDP per capita'!$B$1:$BP$1,0),FALSE)</f>
        <v>19249.940153266369</v>
      </c>
      <c r="AF91">
        <f>VLOOKUP($B91,'GDP per capita'!$B$2:$BP$267,MATCH('GDP per capita norm'!AF$1,'GDP per capita'!$B$1:$BP$1,0),FALSE)</f>
        <v>18315.735285719438</v>
      </c>
      <c r="AG91">
        <f>VLOOKUP($B91,'GDP per capita'!$B$2:$BP$267,MATCH('GDP per capita norm'!AG$1,'GDP per capita'!$B$1:$BP$1,0),FALSE)</f>
        <v>15789.685742221365</v>
      </c>
      <c r="AH91">
        <f>VLOOKUP($B91,'GDP per capita'!$B$2:$BP$267,MATCH('GDP per capita norm'!AH$1,'GDP per capita'!$B$1:$BP$1,0),FALSE)</f>
        <v>17888.211510171983</v>
      </c>
      <c r="AI91">
        <f>VLOOKUP($B91,'GDP per capita'!$B$2:$BP$267,MATCH('GDP per capita norm'!AI$1,'GDP per capita'!$B$1:$BP$1,0),FALSE)</f>
        <v>20691.973899176304</v>
      </c>
      <c r="AJ91">
        <f>VLOOKUP($B91,'GDP per capita'!$B$2:$BP$267,MATCH('GDP per capita norm'!AJ$1,'GDP per capita'!$B$1:$BP$1,0),FALSE)</f>
        <v>22797.811173186139</v>
      </c>
      <c r="AK91" t="str">
        <f t="shared" si="37"/>
        <v>URY</v>
      </c>
      <c r="AL91">
        <f t="shared" si="38"/>
        <v>1</v>
      </c>
      <c r="AM91">
        <f t="shared" si="39"/>
        <v>1.1981912535975436</v>
      </c>
      <c r="AN91">
        <f t="shared" si="40"/>
        <v>1.3693542995318444</v>
      </c>
      <c r="AO91">
        <f t="shared" si="41"/>
        <v>1.586790092065417</v>
      </c>
      <c r="AP91">
        <f t="shared" si="42"/>
        <v>1.8386981431842528</v>
      </c>
      <c r="AQ91">
        <f t="shared" si="43"/>
        <v>2.0199522555502143</v>
      </c>
      <c r="AR91">
        <f t="shared" si="44"/>
        <v>2.1361150228178873</v>
      </c>
      <c r="AS91">
        <f t="shared" si="45"/>
        <v>2.4826033608654985</v>
      </c>
      <c r="AT91">
        <f t="shared" si="46"/>
        <v>2.6163429666899556</v>
      </c>
      <c r="AU91">
        <f t="shared" si="47"/>
        <v>2.4606616081268968</v>
      </c>
      <c r="AV91">
        <f t="shared" si="48"/>
        <v>2.3328409682649034</v>
      </c>
      <c r="AW91">
        <f t="shared" si="49"/>
        <v>2.1308820294872035</v>
      </c>
      <c r="AX91">
        <f t="shared" si="50"/>
        <v>1.3853960589943721</v>
      </c>
      <c r="AY91">
        <f t="shared" si="51"/>
        <v>1.2256029317191579</v>
      </c>
      <c r="AZ91">
        <f t="shared" si="52"/>
        <v>1.3917055658950961</v>
      </c>
      <c r="BA91">
        <f t="shared" si="53"/>
        <v>1.7641468524025792</v>
      </c>
      <c r="BB91">
        <f t="shared" si="54"/>
        <v>2.0035424225533376</v>
      </c>
      <c r="BC91">
        <f t="shared" si="55"/>
        <v>2.4110796327748507</v>
      </c>
      <c r="BD91">
        <f t="shared" si="56"/>
        <v>3.1461868695545276</v>
      </c>
      <c r="BE91">
        <f t="shared" si="57"/>
        <v>3.2988997134030789</v>
      </c>
      <c r="BF91">
        <f t="shared" si="58"/>
        <v>4.2202116692747742</v>
      </c>
      <c r="BG91">
        <f t="shared" si="59"/>
        <v>5.0519010184235063</v>
      </c>
      <c r="BH91">
        <f t="shared" si="60"/>
        <v>5.4282584883752136</v>
      </c>
      <c r="BI91">
        <f t="shared" si="61"/>
        <v>6.121218487707873</v>
      </c>
      <c r="BJ91">
        <f t="shared" si="62"/>
        <v>6.116934596626332</v>
      </c>
      <c r="BK91">
        <f t="shared" si="63"/>
        <v>5.717474907439394</v>
      </c>
      <c r="BL91">
        <f t="shared" si="64"/>
        <v>5.678700621674337</v>
      </c>
      <c r="BM91">
        <f t="shared" si="65"/>
        <v>6.4047913768118763</v>
      </c>
      <c r="BN91">
        <f t="shared" si="66"/>
        <v>6.4265842378594735</v>
      </c>
      <c r="BO91">
        <f t="shared" si="67"/>
        <v>6.1147003447716308</v>
      </c>
      <c r="BP91">
        <f t="shared" si="68"/>
        <v>5.2713797915104692</v>
      </c>
      <c r="BQ91">
        <f t="shared" si="69"/>
        <v>5.9719717162477002</v>
      </c>
      <c r="BR91">
        <f t="shared" si="70"/>
        <v>6.9080065834948563</v>
      </c>
      <c r="BS91">
        <f t="shared" si="71"/>
        <v>7.6110394513841726</v>
      </c>
      <c r="BT91">
        <f t="shared" si="72"/>
        <v>0</v>
      </c>
    </row>
    <row r="92" spans="1:72" x14ac:dyDescent="0.45">
      <c r="A92" t="s">
        <v>509</v>
      </c>
      <c r="B92" t="s">
        <v>455</v>
      </c>
      <c r="C92">
        <f>VLOOKUP($B92,'GDP per capita'!$B$2:$BP$267,MATCH('GDP per capita norm'!C$1,'GDP per capita'!$B$1:$BP$1,0),FALSE)</f>
        <v>23888.60000881329</v>
      </c>
      <c r="D92">
        <f>VLOOKUP($B92,'GDP per capita'!$B$2:$BP$267,MATCH('GDP per capita norm'!D$1,'GDP per capita'!$B$1:$BP$1,0),FALSE)</f>
        <v>24342.25890481894</v>
      </c>
      <c r="E92">
        <f>VLOOKUP($B92,'GDP per capita'!$B$2:$BP$267,MATCH('GDP per capita norm'!E$1,'GDP per capita'!$B$1:$BP$1,0),FALSE)</f>
        <v>25418.990776331895</v>
      </c>
      <c r="F92">
        <f>VLOOKUP($B92,'GDP per capita'!$B$2:$BP$267,MATCH('GDP per capita norm'!F$1,'GDP per capita'!$B$1:$BP$1,0),FALSE)</f>
        <v>26387.293733817074</v>
      </c>
      <c r="G92">
        <f>VLOOKUP($B92,'GDP per capita'!$B$2:$BP$267,MATCH('GDP per capita norm'!G$1,'GDP per capita'!$B$1:$BP$1,0),FALSE)</f>
        <v>27694.853416234047</v>
      </c>
      <c r="H92">
        <f>VLOOKUP($B92,'GDP per capita'!$B$2:$BP$267,MATCH('GDP per capita norm'!H$1,'GDP per capita'!$B$1:$BP$1,0),FALSE)</f>
        <v>28690.875701334695</v>
      </c>
      <c r="I92">
        <f>VLOOKUP($B92,'GDP per capita'!$B$2:$BP$267,MATCH('GDP per capita norm'!I$1,'GDP per capita'!$B$1:$BP$1,0),FALSE)</f>
        <v>29967.712718174866</v>
      </c>
      <c r="J92">
        <f>VLOOKUP($B92,'GDP per capita'!$B$2:$BP$267,MATCH('GDP per capita norm'!J$1,'GDP per capita'!$B$1:$BP$1,0),FALSE)</f>
        <v>31459.129969155387</v>
      </c>
      <c r="K92">
        <f>VLOOKUP($B92,'GDP per capita'!$B$2:$BP$267,MATCH('GDP per capita norm'!K$1,'GDP per capita'!$B$1:$BP$1,0),FALSE)</f>
        <v>32853.672594923402</v>
      </c>
      <c r="L92">
        <f>VLOOKUP($B92,'GDP per capita'!$B$2:$BP$267,MATCH('GDP per capita norm'!L$1,'GDP per capita'!$B$1:$BP$1,0),FALSE)</f>
        <v>34515.381307339449</v>
      </c>
      <c r="M92">
        <f>VLOOKUP($B92,'GDP per capita'!$B$2:$BP$267,MATCH('GDP per capita norm'!M$1,'GDP per capita'!$B$1:$BP$1,0),FALSE)</f>
        <v>36329.970259575079</v>
      </c>
      <c r="N92">
        <f>VLOOKUP($B92,'GDP per capita'!$B$2:$BP$267,MATCH('GDP per capita norm'!N$1,'GDP per capita'!$B$1:$BP$1,0),FALSE)</f>
        <v>37133.620397351704</v>
      </c>
      <c r="O92">
        <f>VLOOKUP($B92,'GDP per capita'!$B$2:$BP$267,MATCH('GDP per capita norm'!O$1,'GDP per capita'!$B$1:$BP$1,0),FALSE)</f>
        <v>37997.742430024198</v>
      </c>
      <c r="P92">
        <f>VLOOKUP($B92,'GDP per capita'!$B$2:$BP$267,MATCH('GDP per capita norm'!P$1,'GDP per capita'!$B$1:$BP$1,0),FALSE)</f>
        <v>39490.302390317607</v>
      </c>
      <c r="Q92">
        <f>VLOOKUP($B92,'GDP per capita'!$B$2:$BP$267,MATCH('GDP per capita norm'!Q$1,'GDP per capita'!$B$1:$BP$1,0),FALSE)</f>
        <v>41724.641198261379</v>
      </c>
      <c r="R92">
        <f>VLOOKUP($B92,'GDP per capita'!$B$2:$BP$267,MATCH('GDP per capita norm'!R$1,'GDP per capita'!$B$1:$BP$1,0),FALSE)</f>
        <v>44123.399647002567</v>
      </c>
      <c r="S92">
        <f>VLOOKUP($B92,'GDP per capita'!$B$2:$BP$267,MATCH('GDP per capita norm'!S$1,'GDP per capita'!$B$1:$BP$1,0),FALSE)</f>
        <v>46301.987648551891</v>
      </c>
      <c r="T92">
        <f>VLOOKUP($B92,'GDP per capita'!$B$2:$BP$267,MATCH('GDP per capita norm'!T$1,'GDP per capita'!$B$1:$BP$1,0),FALSE)</f>
        <v>48050.227412195047</v>
      </c>
      <c r="U92">
        <f>VLOOKUP($B92,'GDP per capita'!$B$2:$BP$267,MATCH('GDP per capita norm'!U$1,'GDP per capita'!$B$1:$BP$1,0),FALSE)</f>
        <v>48570.05942696015</v>
      </c>
      <c r="V92">
        <f>VLOOKUP($B92,'GDP per capita'!$B$2:$BP$267,MATCH('GDP per capita norm'!V$1,'GDP per capita'!$B$1:$BP$1,0),FALSE)</f>
        <v>47194.95008938721</v>
      </c>
      <c r="W92">
        <f>VLOOKUP($B92,'GDP per capita'!$B$2:$BP$267,MATCH('GDP per capita norm'!W$1,'GDP per capita'!$B$1:$BP$1,0),FALSE)</f>
        <v>48650.664322723205</v>
      </c>
      <c r="X92">
        <f>VLOOKUP($B92,'GDP per capita'!$B$2:$BP$267,MATCH('GDP per capita norm'!X$1,'GDP per capita'!$B$1:$BP$1,0),FALSE)</f>
        <v>50065.97894706748</v>
      </c>
      <c r="Y92">
        <f>VLOOKUP($B92,'GDP per capita'!$B$2:$BP$267,MATCH('GDP per capita norm'!Y$1,'GDP per capita'!$B$1:$BP$1,0),FALSE)</f>
        <v>51784.411469204839</v>
      </c>
      <c r="Z92">
        <f>VLOOKUP($B92,'GDP per capita'!$B$2:$BP$267,MATCH('GDP per capita norm'!Z$1,'GDP per capita'!$B$1:$BP$1,0),FALSE)</f>
        <v>53409.75077743717</v>
      </c>
      <c r="AA92">
        <f>VLOOKUP($B92,'GDP per capita'!$B$2:$BP$267,MATCH('GDP per capita norm'!AA$1,'GDP per capita'!$B$1:$BP$1,0),FALSE)</f>
        <v>55304.315531713677</v>
      </c>
      <c r="AB92">
        <f>VLOOKUP($B92,'GDP per capita'!$B$2:$BP$267,MATCH('GDP per capita norm'!AB$1,'GDP per capita'!$B$1:$BP$1,0),FALSE)</f>
        <v>57040.20821366048</v>
      </c>
      <c r="AC92">
        <f>VLOOKUP($B92,'GDP per capita'!$B$2:$BP$267,MATCH('GDP per capita norm'!AC$1,'GDP per capita'!$B$1:$BP$1,0),FALSE)</f>
        <v>58206.614193184418</v>
      </c>
      <c r="AD92">
        <f>VLOOKUP($B92,'GDP per capita'!$B$2:$BP$267,MATCH('GDP per capita norm'!AD$1,'GDP per capita'!$B$1:$BP$1,0),FALSE)</f>
        <v>60322.261424174736</v>
      </c>
      <c r="AE92">
        <f>VLOOKUP($B92,'GDP per capita'!$B$2:$BP$267,MATCH('GDP per capita norm'!AE$1,'GDP per capita'!$B$1:$BP$1,0),FALSE)</f>
        <v>63201.045848377107</v>
      </c>
      <c r="AF92">
        <f>VLOOKUP($B92,'GDP per capita'!$B$2:$BP$267,MATCH('GDP per capita norm'!AF$1,'GDP per capita'!$B$1:$BP$1,0),FALSE)</f>
        <v>65604.681519873397</v>
      </c>
      <c r="AG92">
        <f>VLOOKUP($B92,'GDP per capita'!$B$2:$BP$267,MATCH('GDP per capita norm'!AG$1,'GDP per capita'!$B$1:$BP$1,0),FALSE)</f>
        <v>64411.373177937254</v>
      </c>
      <c r="AH92">
        <f>VLOOKUP($B92,'GDP per capita'!$B$2:$BP$267,MATCH('GDP per capita norm'!AH$1,'GDP per capita'!$B$1:$BP$1,0),FALSE)</f>
        <v>71318.307359218277</v>
      </c>
      <c r="AI92">
        <f>VLOOKUP($B92,'GDP per capita'!$B$2:$BP$267,MATCH('GDP per capita norm'!AI$1,'GDP per capita'!$B$1:$BP$1,0),FALSE)</f>
        <v>78035.175360421184</v>
      </c>
      <c r="AJ92">
        <f>VLOOKUP($B92,'GDP per capita'!$B$2:$BP$267,MATCH('GDP per capita norm'!AJ$1,'GDP per capita'!$B$1:$BP$1,0),FALSE)</f>
        <v>82769.412211421644</v>
      </c>
      <c r="AK92" t="str">
        <f t="shared" si="37"/>
        <v>USA</v>
      </c>
      <c r="AL92">
        <f t="shared" si="38"/>
        <v>1</v>
      </c>
      <c r="AM92">
        <f t="shared" si="39"/>
        <v>1.0189906020377202</v>
      </c>
      <c r="AN92">
        <f t="shared" si="40"/>
        <v>1.0640636440374904</v>
      </c>
      <c r="AO92">
        <f t="shared" si="41"/>
        <v>1.1045977463761767</v>
      </c>
      <c r="AP92">
        <f t="shared" si="42"/>
        <v>1.159333464749567</v>
      </c>
      <c r="AQ92">
        <f t="shared" si="43"/>
        <v>1.2010279250667553</v>
      </c>
      <c r="AR92">
        <f t="shared" si="44"/>
        <v>1.2544775628173603</v>
      </c>
      <c r="AS92">
        <f t="shared" si="45"/>
        <v>1.3169097375965557</v>
      </c>
      <c r="AT92">
        <f t="shared" si="46"/>
        <v>1.3752866464674616</v>
      </c>
      <c r="AU92">
        <f t="shared" si="47"/>
        <v>1.4448473872309633</v>
      </c>
      <c r="AV92">
        <f t="shared" si="48"/>
        <v>1.5208078433299463</v>
      </c>
      <c r="AW92">
        <f t="shared" si="49"/>
        <v>1.5544494187039797</v>
      </c>
      <c r="AX92">
        <f t="shared" si="50"/>
        <v>1.5906224063363104</v>
      </c>
      <c r="AY92">
        <f t="shared" si="51"/>
        <v>1.6531024160372871</v>
      </c>
      <c r="AZ92">
        <f t="shared" si="52"/>
        <v>1.746634008810386</v>
      </c>
      <c r="BA92">
        <f t="shared" si="53"/>
        <v>1.8470483674524247</v>
      </c>
      <c r="BB92">
        <f t="shared" si="54"/>
        <v>1.9382461773176145</v>
      </c>
      <c r="BC92">
        <f t="shared" si="55"/>
        <v>2.011429191935389</v>
      </c>
      <c r="BD92">
        <f t="shared" si="56"/>
        <v>2.0331898650000864</v>
      </c>
      <c r="BE92">
        <f t="shared" si="57"/>
        <v>1.9756264524490947</v>
      </c>
      <c r="BF92">
        <f t="shared" si="58"/>
        <v>2.0365640642304017</v>
      </c>
      <c r="BG92">
        <f t="shared" si="59"/>
        <v>2.0958105091381034</v>
      </c>
      <c r="BH92">
        <f t="shared" si="60"/>
        <v>2.1677457636738806</v>
      </c>
      <c r="BI92">
        <f t="shared" si="61"/>
        <v>2.2357840458516849</v>
      </c>
      <c r="BJ92">
        <f t="shared" si="62"/>
        <v>2.3150923667067178</v>
      </c>
      <c r="BK92">
        <f t="shared" si="63"/>
        <v>2.387758520491635</v>
      </c>
      <c r="BL92">
        <f t="shared" si="64"/>
        <v>2.4365854077555857</v>
      </c>
      <c r="BM92">
        <f t="shared" si="65"/>
        <v>2.5251484558291351</v>
      </c>
      <c r="BN92">
        <f t="shared" si="66"/>
        <v>2.6456571680659464</v>
      </c>
      <c r="BO92">
        <f t="shared" si="67"/>
        <v>2.7462756919898896</v>
      </c>
      <c r="BP92">
        <f t="shared" si="68"/>
        <v>2.6963226457043854</v>
      </c>
      <c r="BQ92">
        <f t="shared" si="69"/>
        <v>2.9854536194212558</v>
      </c>
      <c r="BR92">
        <f t="shared" si="70"/>
        <v>3.2666282382237322</v>
      </c>
      <c r="BS92">
        <f t="shared" si="71"/>
        <v>3.4648079912964884</v>
      </c>
      <c r="BT92">
        <f t="shared" si="72"/>
        <v>0</v>
      </c>
    </row>
    <row r="93" spans="1:72" x14ac:dyDescent="0.45">
      <c r="A93" t="s">
        <v>535</v>
      </c>
      <c r="B93" t="s">
        <v>76</v>
      </c>
      <c r="C93">
        <f>VLOOKUP($B93,'GDP per capita'!$B$2:$BP$267,MATCH('GDP per capita norm'!C$1,'GDP per capita'!$B$1:$BP$1,0),FALSE)</f>
        <v>2149.7394435898354</v>
      </c>
      <c r="D93">
        <f>VLOOKUP($B93,'GDP per capita'!$B$2:$BP$267,MATCH('GDP per capita norm'!D$1,'GDP per capita'!$B$1:$BP$1,0),FALSE)</f>
        <v>2270.7635724691204</v>
      </c>
      <c r="E93">
        <f>VLOOKUP($B93,'GDP per capita'!$B$2:$BP$267,MATCH('GDP per capita norm'!E$1,'GDP per capita'!$B$1:$BP$1,0),FALSE)</f>
        <v>2470.5184079100832</v>
      </c>
      <c r="F93">
        <f>VLOOKUP($B93,'GDP per capita'!$B$2:$BP$267,MATCH('GDP per capita norm'!F$1,'GDP per capita'!$B$1:$BP$1,0),FALSE)</f>
        <v>2539.6496864984911</v>
      </c>
      <c r="G93">
        <f>VLOOKUP($B93,'GDP per capita'!$B$2:$BP$267,MATCH('GDP per capita norm'!G$1,'GDP per capita'!$B$1:$BP$1,0),FALSE)</f>
        <v>2563.2497656444234</v>
      </c>
      <c r="H93">
        <f>VLOOKUP($B93,'GDP per capita'!$B$2:$BP$267,MATCH('GDP per capita norm'!H$1,'GDP per capita'!$B$1:$BP$1,0),FALSE)</f>
        <v>2795.3630561395471</v>
      </c>
      <c r="I93">
        <f>VLOOKUP($B93,'GDP per capita'!$B$2:$BP$267,MATCH('GDP per capita norm'!I$1,'GDP per capita'!$B$1:$BP$1,0),FALSE)</f>
        <v>2930.4439474260635</v>
      </c>
      <c r="J93">
        <f>VLOOKUP($B93,'GDP per capita'!$B$2:$BP$267,MATCH('GDP per capita norm'!J$1,'GDP per capita'!$B$1:$BP$1,0),FALSE)</f>
        <v>3073.7784743847969</v>
      </c>
      <c r="K93">
        <f>VLOOKUP($B93,'GDP per capita'!$B$2:$BP$267,MATCH('GDP per capita norm'!K$1,'GDP per capita'!$B$1:$BP$1,0),FALSE)</f>
        <v>3301.1001812910276</v>
      </c>
      <c r="L93">
        <f>VLOOKUP($B93,'GDP per capita'!$B$2:$BP$267,MATCH('GDP per capita norm'!L$1,'GDP per capita'!$B$1:$BP$1,0),FALSE)</f>
        <v>3446.5229303187775</v>
      </c>
      <c r="M93">
        <f>VLOOKUP($B93,'GDP per capita'!$B$2:$BP$267,MATCH('GDP per capita norm'!M$1,'GDP per capita'!$B$1:$BP$1,0),FALSE)</f>
        <v>3768.9553660402221</v>
      </c>
      <c r="N93">
        <f>VLOOKUP($B93,'GDP per capita'!$B$2:$BP$267,MATCH('GDP per capita norm'!N$1,'GDP per capita'!$B$1:$BP$1,0),FALSE)</f>
        <v>4071.0860109896239</v>
      </c>
      <c r="O93">
        <f>VLOOKUP($B93,'GDP per capita'!$B$2:$BP$267,MATCH('GDP per capita norm'!O$1,'GDP per capita'!$B$1:$BP$1,0),FALSE)</f>
        <v>4303.2797678972693</v>
      </c>
      <c r="P93">
        <f>VLOOKUP($B93,'GDP per capita'!$B$2:$BP$267,MATCH('GDP per capita norm'!P$1,'GDP per capita'!$B$1:$BP$1,0),FALSE)</f>
        <v>4499.614541933418</v>
      </c>
      <c r="Q93">
        <f>VLOOKUP($B93,'GDP per capita'!$B$2:$BP$267,MATCH('GDP per capita norm'!Q$1,'GDP per capita'!$B$1:$BP$1,0),FALSE)</f>
        <v>4873.4894774244267</v>
      </c>
      <c r="R93">
        <f>VLOOKUP($B93,'GDP per capita'!$B$2:$BP$267,MATCH('GDP per capita norm'!R$1,'GDP per capita'!$B$1:$BP$1,0),FALSE)</f>
        <v>5157.3937387810211</v>
      </c>
      <c r="S93">
        <f>VLOOKUP($B93,'GDP per capita'!$B$2:$BP$267,MATCH('GDP per capita norm'!S$1,'GDP per capita'!$B$1:$BP$1,0),FALSE)</f>
        <v>5744.8278621256995</v>
      </c>
      <c r="T93">
        <f>VLOOKUP($B93,'GDP per capita'!$B$2:$BP$267,MATCH('GDP per capita norm'!T$1,'GDP per capita'!$B$1:$BP$1,0),FALSE)</f>
        <v>6398.1912353217185</v>
      </c>
      <c r="U93">
        <f>VLOOKUP($B93,'GDP per capita'!$B$2:$BP$267,MATCH('GDP per capita norm'!U$1,'GDP per capita'!$B$1:$BP$1,0),FALSE)</f>
        <v>6598.9053145085854</v>
      </c>
      <c r="V93">
        <f>VLOOKUP($B93,'GDP per capita'!$B$2:$BP$267,MATCH('GDP per capita norm'!V$1,'GDP per capita'!$B$1:$BP$1,0),FALSE)</f>
        <v>6463.7877733671703</v>
      </c>
      <c r="W93">
        <f>VLOOKUP($B93,'GDP per capita'!$B$2:$BP$267,MATCH('GDP per capita norm'!W$1,'GDP per capita'!$B$1:$BP$1,0),FALSE)</f>
        <v>6551.9683599240516</v>
      </c>
      <c r="X93">
        <f>VLOOKUP($B93,'GDP per capita'!$B$2:$BP$267,MATCH('GDP per capita norm'!X$1,'GDP per capita'!$B$1:$BP$1,0),FALSE)</f>
        <v>6527.6899685444796</v>
      </c>
      <c r="Y93">
        <f>VLOOKUP($B93,'GDP per capita'!$B$2:$BP$267,MATCH('GDP per capita norm'!Y$1,'GDP per capita'!$B$1:$BP$1,0),FALSE)</f>
        <v>6713.8076864386458</v>
      </c>
      <c r="Z93">
        <f>VLOOKUP($B93,'GDP per capita'!$B$2:$BP$267,MATCH('GDP per capita norm'!Z$1,'GDP per capita'!$B$1:$BP$1,0),FALSE)</f>
        <v>7072.4673718893901</v>
      </c>
      <c r="AA93">
        <f>VLOOKUP($B93,'GDP per capita'!$B$2:$BP$267,MATCH('GDP per capita norm'!AA$1,'GDP per capita'!$B$1:$BP$1,0),FALSE)</f>
        <v>7168.8287534291148</v>
      </c>
      <c r="AB93">
        <f>VLOOKUP($B93,'GDP per capita'!$B$2:$BP$267,MATCH('GDP per capita norm'!AB$1,'GDP per capita'!$B$1:$BP$1,0),FALSE)</f>
        <v>7353.7355605418425</v>
      </c>
      <c r="AC93">
        <f>VLOOKUP($B93,'GDP per capita'!$B$2:$BP$267,MATCH('GDP per capita norm'!AC$1,'GDP per capita'!$B$1:$BP$1,0),FALSE)</f>
        <v>7656.9004288117767</v>
      </c>
      <c r="AD93">
        <f>VLOOKUP($B93,'GDP per capita'!$B$2:$BP$267,MATCH('GDP per capita norm'!AD$1,'GDP per capita'!$B$1:$BP$1,0),FALSE)</f>
        <v>7988.0444501929778</v>
      </c>
      <c r="AE93">
        <f>VLOOKUP($B93,'GDP per capita'!$B$2:$BP$267,MATCH('GDP per capita norm'!AE$1,'GDP per capita'!$B$1:$BP$1,0),FALSE)</f>
        <v>8428.1267715306949</v>
      </c>
      <c r="AF93">
        <f>VLOOKUP($B93,'GDP per capita'!$B$2:$BP$267,MATCH('GDP per capita norm'!AF$1,'GDP per capita'!$B$1:$BP$1,0),FALSE)</f>
        <v>8743.3320213375318</v>
      </c>
      <c r="AG93">
        <f>VLOOKUP($B93,'GDP per capita'!$B$2:$BP$267,MATCH('GDP per capita norm'!AG$1,'GDP per capita'!$B$1:$BP$1,0),FALSE)</f>
        <v>8395.0998890241208</v>
      </c>
      <c r="AH93">
        <f>VLOOKUP($B93,'GDP per capita'!$B$2:$BP$267,MATCH('GDP per capita norm'!AH$1,'GDP per capita'!$B$1:$BP$1,0),FALSE)</f>
        <v>8481.3053735954127</v>
      </c>
      <c r="AI93">
        <f>VLOOKUP($B93,'GDP per capita'!$B$2:$BP$267,MATCH('GDP per capita norm'!AI$1,'GDP per capita'!$B$1:$BP$1,0),FALSE)</f>
        <v>9471.1462731767297</v>
      </c>
      <c r="AJ93">
        <f>VLOOKUP($B93,'GDP per capita'!$B$2:$BP$267,MATCH('GDP per capita norm'!AJ$1,'GDP per capita'!$B$1:$BP$1,0),FALSE)</f>
        <v>10520.4441534791</v>
      </c>
      <c r="AK93" t="str">
        <f t="shared" si="37"/>
        <v>VCT</v>
      </c>
      <c r="AL93">
        <f t="shared" si="38"/>
        <v>1</v>
      </c>
      <c r="AM93">
        <f t="shared" si="39"/>
        <v>1.0562971150946496</v>
      </c>
      <c r="AN93">
        <f t="shared" si="40"/>
        <v>1.1492176018246105</v>
      </c>
      <c r="AO93">
        <f t="shared" si="41"/>
        <v>1.1813755820833558</v>
      </c>
      <c r="AP93">
        <f t="shared" si="42"/>
        <v>1.1923536935081165</v>
      </c>
      <c r="AQ93">
        <f t="shared" si="43"/>
        <v>1.3003264486190891</v>
      </c>
      <c r="AR93">
        <f t="shared" si="44"/>
        <v>1.3631623851737746</v>
      </c>
      <c r="AS93">
        <f t="shared" si="45"/>
        <v>1.4298376873301049</v>
      </c>
      <c r="AT93">
        <f t="shared" si="46"/>
        <v>1.5355815287914811</v>
      </c>
      <c r="AU93">
        <f t="shared" si="47"/>
        <v>1.6032282147474821</v>
      </c>
      <c r="AV93">
        <f t="shared" si="48"/>
        <v>1.7532149662502674</v>
      </c>
      <c r="AW93">
        <f t="shared" si="49"/>
        <v>1.8937578798811752</v>
      </c>
      <c r="AX93">
        <f t="shared" si="50"/>
        <v>2.0017680657667292</v>
      </c>
      <c r="AY93">
        <f t="shared" si="51"/>
        <v>2.0930976334599611</v>
      </c>
      <c r="AZ93">
        <f t="shared" si="52"/>
        <v>2.2670140290519205</v>
      </c>
      <c r="BA93">
        <f t="shared" si="53"/>
        <v>2.3990785274743454</v>
      </c>
      <c r="BB93">
        <f t="shared" si="54"/>
        <v>2.6723368170295325</v>
      </c>
      <c r="BC93">
        <f t="shared" si="55"/>
        <v>2.9762635906412092</v>
      </c>
      <c r="BD93">
        <f t="shared" si="56"/>
        <v>3.0696302913292217</v>
      </c>
      <c r="BE93">
        <f t="shared" si="57"/>
        <v>3.0067773062643046</v>
      </c>
      <c r="BF93">
        <f t="shared" si="58"/>
        <v>3.0477965036464902</v>
      </c>
      <c r="BG93">
        <f t="shared" si="59"/>
        <v>3.0365028599205184</v>
      </c>
      <c r="BH93">
        <f t="shared" si="60"/>
        <v>3.1230797325034438</v>
      </c>
      <c r="BI93">
        <f t="shared" si="61"/>
        <v>3.2899184098697676</v>
      </c>
      <c r="BJ93">
        <f t="shared" si="62"/>
        <v>3.3347430893568832</v>
      </c>
      <c r="BK93">
        <f t="shared" si="63"/>
        <v>3.4207566793591919</v>
      </c>
      <c r="BL93">
        <f t="shared" si="64"/>
        <v>3.5617806853957941</v>
      </c>
      <c r="BM93">
        <f t="shared" si="65"/>
        <v>3.7158198283108188</v>
      </c>
      <c r="BN93">
        <f t="shared" si="66"/>
        <v>3.9205340892180973</v>
      </c>
      <c r="BO93">
        <f t="shared" si="67"/>
        <v>4.0671589514760456</v>
      </c>
      <c r="BP93">
        <f t="shared" si="68"/>
        <v>3.9051708866657813</v>
      </c>
      <c r="BQ93">
        <f t="shared" si="69"/>
        <v>3.9452713206175991</v>
      </c>
      <c r="BR93">
        <f t="shared" si="70"/>
        <v>4.4057182378162656</v>
      </c>
      <c r="BS93">
        <f t="shared" si="71"/>
        <v>4.8938229164698592</v>
      </c>
      <c r="BT93">
        <f t="shared" si="72"/>
        <v>0</v>
      </c>
    </row>
    <row r="94" spans="1:72" x14ac:dyDescent="0.45">
      <c r="A94" t="s">
        <v>356</v>
      </c>
      <c r="B94" t="s">
        <v>90</v>
      </c>
      <c r="C94">
        <f>VLOOKUP($B94,'GDP per capita'!$B$2:$BP$267,MATCH('GDP per capita norm'!C$1,'GDP per capita'!$B$1:$BP$1,0),FALSE)</f>
        <v>1140.5902031172425</v>
      </c>
      <c r="D94">
        <f>VLOOKUP($B94,'GDP per capita'!$B$2:$BP$267,MATCH('GDP per capita norm'!D$1,'GDP per capita'!$B$1:$BP$1,0),FALSE)</f>
        <v>1326.3732125621159</v>
      </c>
      <c r="E94">
        <f>VLOOKUP($B94,'GDP per capita'!$B$2:$BP$267,MATCH('GDP per capita norm'!E$1,'GDP per capita'!$B$1:$BP$1,0),FALSE)</f>
        <v>1343.6894286183101</v>
      </c>
      <c r="F94">
        <f>VLOOKUP($B94,'GDP per capita'!$B$2:$BP$267,MATCH('GDP per capita norm'!F$1,'GDP per capita'!$B$1:$BP$1,0),FALSE)</f>
        <v>1257.2938748665642</v>
      </c>
      <c r="G94">
        <f>VLOOKUP($B94,'GDP per capita'!$B$2:$BP$267,MATCH('GDP per capita norm'!G$1,'GDP per capita'!$B$1:$BP$1,0),FALSE)</f>
        <v>1430.993677764832</v>
      </c>
      <c r="H94">
        <f>VLOOKUP($B94,'GDP per capita'!$B$2:$BP$267,MATCH('GDP per capita norm'!H$1,'GDP per capita'!$B$1:$BP$1,0),FALSE)</f>
        <v>1491.7896700461747</v>
      </c>
      <c r="I94">
        <f>VLOOKUP($B94,'GDP per capita'!$B$2:$BP$267,MATCH('GDP per capita norm'!I$1,'GDP per capita'!$B$1:$BP$1,0),FALSE)</f>
        <v>1529.2757311502112</v>
      </c>
      <c r="J94">
        <f>VLOOKUP($B94,'GDP per capita'!$B$2:$BP$267,MATCH('GDP per capita norm'!J$1,'GDP per capita'!$B$1:$BP$1,0),FALSE)</f>
        <v>1562.0309067015326</v>
      </c>
      <c r="K94">
        <f>VLOOKUP($B94,'GDP per capita'!$B$2:$BP$267,MATCH('GDP per capita norm'!K$1,'GDP per capita'!$B$1:$BP$1,0),FALSE)</f>
        <v>1470.9718904865833</v>
      </c>
      <c r="L94">
        <f>VLOOKUP($B94,'GDP per capita'!$B$2:$BP$267,MATCH('GDP per capita norm'!L$1,'GDP per capita'!$B$1:$BP$1,0),FALSE)</f>
        <v>1472.1775174146178</v>
      </c>
      <c r="M94">
        <f>VLOOKUP($B94,'GDP per capita'!$B$2:$BP$267,MATCH('GDP per capita norm'!M$1,'GDP per capita'!$B$1:$BP$1,0),FALSE)</f>
        <v>1460.2381769222932</v>
      </c>
      <c r="N94">
        <f>VLOOKUP($B94,'GDP per capita'!$B$2:$BP$267,MATCH('GDP per capita norm'!N$1,'GDP per capita'!$B$1:$BP$1,0),FALSE)</f>
        <v>1350.1833823852155</v>
      </c>
      <c r="O94">
        <f>VLOOKUP($B94,'GDP per capita'!$B$2:$BP$267,MATCH('GDP per capita norm'!O$1,'GDP per capita'!$B$1:$BP$1,0),FALSE)</f>
        <v>1340.7153752828683</v>
      </c>
      <c r="P94">
        <f>VLOOKUP($B94,'GDP per capita'!$B$2:$BP$267,MATCH('GDP per capita norm'!P$1,'GDP per capita'!$B$1:$BP$1,0),FALSE)</f>
        <v>1566.5139679085819</v>
      </c>
      <c r="Q94">
        <f>VLOOKUP($B94,'GDP per capita'!$B$2:$BP$267,MATCH('GDP per capita norm'!Q$1,'GDP per capita'!$B$1:$BP$1,0),FALSE)</f>
        <v>1774.3186758589379</v>
      </c>
      <c r="R94">
        <f>VLOOKUP($B94,'GDP per capita'!$B$2:$BP$267,MATCH('GDP per capita norm'!R$1,'GDP per capita'!$B$1:$BP$1,0),FALSE)</f>
        <v>1873.9914264061863</v>
      </c>
      <c r="S94">
        <f>VLOOKUP($B94,'GDP per capita'!$B$2:$BP$267,MATCH('GDP per capita norm'!S$1,'GDP per capita'!$B$1:$BP$1,0),FALSE)</f>
        <v>2034.792896243511</v>
      </c>
      <c r="T94">
        <f>VLOOKUP($B94,'GDP per capita'!$B$2:$BP$267,MATCH('GDP per capita norm'!T$1,'GDP per capita'!$B$1:$BP$1,0),FALSE)</f>
        <v>2333.7050674891443</v>
      </c>
      <c r="U94">
        <f>VLOOKUP($B94,'GDP per capita'!$B$2:$BP$267,MATCH('GDP per capita norm'!U$1,'GDP per capita'!$B$1:$BP$1,0),FALSE)</f>
        <v>2603.6088313672412</v>
      </c>
      <c r="V94">
        <f>VLOOKUP($B94,'GDP per capita'!$B$2:$BP$267,MATCH('GDP per capita norm'!V$1,'GDP per capita'!$B$1:$BP$1,0),FALSE)</f>
        <v>2546.3832456598557</v>
      </c>
      <c r="W94">
        <f>VLOOKUP($B94,'GDP per capita'!$B$2:$BP$267,MATCH('GDP per capita norm'!W$1,'GDP per capita'!$B$1:$BP$1,0),FALSE)</f>
        <v>2815.1882898577883</v>
      </c>
      <c r="X94">
        <f>VLOOKUP($B94,'GDP per capita'!$B$2:$BP$267,MATCH('GDP per capita norm'!X$1,'GDP per capita'!$B$1:$BP$1,0),FALSE)</f>
        <v>3163.1861645138001</v>
      </c>
      <c r="Y94">
        <f>VLOOKUP($B94,'GDP per capita'!$B$2:$BP$267,MATCH('GDP per capita norm'!Y$1,'GDP per capita'!$B$1:$BP$1,0),FALSE)</f>
        <v>3004.7841666429322</v>
      </c>
      <c r="Z94">
        <f>VLOOKUP($B94,'GDP per capita'!$B$2:$BP$267,MATCH('GDP per capita norm'!Z$1,'GDP per capita'!$B$1:$BP$1,0),FALSE)</f>
        <v>2979.7960808439866</v>
      </c>
      <c r="AA94">
        <f>VLOOKUP($B94,'GDP per capita'!$B$2:$BP$267,MATCH('GDP per capita norm'!AA$1,'GDP per capita'!$B$1:$BP$1,0),FALSE)</f>
        <v>2967.7066700677442</v>
      </c>
      <c r="AB94">
        <f>VLOOKUP($B94,'GDP per capita'!$B$2:$BP$267,MATCH('GDP per capita norm'!AB$1,'GDP per capita'!$B$1:$BP$1,0),FALSE)</f>
        <v>2746.5917188099666</v>
      </c>
      <c r="AC94">
        <f>VLOOKUP($B94,'GDP per capita'!$B$2:$BP$267,MATCH('GDP per capita norm'!AC$1,'GDP per capita'!$B$1:$BP$1,0),FALSE)</f>
        <v>2869.9996909076031</v>
      </c>
      <c r="AD94">
        <f>VLOOKUP($B94,'GDP per capita'!$B$2:$BP$267,MATCH('GDP per capita norm'!AD$1,'GDP per capita'!$B$1:$BP$1,0),FALSE)</f>
        <v>3159.9271605034728</v>
      </c>
      <c r="AE94">
        <f>VLOOKUP($B94,'GDP per capita'!$B$2:$BP$267,MATCH('GDP per capita norm'!AE$1,'GDP per capita'!$B$1:$BP$1,0),FALSE)</f>
        <v>3206.6893084212747</v>
      </c>
      <c r="AF94">
        <f>VLOOKUP($B94,'GDP per capita'!$B$2:$BP$267,MATCH('GDP per capita norm'!AF$1,'GDP per capita'!$B$1:$BP$1,0),FALSE)</f>
        <v>3207.4465045208253</v>
      </c>
      <c r="AG94">
        <f>VLOOKUP($B94,'GDP per capita'!$B$2:$BP$267,MATCH('GDP per capita norm'!AG$1,'GDP per capita'!$B$1:$BP$1,0),FALSE)</f>
        <v>3042.9871159828649</v>
      </c>
      <c r="AH94">
        <f>VLOOKUP($B94,'GDP per capita'!$B$2:$BP$267,MATCH('GDP per capita norm'!AH$1,'GDP per capita'!$B$1:$BP$1,0),FALSE)</f>
        <v>3107.2031285800217</v>
      </c>
      <c r="AI94">
        <f>VLOOKUP($B94,'GDP per capita'!$B$2:$BP$267,MATCH('GDP per capita norm'!AI$1,'GDP per capita'!$B$1:$BP$1,0),FALSE)</f>
        <v>3265.396451330962</v>
      </c>
      <c r="AJ94">
        <f>VLOOKUP($B94,'GDP per capita'!$B$2:$BP$267,MATCH('GDP per capita norm'!AJ$1,'GDP per capita'!$B$1:$BP$1,0),FALSE)</f>
        <v>3515.2363361179791</v>
      </c>
      <c r="AK94" t="str">
        <f t="shared" si="37"/>
        <v>VUT</v>
      </c>
      <c r="AL94">
        <f t="shared" si="38"/>
        <v>1</v>
      </c>
      <c r="AM94">
        <f t="shared" si="39"/>
        <v>1.1628832239108551</v>
      </c>
      <c r="AN94">
        <f t="shared" si="40"/>
        <v>1.1780650271640032</v>
      </c>
      <c r="AO94">
        <f t="shared" si="41"/>
        <v>1.1023186692559428</v>
      </c>
      <c r="AP94">
        <f t="shared" si="42"/>
        <v>1.2546080738322269</v>
      </c>
      <c r="AQ94">
        <f t="shared" si="43"/>
        <v>1.3079102958881299</v>
      </c>
      <c r="AR94">
        <f t="shared" si="44"/>
        <v>1.3407757904378697</v>
      </c>
      <c r="AS94">
        <f t="shared" si="45"/>
        <v>1.3694935327626778</v>
      </c>
      <c r="AT94">
        <f t="shared" si="46"/>
        <v>1.2896585350868393</v>
      </c>
      <c r="AU94">
        <f t="shared" si="47"/>
        <v>1.290715555324905</v>
      </c>
      <c r="AV94">
        <f t="shared" si="48"/>
        <v>1.2802478689817343</v>
      </c>
      <c r="AW94">
        <f t="shared" si="49"/>
        <v>1.1837585301847702</v>
      </c>
      <c r="AX94">
        <f t="shared" si="50"/>
        <v>1.1754575583927356</v>
      </c>
      <c r="AY94">
        <f t="shared" si="51"/>
        <v>1.3734240076999489</v>
      </c>
      <c r="AZ94">
        <f t="shared" si="52"/>
        <v>1.5556145151954754</v>
      </c>
      <c r="BA94">
        <f t="shared" si="53"/>
        <v>1.6430015103448654</v>
      </c>
      <c r="BB94">
        <f t="shared" si="54"/>
        <v>1.7839824423201296</v>
      </c>
      <c r="BC94">
        <f t="shared" si="55"/>
        <v>2.0460504229399032</v>
      </c>
      <c r="BD94">
        <f t="shared" si="56"/>
        <v>2.2826855993077588</v>
      </c>
      <c r="BE94">
        <f t="shared" si="57"/>
        <v>2.2325136922100235</v>
      </c>
      <c r="BF94">
        <f t="shared" si="58"/>
        <v>2.4681855781014561</v>
      </c>
      <c r="BG94">
        <f t="shared" si="59"/>
        <v>2.7732889129406741</v>
      </c>
      <c r="BH94">
        <f t="shared" si="60"/>
        <v>2.6344116917985376</v>
      </c>
      <c r="BI94">
        <f t="shared" si="61"/>
        <v>2.6125036605611545</v>
      </c>
      <c r="BJ94">
        <f t="shared" si="62"/>
        <v>2.6019044017360287</v>
      </c>
      <c r="BK94">
        <f t="shared" si="63"/>
        <v>2.4080442838308698</v>
      </c>
      <c r="BL94">
        <f t="shared" si="64"/>
        <v>2.5162408751748613</v>
      </c>
      <c r="BM94">
        <f t="shared" si="65"/>
        <v>2.7704316167781959</v>
      </c>
      <c r="BN94">
        <f t="shared" si="66"/>
        <v>2.811429819103624</v>
      </c>
      <c r="BO94">
        <f t="shared" si="67"/>
        <v>2.8120936825117799</v>
      </c>
      <c r="BP94">
        <f t="shared" si="68"/>
        <v>2.6679057102773247</v>
      </c>
      <c r="BQ94">
        <f t="shared" si="69"/>
        <v>2.7242063977824902</v>
      </c>
      <c r="BR94">
        <f t="shared" si="70"/>
        <v>2.8629006652929392</v>
      </c>
      <c r="BS94">
        <f t="shared" si="71"/>
        <v>3.0819450548591503</v>
      </c>
      <c r="BT94">
        <f t="shared" si="72"/>
        <v>0</v>
      </c>
    </row>
    <row r="95" spans="1:72" x14ac:dyDescent="0.45">
      <c r="A95" t="s">
        <v>200</v>
      </c>
      <c r="B95" t="s">
        <v>520</v>
      </c>
      <c r="C95">
        <f>VLOOKUP($B95,'GDP per capita'!$B$2:$BP$267,MATCH('GDP per capita norm'!C$1,'GDP per capita'!$B$1:$BP$1,0),FALSE)</f>
        <v>4337.862516811756</v>
      </c>
      <c r="D95">
        <f>VLOOKUP($B95,'GDP per capita'!$B$2:$BP$267,MATCH('GDP per capita norm'!D$1,'GDP per capita'!$B$1:$BP$1,0),FALSE)</f>
        <v>4437.5370921303183</v>
      </c>
      <c r="E95">
        <f>VLOOKUP($B95,'GDP per capita'!$B$2:$BP$267,MATCH('GDP per capita norm'!E$1,'GDP per capita'!$B$1:$BP$1,0),FALSE)</f>
        <v>4661.9739170220982</v>
      </c>
      <c r="F95">
        <f>VLOOKUP($B95,'GDP per capita'!$B$2:$BP$267,MATCH('GDP per capita norm'!F$1,'GDP per capita'!$B$1:$BP$1,0),FALSE)</f>
        <v>4664.794145759477</v>
      </c>
      <c r="G95">
        <f>VLOOKUP($B95,'GDP per capita'!$B$2:$BP$267,MATCH('GDP per capita norm'!G$1,'GDP per capita'!$B$1:$BP$1,0),FALSE)</f>
        <v>4944.7222861978244</v>
      </c>
      <c r="H95">
        <f>VLOOKUP($B95,'GDP per capita'!$B$2:$BP$267,MATCH('GDP per capita norm'!H$1,'GDP per capita'!$B$1:$BP$1,0),FALSE)</f>
        <v>5430.0789738472295</v>
      </c>
      <c r="I95">
        <f>VLOOKUP($B95,'GDP per capita'!$B$2:$BP$267,MATCH('GDP per capita norm'!I$1,'GDP per capita'!$B$1:$BP$1,0),FALSE)</f>
        <v>5472.9538219786909</v>
      </c>
      <c r="J95">
        <f>VLOOKUP($B95,'GDP per capita'!$B$2:$BP$267,MATCH('GDP per capita norm'!J$1,'GDP per capita'!$B$1:$BP$1,0),FALSE)</f>
        <v>5375.4743875996128</v>
      </c>
      <c r="K95">
        <f>VLOOKUP($B95,'GDP per capita'!$B$2:$BP$267,MATCH('GDP per capita norm'!K$1,'GDP per capita'!$B$1:$BP$1,0),FALSE)</f>
        <v>5289.0331084534855</v>
      </c>
      <c r="L95">
        <f>VLOOKUP($B95,'GDP per capita'!$B$2:$BP$267,MATCH('GDP per capita norm'!L$1,'GDP per capita'!$B$1:$BP$1,0),FALSE)</f>
        <v>5387.4482748448654</v>
      </c>
      <c r="M95">
        <f>VLOOKUP($B95,'GDP per capita'!$B$2:$BP$267,MATCH('GDP per capita norm'!M$1,'GDP per capita'!$B$1:$BP$1,0),FALSE)</f>
        <v>5494.3988717801858</v>
      </c>
      <c r="N95">
        <f>VLOOKUP($B95,'GDP per capita'!$B$2:$BP$267,MATCH('GDP per capita norm'!N$1,'GDP per capita'!$B$1:$BP$1,0),FALSE)</f>
        <v>5387.5849983716798</v>
      </c>
      <c r="O95">
        <f>VLOOKUP($B95,'GDP per capita'!$B$2:$BP$267,MATCH('GDP per capita norm'!O$1,'GDP per capita'!$B$1:$BP$1,0),FALSE)</f>
        <v>5521.9320341504908</v>
      </c>
      <c r="P95">
        <f>VLOOKUP($B95,'GDP per capita'!$B$2:$BP$267,MATCH('GDP per capita norm'!P$1,'GDP per capita'!$B$1:$BP$1,0),FALSE)</f>
        <v>6112.9184010912395</v>
      </c>
      <c r="Q95">
        <f>VLOOKUP($B95,'GDP per capita'!$B$2:$BP$267,MATCH('GDP per capita norm'!Q$1,'GDP per capita'!$B$1:$BP$1,0),FALSE)</f>
        <v>6800.1902991936295</v>
      </c>
      <c r="R95">
        <f>VLOOKUP($B95,'GDP per capita'!$B$2:$BP$267,MATCH('GDP per capita norm'!R$1,'GDP per capita'!$B$1:$BP$1,0),FALSE)</f>
        <v>7271.0266255870947</v>
      </c>
      <c r="S95">
        <f>VLOOKUP($B95,'GDP per capita'!$B$2:$BP$267,MATCH('GDP per capita norm'!S$1,'GDP per capita'!$B$1:$BP$1,0),FALSE)</f>
        <v>7780.4096238722277</v>
      </c>
      <c r="T95">
        <f>VLOOKUP($B95,'GDP per capita'!$B$2:$BP$267,MATCH('GDP per capita norm'!T$1,'GDP per capita'!$B$1:$BP$1,0),FALSE)</f>
        <v>8657.73037849516</v>
      </c>
      <c r="U95">
        <f>VLOOKUP($B95,'GDP per capita'!$B$2:$BP$267,MATCH('GDP per capita norm'!U$1,'GDP per capita'!$B$1:$BP$1,0),FALSE)</f>
        <v>9392.5422935050883</v>
      </c>
      <c r="V95">
        <f>VLOOKUP($B95,'GDP per capita'!$B$2:$BP$267,MATCH('GDP per capita norm'!V$1,'GDP per capita'!$B$1:$BP$1,0),FALSE)</f>
        <v>8793.1411572751567</v>
      </c>
      <c r="W95">
        <f>VLOOKUP($B95,'GDP per capita'!$B$2:$BP$267,MATCH('GDP per capita norm'!W$1,'GDP per capita'!$B$1:$BP$1,0),FALSE)</f>
        <v>9514.760301954926</v>
      </c>
      <c r="X95">
        <f>VLOOKUP($B95,'GDP per capita'!$B$2:$BP$267,MATCH('GDP per capita norm'!X$1,'GDP per capita'!$B$1:$BP$1,0),FALSE)</f>
        <v>10454.237868762051</v>
      </c>
      <c r="Y95">
        <f>VLOOKUP($B95,'GDP per capita'!$B$2:$BP$267,MATCH('GDP per capita norm'!Y$1,'GDP per capita'!$B$1:$BP$1,0),FALSE)</f>
        <v>10550.138127438875</v>
      </c>
      <c r="Z95">
        <f>VLOOKUP($B95,'GDP per capita'!$B$2:$BP$267,MATCH('GDP per capita norm'!Z$1,'GDP per capita'!$B$1:$BP$1,0),FALSE)</f>
        <v>10718.523081278414</v>
      </c>
      <c r="AA95">
        <f>VLOOKUP($B95,'GDP per capita'!$B$2:$BP$267,MATCH('GDP per capita norm'!AA$1,'GDP per capita'!$B$1:$BP$1,0),FALSE)</f>
        <v>10881.330825909561</v>
      </c>
      <c r="AB95">
        <f>VLOOKUP($B95,'GDP per capita'!$B$2:$BP$267,MATCH('GDP per capita norm'!AB$1,'GDP per capita'!$B$1:$BP$1,0),FALSE)</f>
        <v>10142.143478812282</v>
      </c>
      <c r="AC95">
        <f>VLOOKUP($B95,'GDP per capita'!$B$2:$BP$267,MATCH('GDP per capita norm'!AC$1,'GDP per capita'!$B$1:$BP$1,0),FALSE)</f>
        <v>10188.260064838001</v>
      </c>
      <c r="AD95">
        <f>VLOOKUP($B95,'GDP per capita'!$B$2:$BP$267,MATCH('GDP per capita norm'!AD$1,'GDP per capita'!$B$1:$BP$1,0),FALSE)</f>
        <v>10731.655470835196</v>
      </c>
      <c r="AE95">
        <f>VLOOKUP($B95,'GDP per capita'!$B$2:$BP$267,MATCH('GDP per capita norm'!AE$1,'GDP per capita'!$B$1:$BP$1,0),FALSE)</f>
        <v>11288.884261730364</v>
      </c>
      <c r="AF95">
        <f>VLOOKUP($B95,'GDP per capita'!$B$2:$BP$267,MATCH('GDP per capita norm'!AF$1,'GDP per capita'!$B$1:$BP$1,0),FALSE)</f>
        <v>11334.843093220687</v>
      </c>
      <c r="AG95">
        <f>VLOOKUP($B95,'GDP per capita'!$B$2:$BP$267,MATCH('GDP per capita norm'!AG$1,'GDP per capita'!$B$1:$BP$1,0),FALSE)</f>
        <v>10916.687666264006</v>
      </c>
      <c r="AH95">
        <f>VLOOKUP($B95,'GDP per capita'!$B$2:$BP$267,MATCH('GDP per capita norm'!AH$1,'GDP per capita'!$B$1:$BP$1,0),FALSE)</f>
        <v>12352.736084960046</v>
      </c>
      <c r="AI95">
        <f>VLOOKUP($B95,'GDP per capita'!$B$2:$BP$267,MATCH('GDP per capita norm'!AI$1,'GDP per capita'!$B$1:$BP$1,0),FALSE)</f>
        <v>12737.315034029876</v>
      </c>
      <c r="AJ95">
        <f>VLOOKUP($B95,'GDP per capita'!$B$2:$BP$267,MATCH('GDP per capita norm'!AJ$1,'GDP per capita'!$B$1:$BP$1,0),FALSE)</f>
        <v>13169.598225047348</v>
      </c>
      <c r="AK95" t="str">
        <f t="shared" si="37"/>
        <v>WLD</v>
      </c>
      <c r="AL95">
        <f t="shared" si="38"/>
        <v>1</v>
      </c>
      <c r="AM95">
        <f t="shared" si="39"/>
        <v>1.02297780875541</v>
      </c>
      <c r="AN95">
        <f t="shared" si="40"/>
        <v>1.0747168447488182</v>
      </c>
      <c r="AO95">
        <f t="shared" si="41"/>
        <v>1.0753669872386848</v>
      </c>
      <c r="AP95">
        <f t="shared" si="42"/>
        <v>1.1398983409534378</v>
      </c>
      <c r="AQ95">
        <f t="shared" si="43"/>
        <v>1.2517867850358317</v>
      </c>
      <c r="AR95">
        <f t="shared" si="44"/>
        <v>1.2616706501803117</v>
      </c>
      <c r="AS95">
        <f t="shared" si="45"/>
        <v>1.2391988834976913</v>
      </c>
      <c r="AT95">
        <f t="shared" si="46"/>
        <v>1.2192717237937778</v>
      </c>
      <c r="AU95">
        <f t="shared" si="47"/>
        <v>1.2419592031709974</v>
      </c>
      <c r="AV95">
        <f t="shared" si="48"/>
        <v>1.2666143407003276</v>
      </c>
      <c r="AW95">
        <f t="shared" si="49"/>
        <v>1.2419907218109461</v>
      </c>
      <c r="AX95">
        <f t="shared" si="50"/>
        <v>1.2729615133605023</v>
      </c>
      <c r="AY95">
        <f t="shared" si="51"/>
        <v>1.409200586095134</v>
      </c>
      <c r="AZ95">
        <f t="shared" si="52"/>
        <v>1.5676361970530215</v>
      </c>
      <c r="BA95">
        <f t="shared" si="53"/>
        <v>1.6761772871794833</v>
      </c>
      <c r="BB95">
        <f t="shared" si="54"/>
        <v>1.7936044754112392</v>
      </c>
      <c r="BC95">
        <f t="shared" si="55"/>
        <v>1.9958517230413337</v>
      </c>
      <c r="BD95">
        <f t="shared" si="56"/>
        <v>2.1652466524938236</v>
      </c>
      <c r="BE95">
        <f t="shared" si="57"/>
        <v>2.0270677374390242</v>
      </c>
      <c r="BF95">
        <f t="shared" si="58"/>
        <v>2.193421360192874</v>
      </c>
      <c r="BG95">
        <f t="shared" si="59"/>
        <v>2.4099975110427683</v>
      </c>
      <c r="BH95">
        <f t="shared" si="60"/>
        <v>2.4321052330614248</v>
      </c>
      <c r="BI95">
        <f t="shared" si="61"/>
        <v>2.4709227274349668</v>
      </c>
      <c r="BJ95">
        <f t="shared" si="62"/>
        <v>2.5084545173430546</v>
      </c>
      <c r="BK95">
        <f t="shared" si="63"/>
        <v>2.3380509270419569</v>
      </c>
      <c r="BL95">
        <f t="shared" si="64"/>
        <v>2.3486821044587121</v>
      </c>
      <c r="BM95">
        <f t="shared" si="65"/>
        <v>2.4739501146575646</v>
      </c>
      <c r="BN95">
        <f t="shared" si="66"/>
        <v>2.6024071113317517</v>
      </c>
      <c r="BO95">
        <f t="shared" si="67"/>
        <v>2.6130019218662501</v>
      </c>
      <c r="BP95">
        <f t="shared" si="68"/>
        <v>2.5166052690594625</v>
      </c>
      <c r="BQ95">
        <f t="shared" si="69"/>
        <v>2.8476550460246179</v>
      </c>
      <c r="BR95">
        <f t="shared" si="70"/>
        <v>2.9363113710186357</v>
      </c>
      <c r="BS95">
        <f t="shared" si="71"/>
        <v>3.0359648730238562</v>
      </c>
      <c r="BT95">
        <f t="shared" si="72"/>
        <v>0</v>
      </c>
    </row>
    <row r="96" spans="1:72" x14ac:dyDescent="0.45">
      <c r="A96" t="s">
        <v>52</v>
      </c>
      <c r="B96" t="s">
        <v>283</v>
      </c>
      <c r="C96">
        <f>VLOOKUP($B96,'GDP per capita'!$B$2:$BP$267,MATCH('GDP per capita norm'!C$1,'GDP per capita'!$B$1:$BP$1,0),FALSE)</f>
        <v>3093.4892035233447</v>
      </c>
      <c r="D96">
        <f>VLOOKUP($B96,'GDP per capita'!$B$2:$BP$267,MATCH('GDP per capita norm'!D$1,'GDP per capita'!$B$1:$BP$1,0),FALSE)</f>
        <v>3243.2361602395304</v>
      </c>
      <c r="E96">
        <f>VLOOKUP($B96,'GDP per capita'!$B$2:$BP$267,MATCH('GDP per capita norm'!E$1,'GDP per capita'!$B$1:$BP$1,0),FALSE)</f>
        <v>3462.3940020283458</v>
      </c>
      <c r="F96">
        <f>VLOOKUP($B96,'GDP per capita'!$B$2:$BP$267,MATCH('GDP per capita norm'!F$1,'GDP per capita'!$B$1:$BP$1,0),FALSE)</f>
        <v>3399.6400956624097</v>
      </c>
      <c r="G96">
        <f>VLOOKUP($B96,'GDP per capita'!$B$2:$BP$267,MATCH('GDP per capita norm'!G$1,'GDP per capita'!$B$1:$BP$1,0),FALSE)</f>
        <v>3488.5971154176304</v>
      </c>
      <c r="H96">
        <f>VLOOKUP($B96,'GDP per capita'!$B$2:$BP$267,MATCH('GDP per capita norm'!H$1,'GDP per capita'!$B$1:$BP$1,0),FALSE)</f>
        <v>3855.6340871566981</v>
      </c>
      <c r="I96">
        <f>VLOOKUP($B96,'GDP per capita'!$B$2:$BP$267,MATCH('GDP per capita norm'!I$1,'GDP per capita'!$B$1:$BP$1,0),FALSE)</f>
        <v>3617.5533600293184</v>
      </c>
      <c r="J96">
        <f>VLOOKUP($B96,'GDP per capita'!$B$2:$BP$267,MATCH('GDP per capita norm'!J$1,'GDP per capita'!$B$1:$BP$1,0),FALSE)</f>
        <v>3700.2355478986678</v>
      </c>
      <c r="K96">
        <f>VLOOKUP($B96,'GDP per capita'!$B$2:$BP$267,MATCH('GDP per capita norm'!K$1,'GDP per capita'!$B$1:$BP$1,0),FALSE)</f>
        <v>3309.609330874719</v>
      </c>
      <c r="L96">
        <f>VLOOKUP($B96,'GDP per capita'!$B$2:$BP$267,MATCH('GDP per capita norm'!L$1,'GDP per capita'!$B$1:$BP$1,0),FALSE)</f>
        <v>3242.3683048395778</v>
      </c>
      <c r="M96">
        <f>VLOOKUP($B96,'GDP per capita'!$B$2:$BP$267,MATCH('GDP per capita norm'!M$1,'GDP per capita'!$B$1:$BP$1,0),FALSE)</f>
        <v>3217.8469344846712</v>
      </c>
      <c r="N96">
        <f>VLOOKUP($B96,'GDP per capita'!$B$2:$BP$267,MATCH('GDP per capita norm'!N$1,'GDP per capita'!$B$1:$BP$1,0),FALSE)</f>
        <v>2847.1519194590805</v>
      </c>
      <c r="O96">
        <f>VLOOKUP($B96,'GDP per capita'!$B$2:$BP$267,MATCH('GDP per capita norm'!O$1,'GDP per capita'!$B$1:$BP$1,0),FALSE)</f>
        <v>2688.2367603280636</v>
      </c>
      <c r="P96">
        <f>VLOOKUP($B96,'GDP per capita'!$B$2:$BP$267,MATCH('GDP per capita norm'!P$1,'GDP per capita'!$B$1:$BP$1,0),FALSE)</f>
        <v>4062.2175599378579</v>
      </c>
      <c r="Q96">
        <f>VLOOKUP($B96,'GDP per capita'!$B$2:$BP$267,MATCH('GDP per capita norm'!Q$1,'GDP per capita'!$B$1:$BP$1,0),FALSE)</f>
        <v>5221.4633373172119</v>
      </c>
      <c r="R96">
        <f>VLOOKUP($B96,'GDP per capita'!$B$2:$BP$267,MATCH('GDP per capita norm'!R$1,'GDP per capita'!$B$1:$BP$1,0),FALSE)</f>
        <v>5836.876633251265</v>
      </c>
      <c r="S96">
        <f>VLOOKUP($B96,'GDP per capita'!$B$2:$BP$267,MATCH('GDP per capita norm'!S$1,'GDP per capita'!$B$1:$BP$1,0),FALSE)</f>
        <v>6077.3829338887572</v>
      </c>
      <c r="T96">
        <f>VLOOKUP($B96,'GDP per capita'!$B$2:$BP$267,MATCH('GDP per capita norm'!T$1,'GDP per capita'!$B$1:$BP$1,0),FALSE)</f>
        <v>6591.8553596056399</v>
      </c>
      <c r="U96">
        <f>VLOOKUP($B96,'GDP per capita'!$B$2:$BP$267,MATCH('GDP per capita norm'!U$1,'GDP per capita'!$B$1:$BP$1,0),FALSE)</f>
        <v>6184.7547432839883</v>
      </c>
      <c r="V96">
        <f>VLOOKUP($B96,'GDP per capita'!$B$2:$BP$267,MATCH('GDP per capita norm'!V$1,'GDP per capita'!$B$1:$BP$1,0),FALSE)</f>
        <v>6374.7056004299247</v>
      </c>
      <c r="W96">
        <f>VLOOKUP($B96,'GDP per capita'!$B$2:$BP$267,MATCH('GDP per capita norm'!W$1,'GDP per capita'!$B$1:$BP$1,0),FALSE)</f>
        <v>7973.4719577151691</v>
      </c>
      <c r="X96">
        <f>VLOOKUP($B96,'GDP per capita'!$B$2:$BP$267,MATCH('GDP per capita norm'!X$1,'GDP per capita'!$B$1:$BP$1,0),FALSE)</f>
        <v>8646.0557107163477</v>
      </c>
      <c r="Y96">
        <f>VLOOKUP($B96,'GDP per capita'!$B$2:$BP$267,MATCH('GDP per capita norm'!Y$1,'GDP per capita'!$B$1:$BP$1,0),FALSE)</f>
        <v>8076.9767847974063</v>
      </c>
      <c r="Z96">
        <f>VLOOKUP($B96,'GDP per capita'!$B$2:$BP$267,MATCH('GDP per capita norm'!Z$1,'GDP per capita'!$B$1:$BP$1,0),FALSE)</f>
        <v>7331.6546738491925</v>
      </c>
      <c r="AA96">
        <f>VLOOKUP($B96,'GDP per capita'!$B$2:$BP$267,MATCH('GDP per capita norm'!AA$1,'GDP per capita'!$B$1:$BP$1,0),FALSE)</f>
        <v>6856.7313709252221</v>
      </c>
      <c r="AB96">
        <f>VLOOKUP($B96,'GDP per capita'!$B$2:$BP$267,MATCH('GDP per capita norm'!AB$1,'GDP per capita'!$B$1:$BP$1,0),FALSE)</f>
        <v>6112.2738248597416</v>
      </c>
      <c r="AC96">
        <f>VLOOKUP($B96,'GDP per capita'!$B$2:$BP$267,MATCH('GDP per capita norm'!AC$1,'GDP per capita'!$B$1:$BP$1,0),FALSE)</f>
        <v>5651.2058516574916</v>
      </c>
      <c r="AD96">
        <f>VLOOKUP($B96,'GDP per capita'!$B$2:$BP$267,MATCH('GDP per capita norm'!AD$1,'GDP per capita'!$B$1:$BP$1,0),FALSE)</f>
        <v>6618.335082557006</v>
      </c>
      <c r="AE96">
        <f>VLOOKUP($B96,'GDP per capita'!$B$2:$BP$267,MATCH('GDP per capita norm'!AE$1,'GDP per capita'!$B$1:$BP$1,0),FALSE)</f>
        <v>6914.1780318075989</v>
      </c>
      <c r="AF96">
        <f>VLOOKUP($B96,'GDP per capita'!$B$2:$BP$267,MATCH('GDP per capita norm'!AF$1,'GDP per capita'!$B$1:$BP$1,0),FALSE)</f>
        <v>6533.7112103285608</v>
      </c>
      <c r="AG96">
        <f>VLOOKUP($B96,'GDP per capita'!$B$2:$BP$267,MATCH('GDP per capita norm'!AG$1,'GDP per capita'!$B$1:$BP$1,0),FALSE)</f>
        <v>5580.6038307518866</v>
      </c>
      <c r="AH96">
        <f>VLOOKUP($B96,'GDP per capita'!$B$2:$BP$267,MATCH('GDP per capita norm'!AH$1,'GDP per capita'!$B$1:$BP$1,0),FALSE)</f>
        <v>6843.3994188620391</v>
      </c>
      <c r="AI96">
        <f>VLOOKUP($B96,'GDP per capita'!$B$2:$BP$267,MATCH('GDP per capita norm'!AI$1,'GDP per capita'!$B$1:$BP$1,0),FALSE)</f>
        <v>6523.4109781585339</v>
      </c>
      <c r="AJ96">
        <f>VLOOKUP($B96,'GDP per capita'!$B$2:$BP$267,MATCH('GDP per capita norm'!AJ$1,'GDP per capita'!$B$1:$BP$1,0),FALSE)</f>
        <v>6022.5425418935038</v>
      </c>
      <c r="AK96" t="str">
        <f t="shared" si="37"/>
        <v>ZAF</v>
      </c>
      <c r="AL96">
        <f t="shared" si="38"/>
        <v>1</v>
      </c>
      <c r="AM96">
        <f t="shared" si="39"/>
        <v>1.0484071373339952</v>
      </c>
      <c r="AN96">
        <f t="shared" si="40"/>
        <v>1.1192520077603101</v>
      </c>
      <c r="AO96">
        <f t="shared" si="41"/>
        <v>1.0989662067643142</v>
      </c>
      <c r="AP96">
        <f t="shared" si="42"/>
        <v>1.1277224150141774</v>
      </c>
      <c r="AQ96">
        <f t="shared" si="43"/>
        <v>1.2463706298910966</v>
      </c>
      <c r="AR96">
        <f t="shared" si="44"/>
        <v>1.1694087556242603</v>
      </c>
      <c r="AS96">
        <f t="shared" si="45"/>
        <v>1.196136564396044</v>
      </c>
      <c r="AT96">
        <f t="shared" si="46"/>
        <v>1.0698629001534006</v>
      </c>
      <c r="AU96">
        <f t="shared" si="47"/>
        <v>1.0481265947677032</v>
      </c>
      <c r="AV96">
        <f t="shared" si="48"/>
        <v>1.0401998270495623</v>
      </c>
      <c r="AW96">
        <f t="shared" si="49"/>
        <v>0.92036911466065663</v>
      </c>
      <c r="AX96">
        <f t="shared" si="50"/>
        <v>0.86899826812593473</v>
      </c>
      <c r="AY96">
        <f t="shared" si="51"/>
        <v>1.3131507151572326</v>
      </c>
      <c r="AZ96">
        <f t="shared" si="52"/>
        <v>1.6878880105255258</v>
      </c>
      <c r="BA96">
        <f t="shared" si="53"/>
        <v>1.8868262499844273</v>
      </c>
      <c r="BB96">
        <f t="shared" si="54"/>
        <v>1.9645722141091981</v>
      </c>
      <c r="BC96">
        <f t="shared" si="55"/>
        <v>2.1308803509311796</v>
      </c>
      <c r="BD96">
        <f t="shared" si="56"/>
        <v>1.9992811794008627</v>
      </c>
      <c r="BE96">
        <f t="shared" si="57"/>
        <v>2.0606846124335663</v>
      </c>
      <c r="BF96">
        <f t="shared" si="58"/>
        <v>2.5775011429274568</v>
      </c>
      <c r="BG96">
        <f t="shared" si="59"/>
        <v>2.7949202799443684</v>
      </c>
      <c r="BH96">
        <f t="shared" si="60"/>
        <v>2.6109600691665884</v>
      </c>
      <c r="BI96">
        <f t="shared" si="61"/>
        <v>2.370027561595744</v>
      </c>
      <c r="BJ96">
        <f t="shared" si="62"/>
        <v>2.2165040573329668</v>
      </c>
      <c r="BK96">
        <f t="shared" si="63"/>
        <v>1.9758510286372222</v>
      </c>
      <c r="BL96">
        <f t="shared" si="64"/>
        <v>1.8268063923484921</v>
      </c>
      <c r="BM96">
        <f t="shared" si="65"/>
        <v>2.1394401748740615</v>
      </c>
      <c r="BN96">
        <f t="shared" si="66"/>
        <v>2.2350742404184447</v>
      </c>
      <c r="BO96">
        <f t="shared" si="67"/>
        <v>2.1120846980448351</v>
      </c>
      <c r="BP96">
        <f t="shared" si="68"/>
        <v>1.8039836131950389</v>
      </c>
      <c r="BQ96">
        <f t="shared" si="69"/>
        <v>2.212194376197504</v>
      </c>
      <c r="BR96">
        <f t="shared" si="70"/>
        <v>2.1087550493884586</v>
      </c>
      <c r="BS96">
        <f t="shared" si="71"/>
        <v>1.9468445323921284</v>
      </c>
      <c r="BT96">
        <f t="shared" si="7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EDEB-14E5-4D29-BAFE-26E7AF0CBD2B}">
  <dimension ref="A1:D267"/>
  <sheetViews>
    <sheetView topLeftCell="A125" workbookViewId="0">
      <selection activeCell="A141" sqref="A141:IV141"/>
    </sheetView>
  </sheetViews>
  <sheetFormatPr defaultRowHeight="14.25" x14ac:dyDescent="0.45"/>
  <cols>
    <col min="1" max="1" width="44" bestFit="1" customWidth="1"/>
    <col min="2" max="2" width="14" bestFit="1" customWidth="1"/>
    <col min="3" max="3" width="12.86328125" bestFit="1" customWidth="1"/>
  </cols>
  <sheetData>
    <row r="1" spans="1:4" x14ac:dyDescent="0.45">
      <c r="A1" t="s">
        <v>521</v>
      </c>
      <c r="B1" t="s">
        <v>540</v>
      </c>
      <c r="C1" t="s">
        <v>541</v>
      </c>
      <c r="D1" t="s">
        <v>542</v>
      </c>
    </row>
    <row r="2" spans="1:4" x14ac:dyDescent="0.45">
      <c r="A2" t="s">
        <v>395</v>
      </c>
      <c r="B2">
        <v>0</v>
      </c>
      <c r="C2">
        <v>0</v>
      </c>
      <c r="D2">
        <f t="shared" ref="D2:D65" si="0">SUM(B2:C2)</f>
        <v>0</v>
      </c>
    </row>
    <row r="3" spans="1:4" x14ac:dyDescent="0.45">
      <c r="A3" t="s">
        <v>514</v>
      </c>
      <c r="B3">
        <v>0</v>
      </c>
      <c r="C3">
        <v>0</v>
      </c>
      <c r="D3">
        <f t="shared" si="0"/>
        <v>0</v>
      </c>
    </row>
    <row r="4" spans="1:4" x14ac:dyDescent="0.45">
      <c r="A4" t="s">
        <v>82</v>
      </c>
      <c r="B4">
        <v>0</v>
      </c>
      <c r="C4">
        <v>0</v>
      </c>
      <c r="D4">
        <f t="shared" si="0"/>
        <v>0</v>
      </c>
    </row>
    <row r="5" spans="1:4" x14ac:dyDescent="0.45">
      <c r="A5" t="s">
        <v>227</v>
      </c>
      <c r="B5">
        <v>0</v>
      </c>
      <c r="C5">
        <v>0</v>
      </c>
      <c r="D5">
        <f t="shared" si="0"/>
        <v>0</v>
      </c>
    </row>
    <row r="6" spans="1:4" x14ac:dyDescent="0.45">
      <c r="A6" t="s">
        <v>313</v>
      </c>
      <c r="B6">
        <v>0</v>
      </c>
      <c r="C6">
        <v>0</v>
      </c>
      <c r="D6">
        <f t="shared" si="0"/>
        <v>0</v>
      </c>
    </row>
    <row r="7" spans="1:4" x14ac:dyDescent="0.45">
      <c r="A7" t="s">
        <v>340</v>
      </c>
      <c r="B7">
        <v>0</v>
      </c>
      <c r="C7">
        <v>0</v>
      </c>
      <c r="D7">
        <f t="shared" si="0"/>
        <v>0</v>
      </c>
    </row>
    <row r="8" spans="1:4" x14ac:dyDescent="0.45">
      <c r="A8" t="s">
        <v>462</v>
      </c>
      <c r="B8">
        <v>0</v>
      </c>
      <c r="C8">
        <v>0</v>
      </c>
      <c r="D8">
        <f t="shared" si="0"/>
        <v>0</v>
      </c>
    </row>
    <row r="9" spans="1:4" x14ac:dyDescent="0.45">
      <c r="A9" t="s">
        <v>85</v>
      </c>
      <c r="B9">
        <v>0</v>
      </c>
      <c r="C9">
        <v>0</v>
      </c>
      <c r="D9">
        <f t="shared" si="0"/>
        <v>0</v>
      </c>
    </row>
    <row r="10" spans="1:4" x14ac:dyDescent="0.45">
      <c r="A10" t="s">
        <v>38</v>
      </c>
      <c r="B10">
        <v>0</v>
      </c>
      <c r="C10">
        <v>0</v>
      </c>
      <c r="D10">
        <f t="shared" si="0"/>
        <v>0</v>
      </c>
    </row>
    <row r="11" spans="1:4" x14ac:dyDescent="0.45">
      <c r="A11" t="s">
        <v>438</v>
      </c>
      <c r="B11">
        <v>0</v>
      </c>
      <c r="C11">
        <v>0</v>
      </c>
      <c r="D11">
        <f t="shared" si="0"/>
        <v>0</v>
      </c>
    </row>
    <row r="12" spans="1:4" x14ac:dyDescent="0.45">
      <c r="A12" t="s">
        <v>412</v>
      </c>
      <c r="B12">
        <v>0</v>
      </c>
      <c r="C12">
        <v>0</v>
      </c>
      <c r="D12">
        <f t="shared" si="0"/>
        <v>0</v>
      </c>
    </row>
    <row r="13" spans="1:4" x14ac:dyDescent="0.45">
      <c r="A13" t="s">
        <v>136</v>
      </c>
      <c r="B13">
        <v>0</v>
      </c>
      <c r="C13">
        <v>0</v>
      </c>
      <c r="D13">
        <f t="shared" si="0"/>
        <v>0</v>
      </c>
    </row>
    <row r="14" spans="1:4" x14ac:dyDescent="0.45">
      <c r="A14" t="s">
        <v>138</v>
      </c>
      <c r="B14">
        <v>0</v>
      </c>
      <c r="C14">
        <v>0</v>
      </c>
      <c r="D14">
        <f t="shared" si="0"/>
        <v>0</v>
      </c>
    </row>
    <row r="15" spans="1:4" x14ac:dyDescent="0.45">
      <c r="A15" t="s">
        <v>501</v>
      </c>
      <c r="B15">
        <v>0</v>
      </c>
      <c r="C15">
        <v>0</v>
      </c>
      <c r="D15">
        <f t="shared" si="0"/>
        <v>0</v>
      </c>
    </row>
    <row r="16" spans="1:4" x14ac:dyDescent="0.45">
      <c r="A16" t="s">
        <v>537</v>
      </c>
      <c r="B16">
        <v>0</v>
      </c>
      <c r="C16">
        <v>0</v>
      </c>
      <c r="D16">
        <f t="shared" si="0"/>
        <v>0</v>
      </c>
    </row>
    <row r="17" spans="1:4" x14ac:dyDescent="0.45">
      <c r="A17" t="s">
        <v>358</v>
      </c>
      <c r="B17">
        <v>0</v>
      </c>
      <c r="C17">
        <v>0</v>
      </c>
      <c r="D17">
        <f t="shared" si="0"/>
        <v>0</v>
      </c>
    </row>
    <row r="18" spans="1:4" x14ac:dyDescent="0.45">
      <c r="A18" t="s">
        <v>280</v>
      </c>
      <c r="B18">
        <v>0</v>
      </c>
      <c r="C18">
        <v>0</v>
      </c>
      <c r="D18">
        <f t="shared" si="0"/>
        <v>0</v>
      </c>
    </row>
    <row r="19" spans="1:4" x14ac:dyDescent="0.45">
      <c r="A19" t="s">
        <v>408</v>
      </c>
      <c r="B19">
        <v>0</v>
      </c>
      <c r="C19">
        <v>0</v>
      </c>
      <c r="D19">
        <f t="shared" si="0"/>
        <v>0</v>
      </c>
    </row>
    <row r="20" spans="1:4" x14ac:dyDescent="0.45">
      <c r="A20" t="s">
        <v>223</v>
      </c>
      <c r="B20">
        <v>0</v>
      </c>
      <c r="C20">
        <v>0</v>
      </c>
      <c r="D20">
        <f t="shared" si="0"/>
        <v>0</v>
      </c>
    </row>
    <row r="21" spans="1:4" x14ac:dyDescent="0.45">
      <c r="A21" t="s">
        <v>502</v>
      </c>
      <c r="B21">
        <v>0</v>
      </c>
      <c r="C21">
        <v>0</v>
      </c>
      <c r="D21">
        <f t="shared" si="0"/>
        <v>0</v>
      </c>
    </row>
    <row r="22" spans="1:4" x14ac:dyDescent="0.45">
      <c r="A22" t="s">
        <v>186</v>
      </c>
      <c r="B22">
        <v>0</v>
      </c>
      <c r="C22">
        <v>0</v>
      </c>
      <c r="D22">
        <f t="shared" si="0"/>
        <v>0</v>
      </c>
    </row>
    <row r="23" spans="1:4" x14ac:dyDescent="0.45">
      <c r="A23" t="s">
        <v>157</v>
      </c>
      <c r="B23">
        <v>0</v>
      </c>
      <c r="C23">
        <v>0</v>
      </c>
      <c r="D23">
        <f t="shared" si="0"/>
        <v>0</v>
      </c>
    </row>
    <row r="24" spans="1:4" x14ac:dyDescent="0.45">
      <c r="A24" t="s">
        <v>361</v>
      </c>
      <c r="B24">
        <v>0</v>
      </c>
      <c r="C24">
        <v>0</v>
      </c>
      <c r="D24">
        <f t="shared" si="0"/>
        <v>0</v>
      </c>
    </row>
    <row r="25" spans="1:4" x14ac:dyDescent="0.45">
      <c r="A25" t="s">
        <v>488</v>
      </c>
      <c r="B25">
        <v>0</v>
      </c>
      <c r="C25">
        <v>0</v>
      </c>
      <c r="D25">
        <f t="shared" si="0"/>
        <v>0</v>
      </c>
    </row>
    <row r="26" spans="1:4" x14ac:dyDescent="0.45">
      <c r="A26" t="s">
        <v>124</v>
      </c>
      <c r="B26">
        <v>0</v>
      </c>
      <c r="C26">
        <v>0</v>
      </c>
      <c r="D26">
        <f t="shared" si="0"/>
        <v>0</v>
      </c>
    </row>
    <row r="27" spans="1:4" x14ac:dyDescent="0.45">
      <c r="A27" t="s">
        <v>497</v>
      </c>
      <c r="B27">
        <v>0</v>
      </c>
      <c r="C27">
        <v>0</v>
      </c>
      <c r="D27">
        <f t="shared" si="0"/>
        <v>0</v>
      </c>
    </row>
    <row r="28" spans="1:4" x14ac:dyDescent="0.45">
      <c r="A28" t="s">
        <v>4</v>
      </c>
      <c r="B28">
        <v>0</v>
      </c>
      <c r="C28">
        <v>0</v>
      </c>
      <c r="D28">
        <f t="shared" si="0"/>
        <v>0</v>
      </c>
    </row>
    <row r="29" spans="1:4" x14ac:dyDescent="0.45">
      <c r="A29" t="s">
        <v>532</v>
      </c>
      <c r="B29">
        <v>0</v>
      </c>
      <c r="C29">
        <v>0</v>
      </c>
      <c r="D29">
        <f t="shared" si="0"/>
        <v>0</v>
      </c>
    </row>
    <row r="30" spans="1:4" x14ac:dyDescent="0.45">
      <c r="A30" t="s">
        <v>363</v>
      </c>
      <c r="B30">
        <v>0</v>
      </c>
      <c r="C30">
        <v>0</v>
      </c>
      <c r="D30">
        <f t="shared" si="0"/>
        <v>0</v>
      </c>
    </row>
    <row r="31" spans="1:4" x14ac:dyDescent="0.45">
      <c r="A31" t="s">
        <v>529</v>
      </c>
      <c r="B31">
        <v>0</v>
      </c>
      <c r="C31">
        <v>0</v>
      </c>
      <c r="D31">
        <f t="shared" si="0"/>
        <v>0</v>
      </c>
    </row>
    <row r="32" spans="1:4" x14ac:dyDescent="0.45">
      <c r="A32" t="s">
        <v>149</v>
      </c>
      <c r="B32">
        <v>0</v>
      </c>
      <c r="C32">
        <v>0</v>
      </c>
      <c r="D32">
        <f t="shared" si="0"/>
        <v>0</v>
      </c>
    </row>
    <row r="33" spans="1:4" x14ac:dyDescent="0.45">
      <c r="A33" t="s">
        <v>300</v>
      </c>
      <c r="B33">
        <v>0</v>
      </c>
      <c r="C33">
        <v>0</v>
      </c>
      <c r="D33">
        <f t="shared" si="0"/>
        <v>0</v>
      </c>
    </row>
    <row r="34" spans="1:4" x14ac:dyDescent="0.45">
      <c r="A34" t="s">
        <v>19</v>
      </c>
      <c r="B34">
        <v>0</v>
      </c>
      <c r="C34">
        <v>0</v>
      </c>
      <c r="D34">
        <f t="shared" si="0"/>
        <v>0</v>
      </c>
    </row>
    <row r="35" spans="1:4" x14ac:dyDescent="0.45">
      <c r="A35" t="s">
        <v>347</v>
      </c>
      <c r="B35">
        <v>0</v>
      </c>
      <c r="C35">
        <v>0</v>
      </c>
      <c r="D35">
        <f t="shared" si="0"/>
        <v>0</v>
      </c>
    </row>
    <row r="36" spans="1:4" x14ac:dyDescent="0.45">
      <c r="A36" t="s">
        <v>92</v>
      </c>
      <c r="B36">
        <v>0</v>
      </c>
      <c r="C36">
        <v>0</v>
      </c>
      <c r="D36">
        <f t="shared" si="0"/>
        <v>0</v>
      </c>
    </row>
    <row r="37" spans="1:4" x14ac:dyDescent="0.45">
      <c r="A37" t="s">
        <v>534</v>
      </c>
      <c r="B37">
        <v>0</v>
      </c>
      <c r="C37">
        <v>0</v>
      </c>
      <c r="D37">
        <f t="shared" si="0"/>
        <v>0</v>
      </c>
    </row>
    <row r="38" spans="1:4" x14ac:dyDescent="0.45">
      <c r="A38" t="s">
        <v>141</v>
      </c>
      <c r="B38">
        <v>0</v>
      </c>
      <c r="C38">
        <v>0</v>
      </c>
      <c r="D38">
        <f t="shared" si="0"/>
        <v>0</v>
      </c>
    </row>
    <row r="39" spans="1:4" x14ac:dyDescent="0.45">
      <c r="A39" t="s">
        <v>525</v>
      </c>
      <c r="B39">
        <v>0</v>
      </c>
      <c r="C39">
        <v>0</v>
      </c>
      <c r="D39">
        <f t="shared" si="0"/>
        <v>0</v>
      </c>
    </row>
    <row r="40" spans="1:4" x14ac:dyDescent="0.45">
      <c r="A40" t="s">
        <v>405</v>
      </c>
      <c r="B40">
        <v>0</v>
      </c>
      <c r="C40">
        <v>0</v>
      </c>
      <c r="D40">
        <f t="shared" si="0"/>
        <v>0</v>
      </c>
    </row>
    <row r="41" spans="1:4" x14ac:dyDescent="0.45">
      <c r="A41" t="s">
        <v>3</v>
      </c>
      <c r="B41">
        <v>0</v>
      </c>
      <c r="C41">
        <v>0</v>
      </c>
      <c r="D41">
        <f t="shared" si="0"/>
        <v>0</v>
      </c>
    </row>
    <row r="42" spans="1:4" x14ac:dyDescent="0.45">
      <c r="A42" t="s">
        <v>266</v>
      </c>
      <c r="B42">
        <v>0</v>
      </c>
      <c r="C42">
        <v>0</v>
      </c>
      <c r="D42">
        <f t="shared" si="0"/>
        <v>0</v>
      </c>
    </row>
    <row r="43" spans="1:4" x14ac:dyDescent="0.45">
      <c r="A43" t="s">
        <v>305</v>
      </c>
      <c r="B43">
        <v>0</v>
      </c>
      <c r="C43">
        <v>0</v>
      </c>
      <c r="D43">
        <f t="shared" si="0"/>
        <v>0</v>
      </c>
    </row>
    <row r="44" spans="1:4" x14ac:dyDescent="0.45">
      <c r="A44" t="s">
        <v>97</v>
      </c>
      <c r="B44">
        <v>0</v>
      </c>
      <c r="C44">
        <v>0</v>
      </c>
      <c r="D44">
        <f t="shared" si="0"/>
        <v>0</v>
      </c>
    </row>
    <row r="45" spans="1:4" x14ac:dyDescent="0.45">
      <c r="A45" t="s">
        <v>308</v>
      </c>
      <c r="B45">
        <v>0</v>
      </c>
      <c r="C45">
        <v>0</v>
      </c>
      <c r="D45">
        <f t="shared" si="0"/>
        <v>0</v>
      </c>
    </row>
    <row r="46" spans="1:4" x14ac:dyDescent="0.45">
      <c r="A46" t="s">
        <v>71</v>
      </c>
      <c r="B46">
        <v>0</v>
      </c>
      <c r="C46">
        <v>0</v>
      </c>
      <c r="D46">
        <f t="shared" si="0"/>
        <v>0</v>
      </c>
    </row>
    <row r="47" spans="1:4" x14ac:dyDescent="0.45">
      <c r="A47" t="s">
        <v>40</v>
      </c>
      <c r="B47">
        <v>0</v>
      </c>
      <c r="C47">
        <v>0</v>
      </c>
      <c r="D47">
        <f t="shared" si="0"/>
        <v>0</v>
      </c>
    </row>
    <row r="48" spans="1:4" x14ac:dyDescent="0.45">
      <c r="A48" t="s">
        <v>34</v>
      </c>
      <c r="B48">
        <v>0</v>
      </c>
      <c r="C48">
        <v>0</v>
      </c>
      <c r="D48">
        <f t="shared" si="0"/>
        <v>0</v>
      </c>
    </row>
    <row r="49" spans="1:4" x14ac:dyDescent="0.45">
      <c r="A49" t="s">
        <v>323</v>
      </c>
      <c r="B49">
        <v>0</v>
      </c>
      <c r="C49">
        <v>0</v>
      </c>
      <c r="D49">
        <f t="shared" si="0"/>
        <v>0</v>
      </c>
    </row>
    <row r="50" spans="1:4" x14ac:dyDescent="0.45">
      <c r="A50" t="s">
        <v>161</v>
      </c>
      <c r="B50">
        <v>0</v>
      </c>
      <c r="C50">
        <v>0</v>
      </c>
      <c r="D50">
        <f t="shared" si="0"/>
        <v>0</v>
      </c>
    </row>
    <row r="51" spans="1:4" x14ac:dyDescent="0.45">
      <c r="A51" t="s">
        <v>131</v>
      </c>
      <c r="B51">
        <v>0</v>
      </c>
      <c r="C51">
        <v>0</v>
      </c>
      <c r="D51">
        <f t="shared" si="0"/>
        <v>0</v>
      </c>
    </row>
    <row r="52" spans="1:4" x14ac:dyDescent="0.45">
      <c r="A52" t="s">
        <v>216</v>
      </c>
      <c r="B52">
        <v>0</v>
      </c>
      <c r="C52">
        <v>0</v>
      </c>
      <c r="D52">
        <f t="shared" si="0"/>
        <v>0</v>
      </c>
    </row>
    <row r="53" spans="1:4" x14ac:dyDescent="0.45">
      <c r="A53" t="s">
        <v>153</v>
      </c>
      <c r="B53">
        <v>0</v>
      </c>
      <c r="C53">
        <v>0</v>
      </c>
      <c r="D53">
        <f t="shared" si="0"/>
        <v>0</v>
      </c>
    </row>
    <row r="54" spans="1:4" x14ac:dyDescent="0.45">
      <c r="A54" t="s">
        <v>535</v>
      </c>
      <c r="B54">
        <v>0</v>
      </c>
      <c r="C54">
        <v>0</v>
      </c>
      <c r="D54">
        <f t="shared" si="0"/>
        <v>0</v>
      </c>
    </row>
    <row r="55" spans="1:4" x14ac:dyDescent="0.45">
      <c r="A55" t="s">
        <v>356</v>
      </c>
      <c r="B55">
        <v>0</v>
      </c>
      <c r="C55">
        <v>0</v>
      </c>
      <c r="D55">
        <f t="shared" si="0"/>
        <v>0</v>
      </c>
    </row>
    <row r="56" spans="1:4" x14ac:dyDescent="0.45">
      <c r="A56" t="s">
        <v>200</v>
      </c>
      <c r="B56">
        <v>0</v>
      </c>
      <c r="C56">
        <v>0</v>
      </c>
      <c r="D56">
        <f t="shared" si="0"/>
        <v>0</v>
      </c>
    </row>
    <row r="57" spans="1:4" x14ac:dyDescent="0.45">
      <c r="A57" t="s">
        <v>355</v>
      </c>
      <c r="B57">
        <v>0</v>
      </c>
      <c r="C57">
        <v>0</v>
      </c>
      <c r="D57">
        <f t="shared" si="0"/>
        <v>0</v>
      </c>
    </row>
    <row r="58" spans="1:4" x14ac:dyDescent="0.45">
      <c r="A58" t="s">
        <v>193</v>
      </c>
      <c r="B58">
        <v>0</v>
      </c>
      <c r="C58">
        <v>0</v>
      </c>
      <c r="D58">
        <f t="shared" si="0"/>
        <v>0</v>
      </c>
    </row>
    <row r="59" spans="1:4" x14ac:dyDescent="0.45">
      <c r="A59" t="s">
        <v>64</v>
      </c>
      <c r="B59">
        <v>0</v>
      </c>
      <c r="C59">
        <v>0</v>
      </c>
      <c r="D59">
        <f t="shared" si="0"/>
        <v>0</v>
      </c>
    </row>
    <row r="60" spans="1:4" x14ac:dyDescent="0.45">
      <c r="A60" t="s">
        <v>342</v>
      </c>
      <c r="B60">
        <v>0</v>
      </c>
      <c r="C60">
        <v>0</v>
      </c>
      <c r="D60">
        <f t="shared" si="0"/>
        <v>0</v>
      </c>
    </row>
    <row r="61" spans="1:4" x14ac:dyDescent="0.45">
      <c r="A61" t="s">
        <v>165</v>
      </c>
      <c r="B61">
        <v>0</v>
      </c>
      <c r="C61">
        <v>0</v>
      </c>
      <c r="D61">
        <f t="shared" si="0"/>
        <v>0</v>
      </c>
    </row>
    <row r="62" spans="1:4" x14ac:dyDescent="0.45">
      <c r="A62" t="s">
        <v>22</v>
      </c>
      <c r="B62">
        <v>0</v>
      </c>
      <c r="C62">
        <v>0</v>
      </c>
      <c r="D62">
        <f t="shared" si="0"/>
        <v>0</v>
      </c>
    </row>
    <row r="63" spans="1:4" x14ac:dyDescent="0.45">
      <c r="A63" t="s">
        <v>367</v>
      </c>
      <c r="B63">
        <v>0</v>
      </c>
      <c r="C63">
        <v>0</v>
      </c>
      <c r="D63">
        <f t="shared" si="0"/>
        <v>0</v>
      </c>
    </row>
    <row r="64" spans="1:4" x14ac:dyDescent="0.45">
      <c r="A64" t="s">
        <v>512</v>
      </c>
      <c r="B64">
        <v>0</v>
      </c>
      <c r="C64">
        <v>0</v>
      </c>
      <c r="D64">
        <f t="shared" si="0"/>
        <v>0</v>
      </c>
    </row>
    <row r="65" spans="1:4" x14ac:dyDescent="0.45">
      <c r="A65" t="s">
        <v>51</v>
      </c>
      <c r="B65">
        <v>0</v>
      </c>
      <c r="C65">
        <v>0</v>
      </c>
      <c r="D65">
        <f t="shared" si="0"/>
        <v>0</v>
      </c>
    </row>
    <row r="66" spans="1:4" x14ac:dyDescent="0.45">
      <c r="A66" t="s">
        <v>449</v>
      </c>
      <c r="B66">
        <v>0</v>
      </c>
      <c r="C66">
        <v>0</v>
      </c>
      <c r="D66">
        <f t="shared" ref="D66:D129" si="1">SUM(B66:C66)</f>
        <v>0</v>
      </c>
    </row>
    <row r="67" spans="1:4" x14ac:dyDescent="0.45">
      <c r="A67" t="s">
        <v>184</v>
      </c>
      <c r="B67">
        <v>0</v>
      </c>
      <c r="C67">
        <v>0</v>
      </c>
      <c r="D67">
        <f t="shared" si="1"/>
        <v>0</v>
      </c>
    </row>
    <row r="68" spans="1:4" x14ac:dyDescent="0.45">
      <c r="A68" t="s">
        <v>94</v>
      </c>
      <c r="B68">
        <v>0</v>
      </c>
      <c r="C68">
        <v>0</v>
      </c>
      <c r="D68">
        <f t="shared" si="1"/>
        <v>0</v>
      </c>
    </row>
    <row r="69" spans="1:4" x14ac:dyDescent="0.45">
      <c r="A69" t="s">
        <v>6</v>
      </c>
      <c r="B69">
        <v>0</v>
      </c>
      <c r="C69">
        <v>0</v>
      </c>
      <c r="D69">
        <f t="shared" si="1"/>
        <v>0</v>
      </c>
    </row>
    <row r="70" spans="1:4" x14ac:dyDescent="0.45">
      <c r="A70" t="s">
        <v>484</v>
      </c>
      <c r="B70">
        <v>0</v>
      </c>
      <c r="C70">
        <v>0</v>
      </c>
      <c r="D70">
        <f t="shared" si="1"/>
        <v>0</v>
      </c>
    </row>
    <row r="71" spans="1:4" x14ac:dyDescent="0.45">
      <c r="A71" t="s">
        <v>418</v>
      </c>
      <c r="B71">
        <v>0</v>
      </c>
      <c r="C71">
        <v>0</v>
      </c>
      <c r="D71">
        <f t="shared" si="1"/>
        <v>0</v>
      </c>
    </row>
    <row r="72" spans="1:4" x14ac:dyDescent="0.45">
      <c r="A72" t="s">
        <v>388</v>
      </c>
      <c r="B72">
        <v>0</v>
      </c>
      <c r="C72">
        <v>0</v>
      </c>
      <c r="D72">
        <f t="shared" si="1"/>
        <v>0</v>
      </c>
    </row>
    <row r="73" spans="1:4" x14ac:dyDescent="0.45">
      <c r="A73" t="s">
        <v>291</v>
      </c>
      <c r="B73">
        <v>0</v>
      </c>
      <c r="C73">
        <v>0</v>
      </c>
      <c r="D73">
        <f t="shared" si="1"/>
        <v>0</v>
      </c>
    </row>
    <row r="74" spans="1:4" x14ac:dyDescent="0.45">
      <c r="A74" t="s">
        <v>354</v>
      </c>
      <c r="B74">
        <v>0</v>
      </c>
      <c r="C74">
        <v>0</v>
      </c>
      <c r="D74">
        <f t="shared" si="1"/>
        <v>0</v>
      </c>
    </row>
    <row r="75" spans="1:4" x14ac:dyDescent="0.45">
      <c r="A75" t="s">
        <v>423</v>
      </c>
      <c r="B75">
        <v>0</v>
      </c>
      <c r="C75">
        <v>5</v>
      </c>
      <c r="D75">
        <f t="shared" si="1"/>
        <v>5</v>
      </c>
    </row>
    <row r="76" spans="1:4" x14ac:dyDescent="0.45">
      <c r="A76" t="s">
        <v>42</v>
      </c>
      <c r="B76">
        <v>0</v>
      </c>
      <c r="C76">
        <v>5</v>
      </c>
      <c r="D76">
        <f t="shared" si="1"/>
        <v>5</v>
      </c>
    </row>
    <row r="77" spans="1:4" x14ac:dyDescent="0.45">
      <c r="A77" t="s">
        <v>224</v>
      </c>
      <c r="B77">
        <v>0</v>
      </c>
      <c r="C77">
        <v>5</v>
      </c>
      <c r="D77">
        <f t="shared" si="1"/>
        <v>5</v>
      </c>
    </row>
    <row r="78" spans="1:4" x14ac:dyDescent="0.45">
      <c r="A78" t="s">
        <v>170</v>
      </c>
      <c r="B78">
        <v>0</v>
      </c>
      <c r="C78">
        <v>5</v>
      </c>
      <c r="D78">
        <f t="shared" si="1"/>
        <v>5</v>
      </c>
    </row>
    <row r="79" spans="1:4" x14ac:dyDescent="0.45">
      <c r="A79" t="s">
        <v>505</v>
      </c>
      <c r="B79">
        <v>0</v>
      </c>
      <c r="C79">
        <v>6</v>
      </c>
      <c r="D79">
        <f t="shared" si="1"/>
        <v>6</v>
      </c>
    </row>
    <row r="80" spans="1:4" x14ac:dyDescent="0.45">
      <c r="A80" t="s">
        <v>17</v>
      </c>
      <c r="B80">
        <v>0</v>
      </c>
      <c r="C80">
        <v>6</v>
      </c>
      <c r="D80">
        <f t="shared" si="1"/>
        <v>6</v>
      </c>
    </row>
    <row r="81" spans="1:4" x14ac:dyDescent="0.45">
      <c r="A81" t="s">
        <v>199</v>
      </c>
      <c r="B81">
        <v>0</v>
      </c>
      <c r="C81">
        <v>6</v>
      </c>
      <c r="D81">
        <f t="shared" si="1"/>
        <v>6</v>
      </c>
    </row>
    <row r="82" spans="1:4" x14ac:dyDescent="0.45">
      <c r="A82" t="s">
        <v>168</v>
      </c>
      <c r="B82">
        <v>0</v>
      </c>
      <c r="C82">
        <v>6</v>
      </c>
      <c r="D82">
        <f t="shared" si="1"/>
        <v>6</v>
      </c>
    </row>
    <row r="83" spans="1:4" x14ac:dyDescent="0.45">
      <c r="A83" t="s">
        <v>254</v>
      </c>
      <c r="B83">
        <v>0</v>
      </c>
      <c r="C83">
        <v>7</v>
      </c>
      <c r="D83">
        <f t="shared" si="1"/>
        <v>7</v>
      </c>
    </row>
    <row r="84" spans="1:4" x14ac:dyDescent="0.45">
      <c r="A84" t="s">
        <v>437</v>
      </c>
      <c r="B84">
        <v>0</v>
      </c>
      <c r="C84">
        <v>7</v>
      </c>
      <c r="D84">
        <f t="shared" si="1"/>
        <v>7</v>
      </c>
    </row>
    <row r="85" spans="1:4" x14ac:dyDescent="0.45">
      <c r="A85" t="s">
        <v>371</v>
      </c>
      <c r="B85">
        <v>0</v>
      </c>
      <c r="C85">
        <v>7</v>
      </c>
      <c r="D85">
        <f t="shared" si="1"/>
        <v>7</v>
      </c>
    </row>
    <row r="86" spans="1:4" x14ac:dyDescent="0.45">
      <c r="A86" t="s">
        <v>474</v>
      </c>
      <c r="B86">
        <v>0</v>
      </c>
      <c r="C86">
        <v>9</v>
      </c>
      <c r="D86">
        <f t="shared" si="1"/>
        <v>9</v>
      </c>
    </row>
    <row r="87" spans="1:4" x14ac:dyDescent="0.45">
      <c r="A87" t="s">
        <v>351</v>
      </c>
      <c r="B87">
        <v>0</v>
      </c>
      <c r="C87">
        <v>10</v>
      </c>
      <c r="D87">
        <f t="shared" si="1"/>
        <v>10</v>
      </c>
    </row>
    <row r="88" spans="1:4" x14ac:dyDescent="0.45">
      <c r="A88" t="s">
        <v>530</v>
      </c>
      <c r="B88">
        <v>0</v>
      </c>
      <c r="C88">
        <v>10</v>
      </c>
      <c r="D88">
        <f t="shared" si="1"/>
        <v>10</v>
      </c>
    </row>
    <row r="89" spans="1:4" x14ac:dyDescent="0.45">
      <c r="A89" t="s">
        <v>33</v>
      </c>
      <c r="B89">
        <v>0</v>
      </c>
      <c r="C89">
        <v>12</v>
      </c>
      <c r="D89">
        <f t="shared" si="1"/>
        <v>12</v>
      </c>
    </row>
    <row r="90" spans="1:4" x14ac:dyDescent="0.45">
      <c r="A90" t="s">
        <v>509</v>
      </c>
      <c r="B90">
        <v>0</v>
      </c>
      <c r="C90">
        <v>12</v>
      </c>
      <c r="D90">
        <f t="shared" si="1"/>
        <v>12</v>
      </c>
    </row>
    <row r="91" spans="1:4" x14ac:dyDescent="0.45">
      <c r="A91" t="s">
        <v>130</v>
      </c>
      <c r="B91">
        <v>0</v>
      </c>
      <c r="C91">
        <v>12</v>
      </c>
      <c r="D91">
        <f t="shared" si="1"/>
        <v>12</v>
      </c>
    </row>
    <row r="92" spans="1:4" x14ac:dyDescent="0.45">
      <c r="A92" t="s">
        <v>123</v>
      </c>
      <c r="B92">
        <v>0</v>
      </c>
      <c r="C92">
        <v>13</v>
      </c>
      <c r="D92">
        <f t="shared" si="1"/>
        <v>13</v>
      </c>
    </row>
    <row r="93" spans="1:4" x14ac:dyDescent="0.45">
      <c r="A93" t="s">
        <v>247</v>
      </c>
      <c r="B93">
        <v>0</v>
      </c>
      <c r="C93">
        <v>13</v>
      </c>
      <c r="D93">
        <f t="shared" si="1"/>
        <v>13</v>
      </c>
    </row>
    <row r="94" spans="1:4" x14ac:dyDescent="0.45">
      <c r="A94" t="s">
        <v>362</v>
      </c>
      <c r="B94">
        <v>0</v>
      </c>
      <c r="C94">
        <v>13</v>
      </c>
      <c r="D94">
        <f t="shared" si="1"/>
        <v>13</v>
      </c>
    </row>
    <row r="95" spans="1:4" x14ac:dyDescent="0.45">
      <c r="A95" t="s">
        <v>479</v>
      </c>
      <c r="B95">
        <v>0</v>
      </c>
      <c r="C95">
        <v>13</v>
      </c>
      <c r="D95">
        <f t="shared" si="1"/>
        <v>13</v>
      </c>
    </row>
    <row r="96" spans="1:4" x14ac:dyDescent="0.45">
      <c r="A96" t="s">
        <v>107</v>
      </c>
      <c r="B96">
        <v>0</v>
      </c>
      <c r="C96">
        <v>13</v>
      </c>
      <c r="D96">
        <f t="shared" si="1"/>
        <v>13</v>
      </c>
    </row>
    <row r="97" spans="1:4" x14ac:dyDescent="0.45">
      <c r="A97" t="s">
        <v>24</v>
      </c>
      <c r="B97">
        <v>0</v>
      </c>
      <c r="C97">
        <v>14</v>
      </c>
      <c r="D97">
        <f t="shared" si="1"/>
        <v>14</v>
      </c>
    </row>
    <row r="98" spans="1:4" x14ac:dyDescent="0.45">
      <c r="A98" t="s">
        <v>152</v>
      </c>
      <c r="B98">
        <v>0</v>
      </c>
      <c r="C98">
        <v>14</v>
      </c>
      <c r="D98">
        <f t="shared" si="1"/>
        <v>14</v>
      </c>
    </row>
    <row r="99" spans="1:4" x14ac:dyDescent="0.45">
      <c r="A99" t="s">
        <v>146</v>
      </c>
      <c r="B99">
        <v>0</v>
      </c>
      <c r="C99">
        <v>15</v>
      </c>
      <c r="D99">
        <f t="shared" si="1"/>
        <v>15</v>
      </c>
    </row>
    <row r="100" spans="1:4" x14ac:dyDescent="0.45">
      <c r="A100" t="s">
        <v>115</v>
      </c>
      <c r="B100">
        <v>0</v>
      </c>
      <c r="C100">
        <v>15</v>
      </c>
      <c r="D100">
        <f t="shared" si="1"/>
        <v>15</v>
      </c>
    </row>
    <row r="101" spans="1:4" x14ac:dyDescent="0.45">
      <c r="A101" t="s">
        <v>202</v>
      </c>
      <c r="B101">
        <v>0</v>
      </c>
      <c r="C101">
        <v>15</v>
      </c>
      <c r="D101">
        <f t="shared" si="1"/>
        <v>15</v>
      </c>
    </row>
    <row r="102" spans="1:4" x14ac:dyDescent="0.45">
      <c r="A102" t="s">
        <v>175</v>
      </c>
      <c r="B102">
        <v>0</v>
      </c>
      <c r="C102">
        <v>15</v>
      </c>
      <c r="D102">
        <f t="shared" si="1"/>
        <v>15</v>
      </c>
    </row>
    <row r="103" spans="1:4" x14ac:dyDescent="0.45">
      <c r="A103" t="s">
        <v>37</v>
      </c>
      <c r="B103">
        <v>0</v>
      </c>
      <c r="C103">
        <v>15</v>
      </c>
      <c r="D103">
        <f t="shared" si="1"/>
        <v>15</v>
      </c>
    </row>
    <row r="104" spans="1:4" x14ac:dyDescent="0.45">
      <c r="A104" t="s">
        <v>230</v>
      </c>
      <c r="B104">
        <v>0</v>
      </c>
      <c r="C104">
        <v>16</v>
      </c>
      <c r="D104">
        <f t="shared" si="1"/>
        <v>16</v>
      </c>
    </row>
    <row r="105" spans="1:4" x14ac:dyDescent="0.45">
      <c r="A105" t="s">
        <v>366</v>
      </c>
      <c r="B105">
        <v>0</v>
      </c>
      <c r="C105">
        <v>17</v>
      </c>
      <c r="D105">
        <f t="shared" si="1"/>
        <v>17</v>
      </c>
    </row>
    <row r="106" spans="1:4" x14ac:dyDescent="0.45">
      <c r="A106" t="s">
        <v>151</v>
      </c>
      <c r="B106">
        <v>0</v>
      </c>
      <c r="C106">
        <v>17</v>
      </c>
      <c r="D106">
        <f t="shared" si="1"/>
        <v>17</v>
      </c>
    </row>
    <row r="107" spans="1:4" x14ac:dyDescent="0.45">
      <c r="A107" t="s">
        <v>234</v>
      </c>
      <c r="B107">
        <v>0</v>
      </c>
      <c r="C107">
        <v>17</v>
      </c>
      <c r="D107">
        <f t="shared" si="1"/>
        <v>17</v>
      </c>
    </row>
    <row r="108" spans="1:4" x14ac:dyDescent="0.45">
      <c r="A108" t="s">
        <v>326</v>
      </c>
      <c r="B108">
        <v>0</v>
      </c>
      <c r="C108">
        <v>17</v>
      </c>
      <c r="D108">
        <f t="shared" si="1"/>
        <v>17</v>
      </c>
    </row>
    <row r="109" spans="1:4" x14ac:dyDescent="0.45">
      <c r="A109" t="s">
        <v>244</v>
      </c>
      <c r="B109">
        <v>0</v>
      </c>
      <c r="C109">
        <v>17</v>
      </c>
      <c r="D109">
        <f t="shared" si="1"/>
        <v>17</v>
      </c>
    </row>
    <row r="110" spans="1:4" x14ac:dyDescent="0.45">
      <c r="A110" t="s">
        <v>436</v>
      </c>
      <c r="B110">
        <v>0</v>
      </c>
      <c r="C110">
        <v>17</v>
      </c>
      <c r="D110">
        <f t="shared" si="1"/>
        <v>17</v>
      </c>
    </row>
    <row r="111" spans="1:4" x14ac:dyDescent="0.45">
      <c r="A111" t="s">
        <v>250</v>
      </c>
      <c r="B111">
        <v>0</v>
      </c>
      <c r="C111">
        <v>18</v>
      </c>
      <c r="D111">
        <f t="shared" si="1"/>
        <v>18</v>
      </c>
    </row>
    <row r="112" spans="1:4" x14ac:dyDescent="0.45">
      <c r="A112" t="s">
        <v>74</v>
      </c>
      <c r="B112">
        <v>0</v>
      </c>
      <c r="C112">
        <v>18</v>
      </c>
      <c r="D112">
        <f t="shared" si="1"/>
        <v>18</v>
      </c>
    </row>
    <row r="113" spans="1:4" x14ac:dyDescent="0.45">
      <c r="A113" t="s">
        <v>364</v>
      </c>
      <c r="B113">
        <v>0</v>
      </c>
      <c r="C113">
        <v>18</v>
      </c>
      <c r="D113">
        <f t="shared" si="1"/>
        <v>18</v>
      </c>
    </row>
    <row r="114" spans="1:4" x14ac:dyDescent="0.45">
      <c r="A114" t="s">
        <v>517</v>
      </c>
      <c r="B114">
        <v>0</v>
      </c>
      <c r="C114">
        <v>18</v>
      </c>
      <c r="D114">
        <f t="shared" si="1"/>
        <v>18</v>
      </c>
    </row>
    <row r="115" spans="1:4" x14ac:dyDescent="0.45">
      <c r="A115" t="s">
        <v>122</v>
      </c>
      <c r="B115">
        <v>0</v>
      </c>
      <c r="C115">
        <v>19</v>
      </c>
      <c r="D115">
        <f t="shared" si="1"/>
        <v>19</v>
      </c>
    </row>
    <row r="116" spans="1:4" x14ac:dyDescent="0.45">
      <c r="A116" t="s">
        <v>536</v>
      </c>
      <c r="B116">
        <v>0</v>
      </c>
      <c r="C116">
        <v>19</v>
      </c>
      <c r="D116">
        <f t="shared" si="1"/>
        <v>19</v>
      </c>
    </row>
    <row r="117" spans="1:4" x14ac:dyDescent="0.45">
      <c r="A117" t="s">
        <v>56</v>
      </c>
      <c r="B117">
        <v>9</v>
      </c>
      <c r="C117">
        <v>10</v>
      </c>
      <c r="D117">
        <f t="shared" si="1"/>
        <v>19</v>
      </c>
    </row>
    <row r="118" spans="1:4" x14ac:dyDescent="0.45">
      <c r="A118" t="s">
        <v>262</v>
      </c>
      <c r="B118">
        <v>0</v>
      </c>
      <c r="C118">
        <v>20</v>
      </c>
      <c r="D118">
        <f t="shared" si="1"/>
        <v>20</v>
      </c>
    </row>
    <row r="119" spans="1:4" x14ac:dyDescent="0.45">
      <c r="A119" t="s">
        <v>264</v>
      </c>
      <c r="B119">
        <v>10</v>
      </c>
      <c r="C119">
        <v>10</v>
      </c>
      <c r="D119">
        <f t="shared" si="1"/>
        <v>20</v>
      </c>
    </row>
    <row r="120" spans="1:4" x14ac:dyDescent="0.45">
      <c r="A120" t="s">
        <v>453</v>
      </c>
      <c r="B120">
        <v>10</v>
      </c>
      <c r="C120">
        <v>10</v>
      </c>
      <c r="D120">
        <f t="shared" si="1"/>
        <v>20</v>
      </c>
    </row>
    <row r="121" spans="1:4" x14ac:dyDescent="0.45">
      <c r="A121" t="s">
        <v>471</v>
      </c>
      <c r="B121">
        <v>0</v>
      </c>
      <c r="C121">
        <v>25</v>
      </c>
      <c r="D121">
        <f t="shared" si="1"/>
        <v>25</v>
      </c>
    </row>
    <row r="122" spans="1:4" x14ac:dyDescent="0.45">
      <c r="A122" t="s">
        <v>55</v>
      </c>
      <c r="B122">
        <v>0</v>
      </c>
      <c r="C122">
        <v>26</v>
      </c>
      <c r="D122">
        <f t="shared" si="1"/>
        <v>26</v>
      </c>
    </row>
    <row r="123" spans="1:4" x14ac:dyDescent="0.45">
      <c r="A123" t="s">
        <v>0</v>
      </c>
      <c r="B123">
        <v>0</v>
      </c>
      <c r="C123">
        <v>27</v>
      </c>
      <c r="D123">
        <f t="shared" si="1"/>
        <v>27</v>
      </c>
    </row>
    <row r="124" spans="1:4" x14ac:dyDescent="0.45">
      <c r="A124" t="s">
        <v>296</v>
      </c>
      <c r="B124">
        <v>0</v>
      </c>
      <c r="C124">
        <v>27</v>
      </c>
      <c r="D124">
        <f t="shared" si="1"/>
        <v>27</v>
      </c>
    </row>
    <row r="125" spans="1:4" x14ac:dyDescent="0.45">
      <c r="A125" t="s">
        <v>519</v>
      </c>
      <c r="B125">
        <v>0</v>
      </c>
      <c r="C125">
        <v>28</v>
      </c>
      <c r="D125">
        <f t="shared" si="1"/>
        <v>28</v>
      </c>
    </row>
    <row r="126" spans="1:4" x14ac:dyDescent="0.45">
      <c r="A126" t="s">
        <v>446</v>
      </c>
      <c r="B126">
        <v>0</v>
      </c>
      <c r="C126">
        <v>29</v>
      </c>
      <c r="D126">
        <f t="shared" si="1"/>
        <v>29</v>
      </c>
    </row>
    <row r="127" spans="1:4" x14ac:dyDescent="0.45">
      <c r="A127" t="s">
        <v>194</v>
      </c>
      <c r="B127">
        <v>0</v>
      </c>
      <c r="C127">
        <v>30</v>
      </c>
      <c r="D127">
        <f t="shared" si="1"/>
        <v>30</v>
      </c>
    </row>
    <row r="128" spans="1:4" x14ac:dyDescent="0.45">
      <c r="A128" t="s">
        <v>35</v>
      </c>
      <c r="B128">
        <v>8</v>
      </c>
      <c r="C128">
        <v>22</v>
      </c>
      <c r="D128">
        <f t="shared" si="1"/>
        <v>30</v>
      </c>
    </row>
    <row r="129" spans="1:4" x14ac:dyDescent="0.45">
      <c r="A129" t="s">
        <v>472</v>
      </c>
      <c r="B129">
        <v>15</v>
      </c>
      <c r="C129">
        <v>15</v>
      </c>
      <c r="D129">
        <f t="shared" si="1"/>
        <v>30</v>
      </c>
    </row>
    <row r="130" spans="1:4" x14ac:dyDescent="0.45">
      <c r="A130" t="s">
        <v>120</v>
      </c>
      <c r="B130">
        <v>0</v>
      </c>
      <c r="C130">
        <v>31</v>
      </c>
      <c r="D130">
        <f t="shared" ref="D130:D193" si="2">SUM(B130:C130)</f>
        <v>31</v>
      </c>
    </row>
    <row r="131" spans="1:4" x14ac:dyDescent="0.45">
      <c r="A131" t="s">
        <v>420</v>
      </c>
      <c r="B131">
        <v>10</v>
      </c>
      <c r="C131">
        <v>23</v>
      </c>
      <c r="D131">
        <f t="shared" si="2"/>
        <v>33</v>
      </c>
    </row>
    <row r="132" spans="1:4" x14ac:dyDescent="0.45">
      <c r="A132" t="s">
        <v>392</v>
      </c>
      <c r="B132">
        <v>0</v>
      </c>
      <c r="C132">
        <v>34</v>
      </c>
      <c r="D132">
        <f t="shared" si="2"/>
        <v>34</v>
      </c>
    </row>
    <row r="133" spans="1:4" x14ac:dyDescent="0.45">
      <c r="A133" t="s">
        <v>297</v>
      </c>
      <c r="B133">
        <v>17</v>
      </c>
      <c r="C133">
        <v>17</v>
      </c>
      <c r="D133">
        <f t="shared" si="2"/>
        <v>34</v>
      </c>
    </row>
    <row r="134" spans="1:4" x14ac:dyDescent="0.45">
      <c r="A134" t="s">
        <v>503</v>
      </c>
      <c r="B134">
        <v>17</v>
      </c>
      <c r="C134">
        <v>17</v>
      </c>
      <c r="D134">
        <f t="shared" si="2"/>
        <v>34</v>
      </c>
    </row>
    <row r="135" spans="1:4" x14ac:dyDescent="0.45">
      <c r="A135" t="s">
        <v>53</v>
      </c>
      <c r="B135">
        <v>17</v>
      </c>
      <c r="C135">
        <v>17</v>
      </c>
      <c r="D135">
        <f t="shared" si="2"/>
        <v>34</v>
      </c>
    </row>
    <row r="136" spans="1:4" x14ac:dyDescent="0.45">
      <c r="A136" t="s">
        <v>428</v>
      </c>
      <c r="B136">
        <v>10</v>
      </c>
      <c r="C136">
        <v>26</v>
      </c>
      <c r="D136">
        <f t="shared" si="2"/>
        <v>36</v>
      </c>
    </row>
    <row r="137" spans="1:4" x14ac:dyDescent="0.45">
      <c r="A137" t="s">
        <v>173</v>
      </c>
      <c r="B137">
        <v>0</v>
      </c>
      <c r="C137">
        <v>37</v>
      </c>
      <c r="D137">
        <f t="shared" si="2"/>
        <v>37</v>
      </c>
    </row>
    <row r="138" spans="1:4" x14ac:dyDescent="0.45">
      <c r="A138" t="s">
        <v>463</v>
      </c>
      <c r="B138">
        <v>19</v>
      </c>
      <c r="C138">
        <v>19</v>
      </c>
      <c r="D138">
        <f t="shared" si="2"/>
        <v>38</v>
      </c>
    </row>
    <row r="139" spans="1:4" x14ac:dyDescent="0.45">
      <c r="A139" t="s">
        <v>357</v>
      </c>
      <c r="B139">
        <v>20</v>
      </c>
      <c r="C139">
        <v>20</v>
      </c>
      <c r="D139">
        <f t="shared" si="2"/>
        <v>40</v>
      </c>
    </row>
    <row r="140" spans="1:4" x14ac:dyDescent="0.45">
      <c r="A140" t="s">
        <v>373</v>
      </c>
      <c r="B140">
        <v>20</v>
      </c>
      <c r="C140">
        <v>20</v>
      </c>
      <c r="D140">
        <f t="shared" si="2"/>
        <v>40</v>
      </c>
    </row>
    <row r="141" spans="1:4" x14ac:dyDescent="0.45">
      <c r="A141" t="s">
        <v>396</v>
      </c>
      <c r="B141">
        <v>20</v>
      </c>
      <c r="C141">
        <v>20</v>
      </c>
      <c r="D141">
        <f t="shared" si="2"/>
        <v>40</v>
      </c>
    </row>
    <row r="142" spans="1:4" x14ac:dyDescent="0.45">
      <c r="A142" t="s">
        <v>43</v>
      </c>
      <c r="B142">
        <v>0</v>
      </c>
      <c r="C142">
        <v>41</v>
      </c>
      <c r="D142">
        <f t="shared" si="2"/>
        <v>41</v>
      </c>
    </row>
    <row r="143" spans="1:4" x14ac:dyDescent="0.45">
      <c r="A143" t="s">
        <v>469</v>
      </c>
      <c r="B143">
        <v>0</v>
      </c>
      <c r="C143">
        <v>41</v>
      </c>
      <c r="D143">
        <f t="shared" si="2"/>
        <v>41</v>
      </c>
    </row>
    <row r="144" spans="1:4" x14ac:dyDescent="0.45">
      <c r="A144" t="s">
        <v>121</v>
      </c>
      <c r="B144">
        <v>0</v>
      </c>
      <c r="C144">
        <v>41</v>
      </c>
      <c r="D144">
        <f t="shared" si="2"/>
        <v>41</v>
      </c>
    </row>
    <row r="145" spans="1:4" x14ac:dyDescent="0.45">
      <c r="A145" t="s">
        <v>346</v>
      </c>
      <c r="B145">
        <v>0</v>
      </c>
      <c r="C145">
        <v>41</v>
      </c>
      <c r="D145">
        <f t="shared" si="2"/>
        <v>41</v>
      </c>
    </row>
    <row r="146" spans="1:4" x14ac:dyDescent="0.45">
      <c r="A146" t="s">
        <v>286</v>
      </c>
      <c r="B146">
        <v>0</v>
      </c>
      <c r="C146">
        <v>41</v>
      </c>
      <c r="D146">
        <f t="shared" si="2"/>
        <v>41</v>
      </c>
    </row>
    <row r="147" spans="1:4" x14ac:dyDescent="0.45">
      <c r="A147" t="s">
        <v>104</v>
      </c>
      <c r="B147">
        <v>0</v>
      </c>
      <c r="C147">
        <v>41</v>
      </c>
      <c r="D147">
        <f t="shared" si="2"/>
        <v>41</v>
      </c>
    </row>
    <row r="148" spans="1:4" x14ac:dyDescent="0.45">
      <c r="A148" t="s">
        <v>57</v>
      </c>
      <c r="B148">
        <v>0</v>
      </c>
      <c r="C148">
        <v>41</v>
      </c>
      <c r="D148">
        <f t="shared" si="2"/>
        <v>41</v>
      </c>
    </row>
    <row r="149" spans="1:4" x14ac:dyDescent="0.45">
      <c r="A149" t="s">
        <v>26</v>
      </c>
      <c r="B149">
        <v>0</v>
      </c>
      <c r="C149">
        <v>41</v>
      </c>
      <c r="D149">
        <f t="shared" si="2"/>
        <v>41</v>
      </c>
    </row>
    <row r="150" spans="1:4" x14ac:dyDescent="0.45">
      <c r="A150" t="s">
        <v>36</v>
      </c>
      <c r="B150">
        <v>0</v>
      </c>
      <c r="C150">
        <v>41</v>
      </c>
      <c r="D150">
        <f t="shared" si="2"/>
        <v>41</v>
      </c>
    </row>
    <row r="151" spans="1:4" x14ac:dyDescent="0.45">
      <c r="A151" t="s">
        <v>108</v>
      </c>
      <c r="B151">
        <v>0</v>
      </c>
      <c r="C151">
        <v>41</v>
      </c>
      <c r="D151">
        <f t="shared" si="2"/>
        <v>41</v>
      </c>
    </row>
    <row r="152" spans="1:4" x14ac:dyDescent="0.45">
      <c r="A152" t="s">
        <v>272</v>
      </c>
      <c r="B152">
        <v>0</v>
      </c>
      <c r="C152">
        <v>41</v>
      </c>
      <c r="D152">
        <f t="shared" si="2"/>
        <v>41</v>
      </c>
    </row>
    <row r="153" spans="1:4" x14ac:dyDescent="0.45">
      <c r="A153" t="s">
        <v>504</v>
      </c>
      <c r="B153">
        <v>0</v>
      </c>
      <c r="C153">
        <v>41</v>
      </c>
      <c r="D153">
        <f t="shared" si="2"/>
        <v>41</v>
      </c>
    </row>
    <row r="154" spans="1:4" x14ac:dyDescent="0.45">
      <c r="A154" t="s">
        <v>190</v>
      </c>
      <c r="B154">
        <v>0</v>
      </c>
      <c r="C154">
        <v>41</v>
      </c>
      <c r="D154">
        <f t="shared" si="2"/>
        <v>41</v>
      </c>
    </row>
    <row r="155" spans="1:4" x14ac:dyDescent="0.45">
      <c r="A155" t="s">
        <v>402</v>
      </c>
      <c r="B155">
        <v>0</v>
      </c>
      <c r="C155">
        <v>41</v>
      </c>
      <c r="D155">
        <f t="shared" si="2"/>
        <v>41</v>
      </c>
    </row>
    <row r="156" spans="1:4" x14ac:dyDescent="0.45">
      <c r="A156" t="s">
        <v>78</v>
      </c>
      <c r="B156">
        <v>0</v>
      </c>
      <c r="C156">
        <v>41</v>
      </c>
      <c r="D156">
        <f t="shared" si="2"/>
        <v>41</v>
      </c>
    </row>
    <row r="157" spans="1:4" x14ac:dyDescent="0.45">
      <c r="A157" t="s">
        <v>126</v>
      </c>
      <c r="B157">
        <v>0</v>
      </c>
      <c r="C157">
        <v>41</v>
      </c>
      <c r="D157">
        <f t="shared" si="2"/>
        <v>41</v>
      </c>
    </row>
    <row r="158" spans="1:4" x14ac:dyDescent="0.45">
      <c r="A158" t="s">
        <v>213</v>
      </c>
      <c r="B158">
        <v>0</v>
      </c>
      <c r="C158">
        <v>41</v>
      </c>
      <c r="D158">
        <f t="shared" si="2"/>
        <v>41</v>
      </c>
    </row>
    <row r="159" spans="1:4" x14ac:dyDescent="0.45">
      <c r="A159" t="s">
        <v>445</v>
      </c>
      <c r="B159">
        <v>0</v>
      </c>
      <c r="C159">
        <v>41</v>
      </c>
      <c r="D159">
        <f t="shared" si="2"/>
        <v>41</v>
      </c>
    </row>
    <row r="160" spans="1:4" x14ac:dyDescent="0.45">
      <c r="A160" t="s">
        <v>10</v>
      </c>
      <c r="B160">
        <v>0</v>
      </c>
      <c r="C160">
        <v>41</v>
      </c>
      <c r="D160">
        <f t="shared" si="2"/>
        <v>41</v>
      </c>
    </row>
    <row r="161" spans="1:4" x14ac:dyDescent="0.45">
      <c r="A161" t="s">
        <v>495</v>
      </c>
      <c r="B161">
        <v>0</v>
      </c>
      <c r="C161">
        <v>41</v>
      </c>
      <c r="D161">
        <f t="shared" si="2"/>
        <v>41</v>
      </c>
    </row>
    <row r="162" spans="1:4" x14ac:dyDescent="0.45">
      <c r="A162" t="s">
        <v>309</v>
      </c>
      <c r="B162">
        <v>0</v>
      </c>
      <c r="C162">
        <v>41</v>
      </c>
      <c r="D162">
        <f t="shared" si="2"/>
        <v>41</v>
      </c>
    </row>
    <row r="163" spans="1:4" x14ac:dyDescent="0.45">
      <c r="A163" t="s">
        <v>421</v>
      </c>
      <c r="B163">
        <v>0</v>
      </c>
      <c r="C163">
        <v>41</v>
      </c>
      <c r="D163">
        <f t="shared" si="2"/>
        <v>41</v>
      </c>
    </row>
    <row r="164" spans="1:4" x14ac:dyDescent="0.45">
      <c r="A164" t="s">
        <v>178</v>
      </c>
      <c r="B164">
        <v>0</v>
      </c>
      <c r="C164">
        <v>42</v>
      </c>
      <c r="D164">
        <f t="shared" si="2"/>
        <v>42</v>
      </c>
    </row>
    <row r="165" spans="1:4" x14ac:dyDescent="0.45">
      <c r="A165" t="s">
        <v>424</v>
      </c>
      <c r="B165">
        <v>10</v>
      </c>
      <c r="C165">
        <v>32</v>
      </c>
      <c r="D165">
        <f t="shared" si="2"/>
        <v>42</v>
      </c>
    </row>
    <row r="166" spans="1:4" x14ac:dyDescent="0.45">
      <c r="A166" t="s">
        <v>259</v>
      </c>
      <c r="B166">
        <v>20</v>
      </c>
      <c r="C166">
        <v>22</v>
      </c>
      <c r="D166">
        <f t="shared" si="2"/>
        <v>42</v>
      </c>
    </row>
    <row r="167" spans="1:4" x14ac:dyDescent="0.45">
      <c r="A167" t="s">
        <v>302</v>
      </c>
      <c r="B167">
        <v>0</v>
      </c>
      <c r="C167">
        <v>44</v>
      </c>
      <c r="D167">
        <f t="shared" si="2"/>
        <v>44</v>
      </c>
    </row>
    <row r="168" spans="1:4" x14ac:dyDescent="0.45">
      <c r="A168" t="s">
        <v>246</v>
      </c>
      <c r="B168">
        <v>0</v>
      </c>
      <c r="C168">
        <v>45</v>
      </c>
      <c r="D168">
        <f t="shared" si="2"/>
        <v>45</v>
      </c>
    </row>
    <row r="169" spans="1:4" x14ac:dyDescent="0.45">
      <c r="A169" t="s">
        <v>277</v>
      </c>
      <c r="B169">
        <v>10</v>
      </c>
      <c r="C169">
        <v>35</v>
      </c>
      <c r="D169">
        <f t="shared" si="2"/>
        <v>45</v>
      </c>
    </row>
    <row r="170" spans="1:4" x14ac:dyDescent="0.45">
      <c r="A170" t="s">
        <v>179</v>
      </c>
      <c r="B170">
        <v>10</v>
      </c>
      <c r="C170">
        <v>35</v>
      </c>
      <c r="D170">
        <f t="shared" si="2"/>
        <v>45</v>
      </c>
    </row>
    <row r="171" spans="1:4" x14ac:dyDescent="0.45">
      <c r="A171" t="s">
        <v>507</v>
      </c>
      <c r="B171">
        <v>15</v>
      </c>
      <c r="C171">
        <v>30</v>
      </c>
      <c r="D171">
        <f t="shared" si="2"/>
        <v>45</v>
      </c>
    </row>
    <row r="172" spans="1:4" x14ac:dyDescent="0.45">
      <c r="A172" t="s">
        <v>310</v>
      </c>
      <c r="B172">
        <v>0</v>
      </c>
      <c r="C172">
        <v>46</v>
      </c>
      <c r="D172">
        <f t="shared" si="2"/>
        <v>46</v>
      </c>
    </row>
    <row r="173" spans="1:4" x14ac:dyDescent="0.45">
      <c r="A173" t="s">
        <v>426</v>
      </c>
      <c r="B173">
        <v>22</v>
      </c>
      <c r="C173">
        <v>24</v>
      </c>
      <c r="D173">
        <f t="shared" si="2"/>
        <v>46</v>
      </c>
    </row>
    <row r="174" spans="1:4" x14ac:dyDescent="0.45">
      <c r="A174" t="s">
        <v>407</v>
      </c>
      <c r="B174">
        <v>0</v>
      </c>
      <c r="C174">
        <v>47</v>
      </c>
      <c r="D174">
        <f t="shared" si="2"/>
        <v>47</v>
      </c>
    </row>
    <row r="175" spans="1:4" x14ac:dyDescent="0.45">
      <c r="A175" t="s">
        <v>86</v>
      </c>
      <c r="B175">
        <v>0</v>
      </c>
      <c r="C175">
        <v>48</v>
      </c>
      <c r="D175">
        <f t="shared" si="2"/>
        <v>48</v>
      </c>
    </row>
    <row r="176" spans="1:4" x14ac:dyDescent="0.45">
      <c r="A176" t="s">
        <v>492</v>
      </c>
      <c r="B176">
        <v>15</v>
      </c>
      <c r="C176">
        <v>33</v>
      </c>
      <c r="D176">
        <f t="shared" si="2"/>
        <v>48</v>
      </c>
    </row>
    <row r="177" spans="1:4" x14ac:dyDescent="0.45">
      <c r="A177" t="s">
        <v>324</v>
      </c>
      <c r="B177">
        <v>0</v>
      </c>
      <c r="C177">
        <v>49</v>
      </c>
      <c r="D177">
        <f t="shared" si="2"/>
        <v>49</v>
      </c>
    </row>
    <row r="178" spans="1:4" x14ac:dyDescent="0.45">
      <c r="A178" t="s">
        <v>23</v>
      </c>
      <c r="B178">
        <v>0</v>
      </c>
      <c r="C178">
        <v>50</v>
      </c>
      <c r="D178">
        <f t="shared" si="2"/>
        <v>50</v>
      </c>
    </row>
    <row r="179" spans="1:4" x14ac:dyDescent="0.45">
      <c r="A179" t="s">
        <v>394</v>
      </c>
      <c r="B179">
        <v>0</v>
      </c>
      <c r="C179">
        <v>50</v>
      </c>
      <c r="D179">
        <f t="shared" si="2"/>
        <v>50</v>
      </c>
    </row>
    <row r="180" spans="1:4" x14ac:dyDescent="0.45">
      <c r="A180" t="s">
        <v>506</v>
      </c>
      <c r="B180">
        <v>0</v>
      </c>
      <c r="C180">
        <v>51</v>
      </c>
      <c r="D180">
        <f t="shared" si="2"/>
        <v>51</v>
      </c>
    </row>
    <row r="181" spans="1:4" x14ac:dyDescent="0.45">
      <c r="A181" t="s">
        <v>7</v>
      </c>
      <c r="B181">
        <v>0</v>
      </c>
      <c r="C181">
        <v>51</v>
      </c>
      <c r="D181">
        <f t="shared" si="2"/>
        <v>51</v>
      </c>
    </row>
    <row r="182" spans="1:4" x14ac:dyDescent="0.45">
      <c r="A182" t="s">
        <v>95</v>
      </c>
      <c r="B182">
        <v>10</v>
      </c>
      <c r="C182">
        <v>41</v>
      </c>
      <c r="D182">
        <f t="shared" si="2"/>
        <v>51</v>
      </c>
    </row>
    <row r="183" spans="1:4" x14ac:dyDescent="0.45">
      <c r="A183" t="s">
        <v>28</v>
      </c>
      <c r="B183">
        <v>10</v>
      </c>
      <c r="C183">
        <v>41</v>
      </c>
      <c r="D183">
        <f t="shared" si="2"/>
        <v>51</v>
      </c>
    </row>
    <row r="184" spans="1:4" x14ac:dyDescent="0.45">
      <c r="A184" t="s">
        <v>448</v>
      </c>
      <c r="B184">
        <v>20</v>
      </c>
      <c r="C184">
        <v>31</v>
      </c>
      <c r="D184">
        <f t="shared" si="2"/>
        <v>51</v>
      </c>
    </row>
    <row r="185" spans="1:4" x14ac:dyDescent="0.45">
      <c r="A185" t="s">
        <v>288</v>
      </c>
      <c r="B185">
        <v>20</v>
      </c>
      <c r="C185">
        <v>31</v>
      </c>
      <c r="D185">
        <f t="shared" si="2"/>
        <v>51</v>
      </c>
    </row>
    <row r="186" spans="1:4" x14ac:dyDescent="0.45">
      <c r="A186" t="s">
        <v>386</v>
      </c>
      <c r="B186">
        <v>26</v>
      </c>
      <c r="C186">
        <v>26</v>
      </c>
      <c r="D186">
        <f t="shared" si="2"/>
        <v>52</v>
      </c>
    </row>
    <row r="187" spans="1:4" x14ac:dyDescent="0.45">
      <c r="A187" t="s">
        <v>15</v>
      </c>
      <c r="B187">
        <v>26</v>
      </c>
      <c r="C187">
        <v>26</v>
      </c>
      <c r="D187">
        <f t="shared" si="2"/>
        <v>52</v>
      </c>
    </row>
    <row r="188" spans="1:4" x14ac:dyDescent="0.45">
      <c r="A188" t="s">
        <v>411</v>
      </c>
      <c r="B188">
        <v>0</v>
      </c>
      <c r="C188">
        <v>54</v>
      </c>
      <c r="D188">
        <f t="shared" si="2"/>
        <v>54</v>
      </c>
    </row>
    <row r="189" spans="1:4" x14ac:dyDescent="0.45">
      <c r="A189" t="s">
        <v>162</v>
      </c>
      <c r="B189">
        <v>10</v>
      </c>
      <c r="C189">
        <v>44</v>
      </c>
      <c r="D189">
        <f t="shared" si="2"/>
        <v>54</v>
      </c>
    </row>
    <row r="190" spans="1:4" x14ac:dyDescent="0.45">
      <c r="A190" t="s">
        <v>290</v>
      </c>
      <c r="B190">
        <v>10</v>
      </c>
      <c r="C190">
        <v>45</v>
      </c>
      <c r="D190">
        <f t="shared" si="2"/>
        <v>55</v>
      </c>
    </row>
    <row r="191" spans="1:4" x14ac:dyDescent="0.45">
      <c r="A191" t="s">
        <v>337</v>
      </c>
      <c r="B191">
        <v>7</v>
      </c>
      <c r="C191">
        <v>49</v>
      </c>
      <c r="D191">
        <f t="shared" si="2"/>
        <v>56</v>
      </c>
    </row>
    <row r="192" spans="1:4" x14ac:dyDescent="0.45">
      <c r="A192" t="s">
        <v>320</v>
      </c>
      <c r="B192">
        <v>15</v>
      </c>
      <c r="C192">
        <v>41</v>
      </c>
      <c r="D192">
        <f t="shared" si="2"/>
        <v>56</v>
      </c>
    </row>
    <row r="193" spans="1:4" x14ac:dyDescent="0.45">
      <c r="A193" t="s">
        <v>319</v>
      </c>
      <c r="B193">
        <v>28</v>
      </c>
      <c r="C193">
        <v>28</v>
      </c>
      <c r="D193">
        <f t="shared" si="2"/>
        <v>56</v>
      </c>
    </row>
    <row r="194" spans="1:4" x14ac:dyDescent="0.45">
      <c r="A194" t="s">
        <v>134</v>
      </c>
      <c r="B194">
        <v>10</v>
      </c>
      <c r="C194">
        <v>47</v>
      </c>
      <c r="D194">
        <f t="shared" ref="D194:D257" si="3">SUM(B194:C194)</f>
        <v>57</v>
      </c>
    </row>
    <row r="195" spans="1:4" x14ac:dyDescent="0.45">
      <c r="A195" t="s">
        <v>285</v>
      </c>
      <c r="B195">
        <v>25</v>
      </c>
      <c r="C195">
        <v>32</v>
      </c>
      <c r="D195">
        <f t="shared" si="3"/>
        <v>57</v>
      </c>
    </row>
    <row r="196" spans="1:4" x14ac:dyDescent="0.45">
      <c r="A196" t="s">
        <v>52</v>
      </c>
      <c r="B196">
        <v>30</v>
      </c>
      <c r="C196">
        <v>30</v>
      </c>
      <c r="D196">
        <f t="shared" si="3"/>
        <v>60</v>
      </c>
    </row>
    <row r="197" spans="1:4" x14ac:dyDescent="0.45">
      <c r="A197" t="s">
        <v>447</v>
      </c>
      <c r="B197">
        <v>31</v>
      </c>
      <c r="C197">
        <v>31</v>
      </c>
      <c r="D197">
        <f t="shared" si="3"/>
        <v>62</v>
      </c>
    </row>
    <row r="198" spans="1:4" x14ac:dyDescent="0.45">
      <c r="A198" t="s">
        <v>404</v>
      </c>
      <c r="B198">
        <v>27</v>
      </c>
      <c r="C198">
        <v>36</v>
      </c>
      <c r="D198">
        <f t="shared" si="3"/>
        <v>63</v>
      </c>
    </row>
    <row r="199" spans="1:4" x14ac:dyDescent="0.45">
      <c r="A199" t="s">
        <v>317</v>
      </c>
      <c r="B199">
        <v>30</v>
      </c>
      <c r="C199">
        <v>33</v>
      </c>
      <c r="D199">
        <f t="shared" si="3"/>
        <v>63</v>
      </c>
    </row>
    <row r="200" spans="1:4" x14ac:dyDescent="0.45">
      <c r="A200" t="s">
        <v>251</v>
      </c>
      <c r="B200">
        <v>30</v>
      </c>
      <c r="C200">
        <v>33</v>
      </c>
      <c r="D200">
        <f t="shared" si="3"/>
        <v>63</v>
      </c>
    </row>
    <row r="201" spans="1:4" x14ac:dyDescent="0.45">
      <c r="A201" t="s">
        <v>271</v>
      </c>
      <c r="B201">
        <v>0</v>
      </c>
      <c r="C201">
        <v>64</v>
      </c>
      <c r="D201">
        <f t="shared" si="3"/>
        <v>64</v>
      </c>
    </row>
    <row r="202" spans="1:4" x14ac:dyDescent="0.45">
      <c r="A202" t="s">
        <v>245</v>
      </c>
      <c r="B202">
        <v>0</v>
      </c>
      <c r="C202">
        <v>64</v>
      </c>
      <c r="D202">
        <f t="shared" si="3"/>
        <v>64</v>
      </c>
    </row>
    <row r="203" spans="1:4" x14ac:dyDescent="0.45">
      <c r="A203" t="s">
        <v>524</v>
      </c>
      <c r="B203">
        <v>0</v>
      </c>
      <c r="C203">
        <v>64</v>
      </c>
      <c r="D203">
        <f t="shared" si="3"/>
        <v>64</v>
      </c>
    </row>
    <row r="204" spans="1:4" x14ac:dyDescent="0.45">
      <c r="A204" t="s">
        <v>409</v>
      </c>
      <c r="B204">
        <v>0</v>
      </c>
      <c r="C204">
        <v>64</v>
      </c>
      <c r="D204">
        <f t="shared" si="3"/>
        <v>64</v>
      </c>
    </row>
    <row r="205" spans="1:4" x14ac:dyDescent="0.45">
      <c r="A205" t="s">
        <v>261</v>
      </c>
      <c r="B205">
        <v>0</v>
      </c>
      <c r="C205">
        <v>64</v>
      </c>
      <c r="D205">
        <f t="shared" si="3"/>
        <v>64</v>
      </c>
    </row>
    <row r="206" spans="1:4" x14ac:dyDescent="0.45">
      <c r="A206" t="s">
        <v>335</v>
      </c>
      <c r="B206">
        <v>30</v>
      </c>
      <c r="C206">
        <v>35</v>
      </c>
      <c r="D206">
        <f t="shared" si="3"/>
        <v>65</v>
      </c>
    </row>
    <row r="207" spans="1:4" x14ac:dyDescent="0.45">
      <c r="A207" t="s">
        <v>29</v>
      </c>
      <c r="B207">
        <v>10</v>
      </c>
      <c r="C207">
        <v>56</v>
      </c>
      <c r="D207">
        <f t="shared" si="3"/>
        <v>66</v>
      </c>
    </row>
    <row r="208" spans="1:4" x14ac:dyDescent="0.45">
      <c r="A208" t="s">
        <v>422</v>
      </c>
      <c r="B208">
        <v>24</v>
      </c>
      <c r="C208">
        <v>42</v>
      </c>
      <c r="D208">
        <f t="shared" si="3"/>
        <v>66</v>
      </c>
    </row>
    <row r="209" spans="1:4" x14ac:dyDescent="0.45">
      <c r="A209" t="s">
        <v>148</v>
      </c>
      <c r="B209">
        <v>20</v>
      </c>
      <c r="C209">
        <v>49</v>
      </c>
      <c r="D209">
        <f t="shared" si="3"/>
        <v>69</v>
      </c>
    </row>
    <row r="210" spans="1:4" x14ac:dyDescent="0.45">
      <c r="A210" t="s">
        <v>2</v>
      </c>
      <c r="B210">
        <v>28</v>
      </c>
      <c r="C210">
        <v>41</v>
      </c>
      <c r="D210">
        <f t="shared" si="3"/>
        <v>69</v>
      </c>
    </row>
    <row r="211" spans="1:4" x14ac:dyDescent="0.45">
      <c r="A211" t="s">
        <v>510</v>
      </c>
      <c r="B211">
        <v>30</v>
      </c>
      <c r="C211">
        <v>40</v>
      </c>
      <c r="D211">
        <f t="shared" si="3"/>
        <v>70</v>
      </c>
    </row>
    <row r="212" spans="1:4" x14ac:dyDescent="0.45">
      <c r="A212" t="s">
        <v>491</v>
      </c>
      <c r="B212">
        <v>30</v>
      </c>
      <c r="C212">
        <v>42</v>
      </c>
      <c r="D212">
        <f t="shared" si="3"/>
        <v>72</v>
      </c>
    </row>
    <row r="213" spans="1:4" x14ac:dyDescent="0.45">
      <c r="A213" t="s">
        <v>61</v>
      </c>
      <c r="B213">
        <v>34</v>
      </c>
      <c r="C213">
        <v>38</v>
      </c>
      <c r="D213">
        <f t="shared" si="3"/>
        <v>72</v>
      </c>
    </row>
    <row r="214" spans="1:4" x14ac:dyDescent="0.45">
      <c r="A214" t="s">
        <v>229</v>
      </c>
      <c r="B214">
        <v>35</v>
      </c>
      <c r="C214">
        <v>37</v>
      </c>
      <c r="D214">
        <f t="shared" si="3"/>
        <v>72</v>
      </c>
    </row>
    <row r="215" spans="1:4" x14ac:dyDescent="0.45">
      <c r="A215" t="s">
        <v>249</v>
      </c>
      <c r="B215">
        <v>10</v>
      </c>
      <c r="C215">
        <v>64</v>
      </c>
      <c r="D215">
        <f t="shared" si="3"/>
        <v>74</v>
      </c>
    </row>
    <row r="216" spans="1:4" x14ac:dyDescent="0.45">
      <c r="A216" t="s">
        <v>72</v>
      </c>
      <c r="B216">
        <v>10</v>
      </c>
      <c r="C216">
        <v>64</v>
      </c>
      <c r="D216">
        <f t="shared" si="3"/>
        <v>74</v>
      </c>
    </row>
    <row r="217" spans="1:4" x14ac:dyDescent="0.45">
      <c r="A217" t="s">
        <v>383</v>
      </c>
      <c r="B217">
        <v>10</v>
      </c>
      <c r="C217">
        <v>64</v>
      </c>
      <c r="D217">
        <f t="shared" si="3"/>
        <v>74</v>
      </c>
    </row>
    <row r="218" spans="1:4" x14ac:dyDescent="0.45">
      <c r="A218" t="s">
        <v>464</v>
      </c>
      <c r="B218">
        <v>10</v>
      </c>
      <c r="C218">
        <v>64</v>
      </c>
      <c r="D218">
        <f t="shared" si="3"/>
        <v>74</v>
      </c>
    </row>
    <row r="219" spans="1:4" x14ac:dyDescent="0.45">
      <c r="A219" t="s">
        <v>454</v>
      </c>
      <c r="B219">
        <v>10</v>
      </c>
      <c r="C219">
        <v>64</v>
      </c>
      <c r="D219">
        <f t="shared" si="3"/>
        <v>74</v>
      </c>
    </row>
    <row r="220" spans="1:4" x14ac:dyDescent="0.45">
      <c r="A220" t="s">
        <v>295</v>
      </c>
      <c r="B220">
        <v>10</v>
      </c>
      <c r="C220">
        <v>64</v>
      </c>
      <c r="D220">
        <f t="shared" si="3"/>
        <v>74</v>
      </c>
    </row>
    <row r="221" spans="1:4" x14ac:dyDescent="0.45">
      <c r="A221" t="s">
        <v>515</v>
      </c>
      <c r="B221">
        <v>10</v>
      </c>
      <c r="C221">
        <v>64</v>
      </c>
      <c r="D221">
        <f t="shared" si="3"/>
        <v>74</v>
      </c>
    </row>
    <row r="222" spans="1:4" x14ac:dyDescent="0.45">
      <c r="A222" t="s">
        <v>77</v>
      </c>
      <c r="B222">
        <v>10</v>
      </c>
      <c r="C222">
        <v>64</v>
      </c>
      <c r="D222">
        <f t="shared" si="3"/>
        <v>74</v>
      </c>
    </row>
    <row r="223" spans="1:4" x14ac:dyDescent="0.45">
      <c r="A223" t="s">
        <v>494</v>
      </c>
      <c r="B223">
        <v>10</v>
      </c>
      <c r="C223">
        <v>64</v>
      </c>
      <c r="D223">
        <f t="shared" si="3"/>
        <v>74</v>
      </c>
    </row>
    <row r="224" spans="1:4" x14ac:dyDescent="0.45">
      <c r="A224" t="s">
        <v>316</v>
      </c>
      <c r="B224">
        <v>10</v>
      </c>
      <c r="C224">
        <v>64</v>
      </c>
      <c r="D224">
        <f t="shared" si="3"/>
        <v>74</v>
      </c>
    </row>
    <row r="225" spans="1:4" x14ac:dyDescent="0.45">
      <c r="A225" t="s">
        <v>269</v>
      </c>
      <c r="B225">
        <v>30</v>
      </c>
      <c r="C225">
        <v>44</v>
      </c>
      <c r="D225">
        <f t="shared" si="3"/>
        <v>74</v>
      </c>
    </row>
    <row r="226" spans="1:4" x14ac:dyDescent="0.45">
      <c r="A226" t="s">
        <v>232</v>
      </c>
      <c r="B226">
        <v>20</v>
      </c>
      <c r="C226">
        <v>55</v>
      </c>
      <c r="D226">
        <f t="shared" si="3"/>
        <v>75</v>
      </c>
    </row>
    <row r="227" spans="1:4" x14ac:dyDescent="0.45">
      <c r="A227" t="s">
        <v>113</v>
      </c>
      <c r="B227">
        <v>20</v>
      </c>
      <c r="C227">
        <v>55</v>
      </c>
      <c r="D227">
        <f t="shared" si="3"/>
        <v>75</v>
      </c>
    </row>
    <row r="228" spans="1:4" x14ac:dyDescent="0.45">
      <c r="A228" t="s">
        <v>197</v>
      </c>
      <c r="B228">
        <v>27</v>
      </c>
      <c r="C228">
        <v>48</v>
      </c>
      <c r="D228">
        <f t="shared" si="3"/>
        <v>75</v>
      </c>
    </row>
    <row r="229" spans="1:4" x14ac:dyDescent="0.45">
      <c r="A229" t="s">
        <v>457</v>
      </c>
      <c r="B229">
        <v>27</v>
      </c>
      <c r="C229">
        <v>48</v>
      </c>
      <c r="D229">
        <f t="shared" si="3"/>
        <v>75</v>
      </c>
    </row>
    <row r="230" spans="1:4" x14ac:dyDescent="0.45">
      <c r="A230" t="s">
        <v>314</v>
      </c>
      <c r="B230">
        <v>27</v>
      </c>
      <c r="C230">
        <v>48</v>
      </c>
      <c r="D230">
        <f t="shared" si="3"/>
        <v>75</v>
      </c>
    </row>
    <row r="231" spans="1:4" x14ac:dyDescent="0.45">
      <c r="A231" t="s">
        <v>350</v>
      </c>
      <c r="B231">
        <v>28</v>
      </c>
      <c r="C231">
        <v>48</v>
      </c>
      <c r="D231">
        <f t="shared" si="3"/>
        <v>76</v>
      </c>
    </row>
    <row r="232" spans="1:4" x14ac:dyDescent="0.45">
      <c r="A232" t="s">
        <v>284</v>
      </c>
      <c r="B232">
        <v>30</v>
      </c>
      <c r="C232">
        <v>46</v>
      </c>
      <c r="D232">
        <f t="shared" si="3"/>
        <v>76</v>
      </c>
    </row>
    <row r="233" spans="1:4" x14ac:dyDescent="0.45">
      <c r="A233" t="s">
        <v>275</v>
      </c>
      <c r="B233">
        <v>30</v>
      </c>
      <c r="C233">
        <v>46</v>
      </c>
      <c r="D233">
        <f t="shared" si="3"/>
        <v>76</v>
      </c>
    </row>
    <row r="234" spans="1:4" x14ac:dyDescent="0.45">
      <c r="A234" t="s">
        <v>435</v>
      </c>
      <c r="B234">
        <v>30</v>
      </c>
      <c r="C234">
        <v>47</v>
      </c>
      <c r="D234">
        <f t="shared" si="3"/>
        <v>77</v>
      </c>
    </row>
    <row r="235" spans="1:4" x14ac:dyDescent="0.45">
      <c r="A235" t="s">
        <v>374</v>
      </c>
      <c r="B235">
        <v>33</v>
      </c>
      <c r="C235">
        <v>44</v>
      </c>
      <c r="D235">
        <f t="shared" si="3"/>
        <v>77</v>
      </c>
    </row>
    <row r="236" spans="1:4" x14ac:dyDescent="0.45">
      <c r="A236" t="s">
        <v>30</v>
      </c>
      <c r="B236">
        <v>30</v>
      </c>
      <c r="C236">
        <v>48</v>
      </c>
      <c r="D236">
        <f t="shared" si="3"/>
        <v>78</v>
      </c>
    </row>
    <row r="237" spans="1:4" x14ac:dyDescent="0.45">
      <c r="A237" t="s">
        <v>63</v>
      </c>
      <c r="B237">
        <v>30</v>
      </c>
      <c r="C237">
        <v>49</v>
      </c>
      <c r="D237">
        <f t="shared" si="3"/>
        <v>79</v>
      </c>
    </row>
    <row r="238" spans="1:4" x14ac:dyDescent="0.45">
      <c r="A238" t="s">
        <v>294</v>
      </c>
      <c r="B238">
        <v>37</v>
      </c>
      <c r="C238">
        <v>42</v>
      </c>
      <c r="D238">
        <f t="shared" si="3"/>
        <v>79</v>
      </c>
    </row>
    <row r="239" spans="1:4" x14ac:dyDescent="0.45">
      <c r="A239" t="s">
        <v>225</v>
      </c>
      <c r="B239">
        <v>27</v>
      </c>
      <c r="C239">
        <v>53</v>
      </c>
      <c r="D239">
        <f t="shared" si="3"/>
        <v>80</v>
      </c>
    </row>
    <row r="240" spans="1:4" x14ac:dyDescent="0.45">
      <c r="A240" t="s">
        <v>345</v>
      </c>
      <c r="B240">
        <v>30</v>
      </c>
      <c r="C240">
        <v>50</v>
      </c>
      <c r="D240">
        <f t="shared" si="3"/>
        <v>80</v>
      </c>
    </row>
    <row r="241" spans="1:4" x14ac:dyDescent="0.45">
      <c r="A241" t="s">
        <v>379</v>
      </c>
      <c r="B241">
        <v>30</v>
      </c>
      <c r="C241">
        <v>52</v>
      </c>
      <c r="D241">
        <f t="shared" si="3"/>
        <v>82</v>
      </c>
    </row>
    <row r="242" spans="1:4" x14ac:dyDescent="0.45">
      <c r="A242" t="s">
        <v>88</v>
      </c>
      <c r="B242">
        <v>30</v>
      </c>
      <c r="C242">
        <v>52</v>
      </c>
      <c r="D242">
        <f t="shared" si="3"/>
        <v>82</v>
      </c>
    </row>
    <row r="243" spans="1:4" x14ac:dyDescent="0.45">
      <c r="A243" t="s">
        <v>59</v>
      </c>
      <c r="B243">
        <v>30</v>
      </c>
      <c r="C243">
        <v>55</v>
      </c>
      <c r="D243">
        <f t="shared" si="3"/>
        <v>85</v>
      </c>
    </row>
    <row r="244" spans="1:4" x14ac:dyDescent="0.45">
      <c r="A244" t="s">
        <v>304</v>
      </c>
      <c r="B244">
        <v>35</v>
      </c>
      <c r="C244">
        <v>50</v>
      </c>
      <c r="D244">
        <f t="shared" si="3"/>
        <v>85</v>
      </c>
    </row>
    <row r="245" spans="1:4" x14ac:dyDescent="0.45">
      <c r="A245" t="s">
        <v>195</v>
      </c>
      <c r="B245">
        <v>35</v>
      </c>
      <c r="C245">
        <v>50</v>
      </c>
      <c r="D245">
        <f t="shared" si="3"/>
        <v>85</v>
      </c>
    </row>
    <row r="246" spans="1:4" x14ac:dyDescent="0.45">
      <c r="A246" t="s">
        <v>391</v>
      </c>
      <c r="B246">
        <v>30</v>
      </c>
      <c r="C246">
        <v>56</v>
      </c>
      <c r="D246">
        <f t="shared" si="3"/>
        <v>86</v>
      </c>
    </row>
    <row r="247" spans="1:4" x14ac:dyDescent="0.45">
      <c r="A247" t="s">
        <v>238</v>
      </c>
      <c r="B247">
        <v>40</v>
      </c>
      <c r="C247">
        <v>46</v>
      </c>
      <c r="D247">
        <f t="shared" si="3"/>
        <v>86</v>
      </c>
    </row>
    <row r="248" spans="1:4" x14ac:dyDescent="0.45">
      <c r="A248" t="s">
        <v>215</v>
      </c>
      <c r="B248">
        <v>24</v>
      </c>
      <c r="C248">
        <v>64</v>
      </c>
      <c r="D248">
        <f t="shared" si="3"/>
        <v>88</v>
      </c>
    </row>
    <row r="249" spans="1:4" x14ac:dyDescent="0.45">
      <c r="A249" t="s">
        <v>526</v>
      </c>
      <c r="B249">
        <v>44</v>
      </c>
      <c r="C249">
        <v>44</v>
      </c>
      <c r="D249">
        <f t="shared" si="3"/>
        <v>88</v>
      </c>
    </row>
    <row r="250" spans="1:4" x14ac:dyDescent="0.45">
      <c r="A250" t="s">
        <v>381</v>
      </c>
      <c r="B250">
        <v>27</v>
      </c>
      <c r="C250">
        <v>64</v>
      </c>
      <c r="D250">
        <f t="shared" si="3"/>
        <v>91</v>
      </c>
    </row>
    <row r="251" spans="1:4" x14ac:dyDescent="0.45">
      <c r="A251" t="s">
        <v>315</v>
      </c>
      <c r="B251">
        <v>48</v>
      </c>
      <c r="C251">
        <v>48</v>
      </c>
      <c r="D251">
        <f t="shared" si="3"/>
        <v>96</v>
      </c>
    </row>
    <row r="252" spans="1:4" x14ac:dyDescent="0.45">
      <c r="A252" t="s">
        <v>325</v>
      </c>
      <c r="B252">
        <v>37</v>
      </c>
      <c r="C252">
        <v>64</v>
      </c>
      <c r="D252">
        <f t="shared" si="3"/>
        <v>101</v>
      </c>
    </row>
    <row r="253" spans="1:4" x14ac:dyDescent="0.45">
      <c r="A253" t="s">
        <v>282</v>
      </c>
      <c r="B253">
        <v>38</v>
      </c>
      <c r="C253">
        <v>64</v>
      </c>
      <c r="D253">
        <f t="shared" si="3"/>
        <v>102</v>
      </c>
    </row>
    <row r="254" spans="1:4" x14ac:dyDescent="0.45">
      <c r="A254" t="s">
        <v>267</v>
      </c>
      <c r="B254">
        <v>40</v>
      </c>
      <c r="C254">
        <v>64</v>
      </c>
      <c r="D254">
        <f t="shared" si="3"/>
        <v>104</v>
      </c>
    </row>
    <row r="255" spans="1:4" x14ac:dyDescent="0.45">
      <c r="A255" t="s">
        <v>89</v>
      </c>
      <c r="B255">
        <v>41</v>
      </c>
      <c r="C255">
        <v>64</v>
      </c>
      <c r="D255">
        <f t="shared" si="3"/>
        <v>105</v>
      </c>
    </row>
    <row r="256" spans="1:4" x14ac:dyDescent="0.45">
      <c r="A256" t="s">
        <v>80</v>
      </c>
      <c r="B256">
        <v>42</v>
      </c>
      <c r="C256">
        <v>64</v>
      </c>
      <c r="D256">
        <f t="shared" si="3"/>
        <v>106</v>
      </c>
    </row>
    <row r="257" spans="1:4" x14ac:dyDescent="0.45">
      <c r="A257" t="s">
        <v>531</v>
      </c>
      <c r="B257">
        <v>42</v>
      </c>
      <c r="C257">
        <v>64</v>
      </c>
      <c r="D257">
        <f t="shared" si="3"/>
        <v>106</v>
      </c>
    </row>
    <row r="258" spans="1:4" x14ac:dyDescent="0.45">
      <c r="A258" t="s">
        <v>133</v>
      </c>
      <c r="B258">
        <v>42</v>
      </c>
      <c r="C258">
        <v>64</v>
      </c>
      <c r="D258">
        <f t="shared" ref="D258:D267" si="4">SUM(B258:C258)</f>
        <v>106</v>
      </c>
    </row>
    <row r="259" spans="1:4" x14ac:dyDescent="0.45">
      <c r="A259" t="s">
        <v>311</v>
      </c>
      <c r="B259">
        <v>42</v>
      </c>
      <c r="C259">
        <v>64</v>
      </c>
      <c r="D259">
        <f t="shared" si="4"/>
        <v>106</v>
      </c>
    </row>
    <row r="260" spans="1:4" x14ac:dyDescent="0.45">
      <c r="A260" t="s">
        <v>203</v>
      </c>
      <c r="B260">
        <v>56</v>
      </c>
      <c r="C260">
        <v>51</v>
      </c>
      <c r="D260">
        <f t="shared" si="4"/>
        <v>107</v>
      </c>
    </row>
    <row r="261" spans="1:4" x14ac:dyDescent="0.45">
      <c r="A261" t="s">
        <v>344</v>
      </c>
      <c r="B261">
        <v>46</v>
      </c>
      <c r="C261">
        <v>64</v>
      </c>
      <c r="D261">
        <f t="shared" si="4"/>
        <v>110</v>
      </c>
    </row>
    <row r="262" spans="1:4" x14ac:dyDescent="0.45">
      <c r="A262" t="s">
        <v>263</v>
      </c>
      <c r="B262">
        <v>49</v>
      </c>
      <c r="C262">
        <v>64</v>
      </c>
      <c r="D262">
        <f t="shared" si="4"/>
        <v>113</v>
      </c>
    </row>
    <row r="263" spans="1:4" x14ac:dyDescent="0.45">
      <c r="A263" t="s">
        <v>289</v>
      </c>
      <c r="B263">
        <v>60</v>
      </c>
      <c r="C263">
        <v>64</v>
      </c>
      <c r="D263">
        <f t="shared" si="4"/>
        <v>124</v>
      </c>
    </row>
    <row r="264" spans="1:4" x14ac:dyDescent="0.45">
      <c r="A264" t="s">
        <v>96</v>
      </c>
      <c r="B264">
        <v>64</v>
      </c>
      <c r="C264">
        <v>64</v>
      </c>
      <c r="D264">
        <f t="shared" si="4"/>
        <v>128</v>
      </c>
    </row>
    <row r="265" spans="1:4" x14ac:dyDescent="0.45">
      <c r="A265" t="s">
        <v>378</v>
      </c>
      <c r="B265">
        <v>64</v>
      </c>
      <c r="C265">
        <v>64</v>
      </c>
      <c r="D265">
        <f t="shared" si="4"/>
        <v>128</v>
      </c>
    </row>
    <row r="266" spans="1:4" x14ac:dyDescent="0.45">
      <c r="A266" t="s">
        <v>382</v>
      </c>
      <c r="B266">
        <v>64</v>
      </c>
      <c r="C266">
        <v>64</v>
      </c>
      <c r="D266">
        <f t="shared" si="4"/>
        <v>128</v>
      </c>
    </row>
    <row r="267" spans="1:4" x14ac:dyDescent="0.45">
      <c r="A267" t="s">
        <v>235</v>
      </c>
      <c r="B267">
        <v>64</v>
      </c>
      <c r="C267">
        <v>64</v>
      </c>
      <c r="D267">
        <f t="shared" si="4"/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0F1C-C3F6-4DD8-9CD2-ECD5A8C6DF4D}">
  <dimension ref="E2:R129"/>
  <sheetViews>
    <sheetView workbookViewId="0">
      <selection activeCell="R3" sqref="R3:R97"/>
    </sheetView>
  </sheetViews>
  <sheetFormatPr defaultRowHeight="14.25" x14ac:dyDescent="0.45"/>
  <cols>
    <col min="5" max="5" width="5.59765625" bestFit="1" customWidth="1"/>
    <col min="6" max="6" width="12.3984375" bestFit="1" customWidth="1"/>
    <col min="7" max="7" width="11.1328125" bestFit="1" customWidth="1"/>
    <col min="8" max="8" width="5" bestFit="1" customWidth="1"/>
    <col min="10" max="10" width="11.1328125" bestFit="1" customWidth="1"/>
  </cols>
  <sheetData>
    <row r="2" spans="5:18" x14ac:dyDescent="0.45">
      <c r="E2" t="s">
        <v>542</v>
      </c>
      <c r="F2" t="s">
        <v>546</v>
      </c>
      <c r="G2" t="s">
        <v>547</v>
      </c>
      <c r="H2" t="s">
        <v>543</v>
      </c>
      <c r="J2" t="s">
        <v>544</v>
      </c>
      <c r="N2" t="s">
        <v>545</v>
      </c>
    </row>
    <row r="3" spans="5:18" x14ac:dyDescent="0.45">
      <c r="E3" t="s">
        <v>9</v>
      </c>
      <c r="F3" t="str">
        <f>IFERROR(VLOOKUP(E3,$J$3:$J$122,1,FALSE),"")</f>
        <v>ABW</v>
      </c>
      <c r="G3" t="str">
        <f>IFERROR(VLOOKUP(E3,$N$3:$N$104,1,FALSE),"")</f>
        <v>ABW</v>
      </c>
      <c r="H3">
        <f>COUNTBLANK(F3:G3)</f>
        <v>0</v>
      </c>
      <c r="J3" t="s">
        <v>9</v>
      </c>
      <c r="N3" t="s">
        <v>9</v>
      </c>
      <c r="R3" t="s">
        <v>9</v>
      </c>
    </row>
    <row r="4" spans="5:18" x14ac:dyDescent="0.45">
      <c r="E4" t="s">
        <v>370</v>
      </c>
      <c r="F4" t="str">
        <f t="shared" ref="F4:F67" si="0">IFERROR(VLOOKUP(E4,$J$3:$J$122,1,FALSE),"")</f>
        <v>AFE</v>
      </c>
      <c r="G4" t="str">
        <f t="shared" ref="G4:G67" si="1">IFERROR(VLOOKUP(E4,$N$3:$N$104,1,FALSE),"")</f>
        <v>AFE</v>
      </c>
      <c r="H4">
        <f t="shared" ref="H4:H67" si="2">COUNTBLANK(F4:G4)</f>
        <v>0</v>
      </c>
      <c r="J4" t="s">
        <v>370</v>
      </c>
      <c r="N4" t="s">
        <v>370</v>
      </c>
      <c r="R4" t="s">
        <v>370</v>
      </c>
    </row>
    <row r="5" spans="5:18" x14ac:dyDescent="0.45">
      <c r="E5" t="s">
        <v>128</v>
      </c>
      <c r="F5" t="str">
        <f t="shared" si="0"/>
        <v>AFW</v>
      </c>
      <c r="G5" t="str">
        <f t="shared" si="1"/>
        <v>AFW</v>
      </c>
      <c r="H5">
        <f t="shared" si="2"/>
        <v>0</v>
      </c>
      <c r="J5" t="s">
        <v>128</v>
      </c>
      <c r="N5" t="s">
        <v>128</v>
      </c>
      <c r="R5" t="s">
        <v>128</v>
      </c>
    </row>
    <row r="6" spans="5:18" x14ac:dyDescent="0.45">
      <c r="E6" t="s">
        <v>456</v>
      </c>
      <c r="F6" t="str">
        <f t="shared" si="0"/>
        <v>ARB</v>
      </c>
      <c r="G6" t="str">
        <f t="shared" si="1"/>
        <v>ARB</v>
      </c>
      <c r="H6">
        <f t="shared" si="2"/>
        <v>0</v>
      </c>
      <c r="J6" t="s">
        <v>456</v>
      </c>
      <c r="N6" t="s">
        <v>456</v>
      </c>
      <c r="R6" t="s">
        <v>456</v>
      </c>
    </row>
    <row r="7" spans="5:18" x14ac:dyDescent="0.45">
      <c r="E7" t="s">
        <v>360</v>
      </c>
      <c r="F7" t="str">
        <f t="shared" si="0"/>
        <v>ARG</v>
      </c>
      <c r="G7" t="str">
        <f t="shared" si="1"/>
        <v>ARG</v>
      </c>
      <c r="H7">
        <f t="shared" si="2"/>
        <v>0</v>
      </c>
      <c r="J7" t="s">
        <v>360</v>
      </c>
      <c r="N7" t="s">
        <v>360</v>
      </c>
      <c r="R7" t="s">
        <v>360</v>
      </c>
    </row>
    <row r="8" spans="5:18" x14ac:dyDescent="0.45">
      <c r="E8" t="s">
        <v>359</v>
      </c>
      <c r="F8" t="str">
        <f t="shared" si="0"/>
        <v>ATG</v>
      </c>
      <c r="G8" t="str">
        <f t="shared" si="1"/>
        <v>ATG</v>
      </c>
      <c r="H8">
        <f t="shared" si="2"/>
        <v>0</v>
      </c>
      <c r="J8" t="s">
        <v>359</v>
      </c>
      <c r="N8" t="s">
        <v>359</v>
      </c>
      <c r="R8" t="s">
        <v>359</v>
      </c>
    </row>
    <row r="9" spans="5:18" x14ac:dyDescent="0.45">
      <c r="E9" t="s">
        <v>220</v>
      </c>
      <c r="F9" t="str">
        <f t="shared" si="0"/>
        <v>AUS</v>
      </c>
      <c r="G9" t="str">
        <f t="shared" si="1"/>
        <v>AUS</v>
      </c>
      <c r="H9">
        <f t="shared" si="2"/>
        <v>0</v>
      </c>
      <c r="J9" t="s">
        <v>220</v>
      </c>
      <c r="N9" t="s">
        <v>220</v>
      </c>
      <c r="R9" t="s">
        <v>220</v>
      </c>
    </row>
    <row r="10" spans="5:18" x14ac:dyDescent="0.45">
      <c r="E10" t="s">
        <v>242</v>
      </c>
      <c r="F10" t="str">
        <f t="shared" si="0"/>
        <v>BEN</v>
      </c>
      <c r="G10" t="str">
        <f t="shared" si="1"/>
        <v>BEN</v>
      </c>
      <c r="H10">
        <f t="shared" si="2"/>
        <v>0</v>
      </c>
      <c r="J10" t="s">
        <v>242</v>
      </c>
      <c r="N10" t="s">
        <v>242</v>
      </c>
      <c r="R10" t="s">
        <v>242</v>
      </c>
    </row>
    <row r="11" spans="5:18" x14ac:dyDescent="0.45">
      <c r="E11" t="s">
        <v>329</v>
      </c>
      <c r="F11" t="str">
        <f t="shared" si="0"/>
        <v>BFA</v>
      </c>
      <c r="G11" t="str">
        <f t="shared" si="1"/>
        <v>BFA</v>
      </c>
      <c r="H11">
        <f t="shared" si="2"/>
        <v>0</v>
      </c>
      <c r="J11" t="s">
        <v>329</v>
      </c>
      <c r="N11" t="s">
        <v>329</v>
      </c>
      <c r="R11" t="s">
        <v>329</v>
      </c>
    </row>
    <row r="12" spans="5:18" x14ac:dyDescent="0.45">
      <c r="E12" t="s">
        <v>110</v>
      </c>
      <c r="F12" t="str">
        <f t="shared" si="0"/>
        <v>BGD</v>
      </c>
      <c r="G12" t="str">
        <f t="shared" si="1"/>
        <v>BGD</v>
      </c>
      <c r="H12">
        <f t="shared" si="2"/>
        <v>0</v>
      </c>
      <c r="J12" t="s">
        <v>110</v>
      </c>
      <c r="N12" t="s">
        <v>110</v>
      </c>
      <c r="R12" t="s">
        <v>110</v>
      </c>
    </row>
    <row r="13" spans="5:18" x14ac:dyDescent="0.45">
      <c r="E13" t="s">
        <v>49</v>
      </c>
      <c r="F13" t="str">
        <f t="shared" si="0"/>
        <v>BHR</v>
      </c>
      <c r="G13" t="str">
        <f t="shared" si="1"/>
        <v>BHR</v>
      </c>
      <c r="H13">
        <f t="shared" si="2"/>
        <v>0</v>
      </c>
      <c r="J13" t="s">
        <v>49</v>
      </c>
      <c r="N13" t="s">
        <v>49</v>
      </c>
      <c r="R13" t="s">
        <v>49</v>
      </c>
    </row>
    <row r="14" spans="5:18" x14ac:dyDescent="0.45">
      <c r="E14" t="s">
        <v>214</v>
      </c>
      <c r="F14" t="str">
        <f t="shared" si="0"/>
        <v>BHS</v>
      </c>
      <c r="G14" t="str">
        <f t="shared" si="1"/>
        <v>BHS</v>
      </c>
      <c r="H14">
        <f t="shared" si="2"/>
        <v>0</v>
      </c>
      <c r="J14" t="s">
        <v>214</v>
      </c>
      <c r="N14" t="s">
        <v>214</v>
      </c>
      <c r="R14" t="s">
        <v>214</v>
      </c>
    </row>
    <row r="15" spans="5:18" x14ac:dyDescent="0.45">
      <c r="E15" t="s">
        <v>211</v>
      </c>
      <c r="F15" t="str">
        <f t="shared" si="0"/>
        <v>BLZ</v>
      </c>
      <c r="G15" t="str">
        <f t="shared" si="1"/>
        <v>BLZ</v>
      </c>
      <c r="H15">
        <f t="shared" si="2"/>
        <v>0</v>
      </c>
      <c r="J15" t="s">
        <v>211</v>
      </c>
      <c r="N15" t="s">
        <v>211</v>
      </c>
      <c r="R15" t="s">
        <v>211</v>
      </c>
    </row>
    <row r="16" spans="5:18" x14ac:dyDescent="0.45">
      <c r="E16" t="s">
        <v>281</v>
      </c>
      <c r="F16" t="str">
        <f t="shared" si="0"/>
        <v>BRB</v>
      </c>
      <c r="G16" t="str">
        <f t="shared" si="1"/>
        <v>BRB</v>
      </c>
      <c r="H16">
        <f t="shared" si="2"/>
        <v>0</v>
      </c>
      <c r="J16" t="s">
        <v>281</v>
      </c>
      <c r="N16" t="s">
        <v>281</v>
      </c>
      <c r="R16" t="s">
        <v>281</v>
      </c>
    </row>
    <row r="17" spans="5:18" x14ac:dyDescent="0.45">
      <c r="E17" t="s">
        <v>353</v>
      </c>
      <c r="F17" t="str">
        <f t="shared" si="0"/>
        <v>CAF</v>
      </c>
      <c r="G17" t="str">
        <f t="shared" si="1"/>
        <v>CAF</v>
      </c>
      <c r="H17">
        <f t="shared" si="2"/>
        <v>0</v>
      </c>
      <c r="J17" t="s">
        <v>353</v>
      </c>
      <c r="N17" t="s">
        <v>353</v>
      </c>
      <c r="R17" t="s">
        <v>353</v>
      </c>
    </row>
    <row r="18" spans="5:18" x14ac:dyDescent="0.45">
      <c r="E18" t="s">
        <v>473</v>
      </c>
      <c r="F18" t="str">
        <f t="shared" si="0"/>
        <v>CHE</v>
      </c>
      <c r="G18" t="str">
        <f t="shared" si="1"/>
        <v>CHE</v>
      </c>
      <c r="H18">
        <f t="shared" si="2"/>
        <v>0</v>
      </c>
      <c r="J18" t="s">
        <v>473</v>
      </c>
      <c r="N18" t="s">
        <v>473</v>
      </c>
      <c r="R18" t="s">
        <v>473</v>
      </c>
    </row>
    <row r="19" spans="5:18" x14ac:dyDescent="0.45">
      <c r="E19" t="s">
        <v>137</v>
      </c>
      <c r="F19" t="str">
        <f t="shared" si="0"/>
        <v/>
      </c>
      <c r="G19" t="str">
        <f t="shared" si="1"/>
        <v>CHN</v>
      </c>
      <c r="H19">
        <f t="shared" si="2"/>
        <v>1</v>
      </c>
      <c r="J19" t="s">
        <v>239</v>
      </c>
      <c r="N19" t="s">
        <v>137</v>
      </c>
      <c r="R19" t="s">
        <v>239</v>
      </c>
    </row>
    <row r="20" spans="5:18" x14ac:dyDescent="0.45">
      <c r="E20" t="s">
        <v>239</v>
      </c>
      <c r="F20" t="str">
        <f t="shared" si="0"/>
        <v>CIV</v>
      </c>
      <c r="G20" t="str">
        <f t="shared" si="1"/>
        <v>CIV</v>
      </c>
      <c r="H20">
        <f t="shared" si="2"/>
        <v>0</v>
      </c>
      <c r="J20" t="s">
        <v>54</v>
      </c>
      <c r="N20" t="s">
        <v>239</v>
      </c>
      <c r="R20" t="s">
        <v>54</v>
      </c>
    </row>
    <row r="21" spans="5:18" x14ac:dyDescent="0.45">
      <c r="E21" t="s">
        <v>54</v>
      </c>
      <c r="F21" t="str">
        <f t="shared" si="0"/>
        <v>CMR</v>
      </c>
      <c r="G21" t="str">
        <f t="shared" si="1"/>
        <v>CMR</v>
      </c>
      <c r="H21">
        <f t="shared" si="2"/>
        <v>0</v>
      </c>
      <c r="J21" t="s">
        <v>293</v>
      </c>
      <c r="N21" t="s">
        <v>54</v>
      </c>
      <c r="R21" t="s">
        <v>293</v>
      </c>
    </row>
    <row r="22" spans="5:18" x14ac:dyDescent="0.45">
      <c r="E22" t="s">
        <v>293</v>
      </c>
      <c r="F22" t="str">
        <f t="shared" si="0"/>
        <v>COG</v>
      </c>
      <c r="G22" t="str">
        <f t="shared" si="1"/>
        <v>COG</v>
      </c>
      <c r="H22">
        <f t="shared" si="2"/>
        <v>0</v>
      </c>
      <c r="J22" t="s">
        <v>217</v>
      </c>
      <c r="N22" t="s">
        <v>293</v>
      </c>
      <c r="R22" t="s">
        <v>217</v>
      </c>
    </row>
    <row r="23" spans="5:18" x14ac:dyDescent="0.45">
      <c r="E23" t="s">
        <v>217</v>
      </c>
      <c r="F23" t="str">
        <f t="shared" si="0"/>
        <v>COL</v>
      </c>
      <c r="G23" t="str">
        <f t="shared" si="1"/>
        <v>COL</v>
      </c>
      <c r="H23">
        <f t="shared" si="2"/>
        <v>0</v>
      </c>
      <c r="J23" t="s">
        <v>255</v>
      </c>
      <c r="N23" t="s">
        <v>217</v>
      </c>
      <c r="R23" t="s">
        <v>255</v>
      </c>
    </row>
    <row r="24" spans="5:18" x14ac:dyDescent="0.45">
      <c r="E24" t="s">
        <v>255</v>
      </c>
      <c r="F24" t="str">
        <f t="shared" si="0"/>
        <v>COM</v>
      </c>
      <c r="G24" t="str">
        <f t="shared" si="1"/>
        <v>COM</v>
      </c>
      <c r="H24">
        <f t="shared" si="2"/>
        <v>0</v>
      </c>
      <c r="J24" t="s">
        <v>212</v>
      </c>
      <c r="N24" t="s">
        <v>255</v>
      </c>
      <c r="R24" t="s">
        <v>212</v>
      </c>
    </row>
    <row r="25" spans="5:18" x14ac:dyDescent="0.45">
      <c r="E25" t="s">
        <v>212</v>
      </c>
      <c r="F25" t="str">
        <f t="shared" si="0"/>
        <v>CSS</v>
      </c>
      <c r="G25" t="str">
        <f t="shared" si="1"/>
        <v>CSS</v>
      </c>
      <c r="H25">
        <f t="shared" si="2"/>
        <v>0</v>
      </c>
      <c r="J25" t="s">
        <v>177</v>
      </c>
      <c r="N25" t="s">
        <v>212</v>
      </c>
      <c r="R25" t="s">
        <v>177</v>
      </c>
    </row>
    <row r="26" spans="5:18" x14ac:dyDescent="0.45">
      <c r="E26" t="s">
        <v>177</v>
      </c>
      <c r="F26" t="str">
        <f t="shared" si="0"/>
        <v>DJI</v>
      </c>
      <c r="G26" t="str">
        <f t="shared" si="1"/>
        <v>DJI</v>
      </c>
      <c r="H26">
        <f t="shared" si="2"/>
        <v>0</v>
      </c>
      <c r="J26" t="s">
        <v>188</v>
      </c>
      <c r="N26" t="s">
        <v>177</v>
      </c>
      <c r="R26" t="s">
        <v>188</v>
      </c>
    </row>
    <row r="27" spans="5:18" x14ac:dyDescent="0.45">
      <c r="E27" t="s">
        <v>188</v>
      </c>
      <c r="F27" t="str">
        <f t="shared" si="0"/>
        <v>DMA</v>
      </c>
      <c r="G27" t="str">
        <f t="shared" si="1"/>
        <v>DMA</v>
      </c>
      <c r="H27">
        <f t="shared" si="2"/>
        <v>0</v>
      </c>
      <c r="J27" t="s">
        <v>20</v>
      </c>
      <c r="N27" t="s">
        <v>188</v>
      </c>
      <c r="R27" t="s">
        <v>20</v>
      </c>
    </row>
    <row r="28" spans="5:18" x14ac:dyDescent="0.45">
      <c r="E28" t="s">
        <v>20</v>
      </c>
      <c r="F28" t="str">
        <f t="shared" si="0"/>
        <v>DZA</v>
      </c>
      <c r="G28" t="str">
        <f t="shared" si="1"/>
        <v>DZA</v>
      </c>
      <c r="H28">
        <f t="shared" si="2"/>
        <v>0</v>
      </c>
      <c r="J28" t="s">
        <v>260</v>
      </c>
      <c r="N28" t="s">
        <v>20</v>
      </c>
      <c r="R28" t="s">
        <v>260</v>
      </c>
    </row>
    <row r="29" spans="5:18" x14ac:dyDescent="0.45">
      <c r="E29" t="s">
        <v>171</v>
      </c>
      <c r="F29" t="str">
        <f t="shared" si="0"/>
        <v/>
      </c>
      <c r="G29" t="str">
        <f t="shared" si="1"/>
        <v>EAP</v>
      </c>
      <c r="H29">
        <f t="shared" si="2"/>
        <v>1</v>
      </c>
      <c r="J29" t="s">
        <v>431</v>
      </c>
      <c r="N29" t="s">
        <v>171</v>
      </c>
      <c r="R29" t="s">
        <v>431</v>
      </c>
    </row>
    <row r="30" spans="5:18" x14ac:dyDescent="0.45">
      <c r="E30" t="s">
        <v>260</v>
      </c>
      <c r="F30" t="str">
        <f t="shared" si="0"/>
        <v>EAR</v>
      </c>
      <c r="G30" t="str">
        <f t="shared" si="1"/>
        <v>EAR</v>
      </c>
      <c r="H30">
        <f t="shared" si="2"/>
        <v>0</v>
      </c>
      <c r="J30" t="s">
        <v>490</v>
      </c>
      <c r="N30" t="s">
        <v>260</v>
      </c>
      <c r="R30" t="s">
        <v>490</v>
      </c>
    </row>
    <row r="31" spans="5:18" x14ac:dyDescent="0.45">
      <c r="E31" t="s">
        <v>431</v>
      </c>
      <c r="F31" t="str">
        <f t="shared" si="0"/>
        <v>EAS</v>
      </c>
      <c r="G31" t="str">
        <f t="shared" si="1"/>
        <v>EAS</v>
      </c>
      <c r="H31">
        <f t="shared" si="2"/>
        <v>0</v>
      </c>
      <c r="J31" t="s">
        <v>256</v>
      </c>
      <c r="N31" t="s">
        <v>431</v>
      </c>
      <c r="R31" t="s">
        <v>256</v>
      </c>
    </row>
    <row r="32" spans="5:18" x14ac:dyDescent="0.45">
      <c r="E32" t="s">
        <v>490</v>
      </c>
      <c r="F32" t="str">
        <f t="shared" si="0"/>
        <v>EGY</v>
      </c>
      <c r="G32" t="str">
        <f t="shared" si="1"/>
        <v>EGY</v>
      </c>
      <c r="H32">
        <f t="shared" si="2"/>
        <v>0</v>
      </c>
      <c r="J32" t="s">
        <v>265</v>
      </c>
      <c r="N32" t="s">
        <v>490</v>
      </c>
      <c r="R32" t="s">
        <v>265</v>
      </c>
    </row>
    <row r="33" spans="5:18" x14ac:dyDescent="0.45">
      <c r="E33" t="s">
        <v>256</v>
      </c>
      <c r="F33" t="str">
        <f t="shared" si="0"/>
        <v>FCS</v>
      </c>
      <c r="G33" t="str">
        <f t="shared" si="1"/>
        <v>FCS</v>
      </c>
      <c r="H33">
        <f t="shared" si="2"/>
        <v>0</v>
      </c>
      <c r="J33" t="s">
        <v>432</v>
      </c>
      <c r="N33" t="s">
        <v>256</v>
      </c>
      <c r="R33" t="s">
        <v>432</v>
      </c>
    </row>
    <row r="34" spans="5:18" x14ac:dyDescent="0.45">
      <c r="E34" t="s">
        <v>265</v>
      </c>
      <c r="F34" t="str">
        <f t="shared" si="0"/>
        <v>GAB</v>
      </c>
      <c r="G34" t="str">
        <f t="shared" si="1"/>
        <v>GAB</v>
      </c>
      <c r="H34">
        <f t="shared" si="2"/>
        <v>0</v>
      </c>
      <c r="J34" t="s">
        <v>60</v>
      </c>
      <c r="N34" t="s">
        <v>265</v>
      </c>
      <c r="R34" t="s">
        <v>60</v>
      </c>
    </row>
    <row r="35" spans="5:18" x14ac:dyDescent="0.45">
      <c r="E35" t="s">
        <v>432</v>
      </c>
      <c r="F35" t="str">
        <f t="shared" si="0"/>
        <v>GBR</v>
      </c>
      <c r="G35" t="str">
        <f t="shared" si="1"/>
        <v>GBR</v>
      </c>
      <c r="H35">
        <f t="shared" si="2"/>
        <v>0</v>
      </c>
      <c r="J35" t="s">
        <v>118</v>
      </c>
      <c r="N35" t="s">
        <v>432</v>
      </c>
      <c r="R35" t="s">
        <v>118</v>
      </c>
    </row>
    <row r="36" spans="5:18" x14ac:dyDescent="0.45">
      <c r="E36" t="s">
        <v>60</v>
      </c>
      <c r="F36" t="str">
        <f t="shared" si="0"/>
        <v>GMB</v>
      </c>
      <c r="G36" t="str">
        <f t="shared" si="1"/>
        <v>GMB</v>
      </c>
      <c r="H36">
        <f t="shared" si="2"/>
        <v>0</v>
      </c>
      <c r="J36" t="s">
        <v>443</v>
      </c>
      <c r="N36" t="s">
        <v>60</v>
      </c>
      <c r="R36" t="s">
        <v>443</v>
      </c>
    </row>
    <row r="37" spans="5:18" x14ac:dyDescent="0.45">
      <c r="E37" t="s">
        <v>118</v>
      </c>
      <c r="F37" t="str">
        <f t="shared" si="0"/>
        <v>GNB</v>
      </c>
      <c r="G37" t="str">
        <f t="shared" si="1"/>
        <v>GNB</v>
      </c>
      <c r="H37">
        <f t="shared" si="2"/>
        <v>0</v>
      </c>
      <c r="J37" t="s">
        <v>241</v>
      </c>
      <c r="N37" t="s">
        <v>118</v>
      </c>
      <c r="R37" t="s">
        <v>241</v>
      </c>
    </row>
    <row r="38" spans="5:18" x14ac:dyDescent="0.45">
      <c r="E38" t="s">
        <v>167</v>
      </c>
      <c r="F38" t="str">
        <f t="shared" si="0"/>
        <v/>
      </c>
      <c r="G38" t="str">
        <f t="shared" si="1"/>
        <v>GNQ</v>
      </c>
      <c r="H38">
        <f t="shared" si="2"/>
        <v>1</v>
      </c>
      <c r="J38" t="s">
        <v>116</v>
      </c>
      <c r="N38" t="s">
        <v>167</v>
      </c>
      <c r="R38" t="s">
        <v>116</v>
      </c>
    </row>
    <row r="39" spans="5:18" x14ac:dyDescent="0.45">
      <c r="E39" t="s">
        <v>443</v>
      </c>
      <c r="F39" t="str">
        <f t="shared" si="0"/>
        <v>GRD</v>
      </c>
      <c r="G39" t="str">
        <f t="shared" si="1"/>
        <v>GRD</v>
      </c>
      <c r="H39">
        <f t="shared" si="2"/>
        <v>0</v>
      </c>
      <c r="J39" t="s">
        <v>66</v>
      </c>
      <c r="N39" t="s">
        <v>443</v>
      </c>
      <c r="R39" t="s">
        <v>66</v>
      </c>
    </row>
    <row r="40" spans="5:18" x14ac:dyDescent="0.45">
      <c r="E40" t="s">
        <v>389</v>
      </c>
      <c r="F40" t="str">
        <f t="shared" si="0"/>
        <v/>
      </c>
      <c r="G40" t="str">
        <f t="shared" si="1"/>
        <v>GUY</v>
      </c>
      <c r="H40">
        <f t="shared" si="2"/>
        <v>1</v>
      </c>
      <c r="J40" t="s">
        <v>466</v>
      </c>
      <c r="N40" t="s">
        <v>389</v>
      </c>
      <c r="R40" t="s">
        <v>466</v>
      </c>
    </row>
    <row r="41" spans="5:18" x14ac:dyDescent="0.45">
      <c r="E41" t="s">
        <v>241</v>
      </c>
      <c r="F41" t="str">
        <f t="shared" si="0"/>
        <v>HKG</v>
      </c>
      <c r="G41" t="str">
        <f t="shared" si="1"/>
        <v>HKG</v>
      </c>
      <c r="H41">
        <f t="shared" si="2"/>
        <v>0</v>
      </c>
      <c r="J41" t="s">
        <v>399</v>
      </c>
      <c r="N41" t="s">
        <v>241</v>
      </c>
      <c r="R41" t="s">
        <v>399</v>
      </c>
    </row>
    <row r="42" spans="5:18" x14ac:dyDescent="0.45">
      <c r="E42" t="s">
        <v>116</v>
      </c>
      <c r="F42" t="str">
        <f t="shared" si="0"/>
        <v>HPC</v>
      </c>
      <c r="G42" t="str">
        <f t="shared" si="1"/>
        <v>HPC</v>
      </c>
      <c r="H42">
        <f t="shared" si="2"/>
        <v>0</v>
      </c>
      <c r="J42" t="s">
        <v>1</v>
      </c>
      <c r="N42" t="s">
        <v>116</v>
      </c>
      <c r="R42" t="s">
        <v>1</v>
      </c>
    </row>
    <row r="43" spans="5:18" x14ac:dyDescent="0.45">
      <c r="E43" t="s">
        <v>66</v>
      </c>
      <c r="F43" t="str">
        <f t="shared" si="0"/>
        <v>HTI</v>
      </c>
      <c r="G43" t="str">
        <f t="shared" si="1"/>
        <v>HTI</v>
      </c>
      <c r="H43">
        <f t="shared" si="2"/>
        <v>0</v>
      </c>
      <c r="J43" t="s">
        <v>493</v>
      </c>
      <c r="N43" t="s">
        <v>66</v>
      </c>
      <c r="R43" t="s">
        <v>493</v>
      </c>
    </row>
    <row r="44" spans="5:18" x14ac:dyDescent="0.45">
      <c r="E44" t="s">
        <v>466</v>
      </c>
      <c r="F44" t="str">
        <f t="shared" si="0"/>
        <v>HUN</v>
      </c>
      <c r="G44" t="str">
        <f t="shared" si="1"/>
        <v>HUN</v>
      </c>
      <c r="H44">
        <f t="shared" si="2"/>
        <v>0</v>
      </c>
      <c r="J44" t="s">
        <v>441</v>
      </c>
      <c r="N44" t="s">
        <v>466</v>
      </c>
      <c r="R44" t="s">
        <v>441</v>
      </c>
    </row>
    <row r="45" spans="5:18" x14ac:dyDescent="0.45">
      <c r="E45" t="s">
        <v>399</v>
      </c>
      <c r="F45" t="str">
        <f t="shared" si="0"/>
        <v>IDA</v>
      </c>
      <c r="G45" t="str">
        <f t="shared" si="1"/>
        <v>IDA</v>
      </c>
      <c r="H45">
        <f t="shared" si="2"/>
        <v>0</v>
      </c>
      <c r="J45" t="s">
        <v>132</v>
      </c>
      <c r="N45" t="s">
        <v>399</v>
      </c>
      <c r="R45" t="s">
        <v>132</v>
      </c>
    </row>
    <row r="46" spans="5:18" x14ac:dyDescent="0.45">
      <c r="E46" t="s">
        <v>1</v>
      </c>
      <c r="F46" t="str">
        <f t="shared" si="0"/>
        <v>IDB</v>
      </c>
      <c r="G46" t="str">
        <f t="shared" si="1"/>
        <v>IDB</v>
      </c>
      <c r="H46">
        <f t="shared" si="2"/>
        <v>0</v>
      </c>
      <c r="J46" t="s">
        <v>489</v>
      </c>
      <c r="N46" t="s">
        <v>1</v>
      </c>
      <c r="R46" t="s">
        <v>489</v>
      </c>
    </row>
    <row r="47" spans="5:18" x14ac:dyDescent="0.45">
      <c r="E47" t="s">
        <v>493</v>
      </c>
      <c r="F47" t="str">
        <f t="shared" si="0"/>
        <v>IDX</v>
      </c>
      <c r="G47" t="str">
        <f t="shared" si="1"/>
        <v>IDX</v>
      </c>
      <c r="H47">
        <f t="shared" si="2"/>
        <v>0</v>
      </c>
      <c r="J47" t="s">
        <v>511</v>
      </c>
      <c r="N47" t="s">
        <v>493</v>
      </c>
      <c r="R47" t="s">
        <v>511</v>
      </c>
    </row>
    <row r="48" spans="5:18" x14ac:dyDescent="0.45">
      <c r="E48" t="s">
        <v>441</v>
      </c>
      <c r="F48" t="str">
        <f t="shared" si="0"/>
        <v>IND</v>
      </c>
      <c r="G48" t="str">
        <f t="shared" si="1"/>
        <v>IND</v>
      </c>
      <c r="H48">
        <f t="shared" si="2"/>
        <v>0</v>
      </c>
      <c r="J48" t="s">
        <v>222</v>
      </c>
      <c r="N48" t="s">
        <v>441</v>
      </c>
      <c r="R48" t="s">
        <v>222</v>
      </c>
    </row>
    <row r="49" spans="5:18" x14ac:dyDescent="0.45">
      <c r="E49" t="s">
        <v>132</v>
      </c>
      <c r="F49" t="str">
        <f t="shared" si="0"/>
        <v>IRN</v>
      </c>
      <c r="G49" t="str">
        <f t="shared" si="1"/>
        <v>IRN</v>
      </c>
      <c r="H49">
        <f t="shared" si="2"/>
        <v>0</v>
      </c>
      <c r="J49" t="s">
        <v>415</v>
      </c>
      <c r="N49" t="s">
        <v>132</v>
      </c>
      <c r="R49" t="s">
        <v>415</v>
      </c>
    </row>
    <row r="50" spans="5:18" x14ac:dyDescent="0.45">
      <c r="E50" t="s">
        <v>489</v>
      </c>
      <c r="F50" t="str">
        <f t="shared" si="0"/>
        <v>ISR</v>
      </c>
      <c r="G50" t="str">
        <f t="shared" si="1"/>
        <v>ISR</v>
      </c>
      <c r="H50">
        <f t="shared" si="2"/>
        <v>0</v>
      </c>
      <c r="J50" t="s">
        <v>508</v>
      </c>
      <c r="N50" t="s">
        <v>489</v>
      </c>
      <c r="R50" t="s">
        <v>508</v>
      </c>
    </row>
    <row r="51" spans="5:18" x14ac:dyDescent="0.45">
      <c r="E51" t="s">
        <v>511</v>
      </c>
      <c r="F51" t="str">
        <f t="shared" si="0"/>
        <v>JAM</v>
      </c>
      <c r="G51" t="str">
        <f t="shared" si="1"/>
        <v>JAM</v>
      </c>
      <c r="H51">
        <f t="shared" si="2"/>
        <v>0</v>
      </c>
      <c r="J51" t="s">
        <v>279</v>
      </c>
      <c r="N51" t="s">
        <v>511</v>
      </c>
      <c r="R51" t="s">
        <v>279</v>
      </c>
    </row>
    <row r="52" spans="5:18" x14ac:dyDescent="0.45">
      <c r="E52" t="s">
        <v>222</v>
      </c>
      <c r="F52" t="str">
        <f t="shared" si="0"/>
        <v>JOR</v>
      </c>
      <c r="G52" t="str">
        <f t="shared" si="1"/>
        <v>JOR</v>
      </c>
      <c r="H52">
        <f t="shared" si="2"/>
        <v>0</v>
      </c>
      <c r="J52" t="s">
        <v>380</v>
      </c>
      <c r="N52" t="s">
        <v>222</v>
      </c>
      <c r="R52" t="s">
        <v>380</v>
      </c>
    </row>
    <row r="53" spans="5:18" x14ac:dyDescent="0.45">
      <c r="E53" t="s">
        <v>415</v>
      </c>
      <c r="F53" t="str">
        <f t="shared" si="0"/>
        <v>JPN</v>
      </c>
      <c r="G53" t="str">
        <f t="shared" si="1"/>
        <v>JPN</v>
      </c>
      <c r="H53">
        <f t="shared" si="2"/>
        <v>0</v>
      </c>
      <c r="J53" t="s">
        <v>485</v>
      </c>
      <c r="N53" t="s">
        <v>415</v>
      </c>
      <c r="R53" t="s">
        <v>485</v>
      </c>
    </row>
    <row r="54" spans="5:18" x14ac:dyDescent="0.45">
      <c r="E54" t="s">
        <v>508</v>
      </c>
      <c r="F54" t="str">
        <f t="shared" si="0"/>
        <v>KEN</v>
      </c>
      <c r="G54" t="str">
        <f t="shared" si="1"/>
        <v>KEN</v>
      </c>
      <c r="H54">
        <f t="shared" si="2"/>
        <v>0</v>
      </c>
      <c r="J54" t="s">
        <v>273</v>
      </c>
      <c r="N54" t="s">
        <v>508</v>
      </c>
      <c r="R54" t="s">
        <v>273</v>
      </c>
    </row>
    <row r="55" spans="5:18" x14ac:dyDescent="0.45">
      <c r="E55" t="s">
        <v>279</v>
      </c>
      <c r="F55" t="str">
        <f t="shared" si="0"/>
        <v>KNA</v>
      </c>
      <c r="G55" t="str">
        <f t="shared" si="1"/>
        <v>KNA</v>
      </c>
      <c r="H55">
        <f t="shared" si="2"/>
        <v>0</v>
      </c>
      <c r="J55" t="s">
        <v>500</v>
      </c>
      <c r="N55" t="s">
        <v>279</v>
      </c>
      <c r="R55" t="s">
        <v>500</v>
      </c>
    </row>
    <row r="56" spans="5:18" x14ac:dyDescent="0.45">
      <c r="E56" t="s">
        <v>380</v>
      </c>
      <c r="F56" t="str">
        <f t="shared" si="0"/>
        <v>LAC</v>
      </c>
      <c r="G56" t="str">
        <f t="shared" si="1"/>
        <v>LAC</v>
      </c>
      <c r="H56">
        <f t="shared" si="2"/>
        <v>0</v>
      </c>
      <c r="J56" t="s">
        <v>159</v>
      </c>
      <c r="N56" t="s">
        <v>380</v>
      </c>
      <c r="R56" t="s">
        <v>159</v>
      </c>
    </row>
    <row r="57" spans="5:18" x14ac:dyDescent="0.45">
      <c r="E57" t="s">
        <v>187</v>
      </c>
      <c r="F57" t="str">
        <f t="shared" si="0"/>
        <v/>
      </c>
      <c r="G57" t="str">
        <f t="shared" si="1"/>
        <v>LBN</v>
      </c>
      <c r="H57">
        <f t="shared" si="2"/>
        <v>1</v>
      </c>
      <c r="J57" t="s">
        <v>218</v>
      </c>
      <c r="N57" t="s">
        <v>187</v>
      </c>
      <c r="R57" t="s">
        <v>218</v>
      </c>
    </row>
    <row r="58" spans="5:18" x14ac:dyDescent="0.45">
      <c r="E58" t="s">
        <v>485</v>
      </c>
      <c r="F58" t="str">
        <f t="shared" si="0"/>
        <v>LBY</v>
      </c>
      <c r="G58" t="str">
        <f t="shared" si="1"/>
        <v>LBY</v>
      </c>
      <c r="H58">
        <f t="shared" si="2"/>
        <v>0</v>
      </c>
      <c r="J58" t="s">
        <v>183</v>
      </c>
      <c r="N58" t="s">
        <v>485</v>
      </c>
      <c r="R58" t="s">
        <v>183</v>
      </c>
    </row>
    <row r="59" spans="5:18" x14ac:dyDescent="0.45">
      <c r="E59" t="s">
        <v>273</v>
      </c>
      <c r="F59" t="str">
        <f t="shared" si="0"/>
        <v>LCA</v>
      </c>
      <c r="G59" t="str">
        <f t="shared" si="1"/>
        <v>LCA</v>
      </c>
      <c r="H59">
        <f t="shared" si="2"/>
        <v>0</v>
      </c>
      <c r="J59" t="s">
        <v>12</v>
      </c>
      <c r="N59" t="s">
        <v>273</v>
      </c>
      <c r="R59" t="s">
        <v>12</v>
      </c>
    </row>
    <row r="60" spans="5:18" x14ac:dyDescent="0.45">
      <c r="E60" t="s">
        <v>500</v>
      </c>
      <c r="F60" t="str">
        <f t="shared" si="0"/>
        <v>LKA</v>
      </c>
      <c r="G60" t="str">
        <f t="shared" si="1"/>
        <v>LKA</v>
      </c>
      <c r="H60">
        <f t="shared" si="2"/>
        <v>0</v>
      </c>
      <c r="J60" t="s">
        <v>119</v>
      </c>
      <c r="N60" t="s">
        <v>500</v>
      </c>
      <c r="R60" t="s">
        <v>119</v>
      </c>
    </row>
    <row r="61" spans="5:18" x14ac:dyDescent="0.45">
      <c r="E61" t="s">
        <v>159</v>
      </c>
      <c r="F61" t="str">
        <f t="shared" si="0"/>
        <v>LMC</v>
      </c>
      <c r="G61" t="str">
        <f t="shared" si="1"/>
        <v>LMC</v>
      </c>
      <c r="H61">
        <f t="shared" si="2"/>
        <v>0</v>
      </c>
      <c r="J61" t="s">
        <v>444</v>
      </c>
      <c r="N61" t="s">
        <v>159</v>
      </c>
      <c r="R61" t="s">
        <v>444</v>
      </c>
    </row>
    <row r="62" spans="5:18" x14ac:dyDescent="0.45">
      <c r="E62" t="s">
        <v>218</v>
      </c>
      <c r="F62" t="str">
        <f t="shared" si="0"/>
        <v>LMY</v>
      </c>
      <c r="G62" t="str">
        <f t="shared" si="1"/>
        <v>LMY</v>
      </c>
      <c r="H62">
        <f t="shared" si="2"/>
        <v>0</v>
      </c>
      <c r="J62" t="s">
        <v>451</v>
      </c>
      <c r="N62" t="s">
        <v>218</v>
      </c>
      <c r="R62" t="s">
        <v>451</v>
      </c>
    </row>
    <row r="63" spans="5:18" x14ac:dyDescent="0.45">
      <c r="E63" t="s">
        <v>183</v>
      </c>
      <c r="F63" t="str">
        <f t="shared" si="0"/>
        <v>LSO</v>
      </c>
      <c r="G63" t="str">
        <f t="shared" si="1"/>
        <v>LSO</v>
      </c>
      <c r="H63">
        <f t="shared" si="2"/>
        <v>0</v>
      </c>
      <c r="J63" t="s">
        <v>403</v>
      </c>
      <c r="N63" t="s">
        <v>183</v>
      </c>
      <c r="R63" t="s">
        <v>403</v>
      </c>
    </row>
    <row r="64" spans="5:18" x14ac:dyDescent="0.45">
      <c r="E64" t="s">
        <v>12</v>
      </c>
      <c r="F64" t="str">
        <f t="shared" si="0"/>
        <v>MDG</v>
      </c>
      <c r="G64" t="str">
        <f t="shared" si="1"/>
        <v>MDG</v>
      </c>
      <c r="H64">
        <f t="shared" si="2"/>
        <v>0</v>
      </c>
      <c r="J64" t="s">
        <v>299</v>
      </c>
      <c r="N64" t="s">
        <v>12</v>
      </c>
      <c r="R64" t="s">
        <v>299</v>
      </c>
    </row>
    <row r="65" spans="5:18" x14ac:dyDescent="0.45">
      <c r="E65" t="s">
        <v>119</v>
      </c>
      <c r="F65" t="str">
        <f t="shared" si="0"/>
        <v>MEA</v>
      </c>
      <c r="G65" t="str">
        <f t="shared" si="1"/>
        <v>MEA</v>
      </c>
      <c r="H65">
        <f t="shared" si="2"/>
        <v>0</v>
      </c>
      <c r="J65" t="s">
        <v>174</v>
      </c>
      <c r="N65" t="s">
        <v>119</v>
      </c>
      <c r="R65" t="s">
        <v>174</v>
      </c>
    </row>
    <row r="66" spans="5:18" x14ac:dyDescent="0.45">
      <c r="E66" t="s">
        <v>444</v>
      </c>
      <c r="F66" t="str">
        <f t="shared" si="0"/>
        <v>MIC</v>
      </c>
      <c r="G66" t="str">
        <f t="shared" si="1"/>
        <v>MIC</v>
      </c>
      <c r="H66">
        <f t="shared" si="2"/>
        <v>0</v>
      </c>
      <c r="J66" t="s">
        <v>433</v>
      </c>
      <c r="N66" t="s">
        <v>444</v>
      </c>
      <c r="R66" t="s">
        <v>433</v>
      </c>
    </row>
    <row r="67" spans="5:18" x14ac:dyDescent="0.45">
      <c r="E67" t="s">
        <v>451</v>
      </c>
      <c r="F67" t="str">
        <f t="shared" si="0"/>
        <v>MLI</v>
      </c>
      <c r="G67" t="str">
        <f t="shared" si="1"/>
        <v>MLI</v>
      </c>
      <c r="H67">
        <f t="shared" si="2"/>
        <v>0</v>
      </c>
      <c r="J67" t="s">
        <v>483</v>
      </c>
      <c r="N67" t="s">
        <v>451</v>
      </c>
      <c r="R67" t="s">
        <v>483</v>
      </c>
    </row>
    <row r="68" spans="5:18" x14ac:dyDescent="0.45">
      <c r="E68" t="s">
        <v>403</v>
      </c>
      <c r="F68" t="str">
        <f t="shared" ref="F68:F129" si="3">IFERROR(VLOOKUP(E68,$J$3:$J$122,1,FALSE),"")</f>
        <v>MNA</v>
      </c>
      <c r="G68" t="str">
        <f t="shared" ref="G68:G129" si="4">IFERROR(VLOOKUP(E68,$N$3:$N$104,1,FALSE),"")</f>
        <v>MNA</v>
      </c>
      <c r="H68">
        <f t="shared" ref="H68:H129" si="5">COUNTBLANK(F68:G68)</f>
        <v>0</v>
      </c>
      <c r="J68" t="s">
        <v>103</v>
      </c>
      <c r="N68" t="s">
        <v>403</v>
      </c>
      <c r="R68" t="s">
        <v>103</v>
      </c>
    </row>
    <row r="69" spans="5:18" x14ac:dyDescent="0.45">
      <c r="E69" t="s">
        <v>299</v>
      </c>
      <c r="F69" t="str">
        <f t="shared" si="3"/>
        <v>MRT</v>
      </c>
      <c r="G69" t="str">
        <f t="shared" si="4"/>
        <v>MRT</v>
      </c>
      <c r="H69">
        <f t="shared" si="5"/>
        <v>0</v>
      </c>
      <c r="J69" t="s">
        <v>476</v>
      </c>
      <c r="N69" t="s">
        <v>299</v>
      </c>
      <c r="R69" t="s">
        <v>476</v>
      </c>
    </row>
    <row r="70" spans="5:18" x14ac:dyDescent="0.45">
      <c r="E70" t="s">
        <v>174</v>
      </c>
      <c r="F70" t="str">
        <f t="shared" si="3"/>
        <v>MWI</v>
      </c>
      <c r="G70" t="str">
        <f t="shared" si="4"/>
        <v>MWI</v>
      </c>
      <c r="H70">
        <f t="shared" si="5"/>
        <v>0</v>
      </c>
      <c r="J70" t="s">
        <v>98</v>
      </c>
      <c r="N70" t="s">
        <v>174</v>
      </c>
      <c r="R70" t="s">
        <v>98</v>
      </c>
    </row>
    <row r="71" spans="5:18" x14ac:dyDescent="0.45">
      <c r="E71" t="s">
        <v>433</v>
      </c>
      <c r="F71" t="str">
        <f t="shared" si="3"/>
        <v>MYS</v>
      </c>
      <c r="G71" t="str">
        <f t="shared" si="4"/>
        <v>MYS</v>
      </c>
      <c r="H71">
        <f t="shared" si="5"/>
        <v>0</v>
      </c>
      <c r="J71" t="s">
        <v>198</v>
      </c>
      <c r="N71" t="s">
        <v>433</v>
      </c>
      <c r="R71" t="s">
        <v>198</v>
      </c>
    </row>
    <row r="72" spans="5:18" x14ac:dyDescent="0.45">
      <c r="E72" t="s">
        <v>483</v>
      </c>
      <c r="F72" t="str">
        <f t="shared" si="3"/>
        <v>NAC</v>
      </c>
      <c r="G72" t="str">
        <f t="shared" si="4"/>
        <v>NAC</v>
      </c>
      <c r="H72">
        <f t="shared" si="5"/>
        <v>0</v>
      </c>
      <c r="J72" t="s">
        <v>91</v>
      </c>
      <c r="N72" t="s">
        <v>483</v>
      </c>
      <c r="R72" t="s">
        <v>91</v>
      </c>
    </row>
    <row r="73" spans="5:18" x14ac:dyDescent="0.45">
      <c r="E73" t="s">
        <v>103</v>
      </c>
      <c r="F73" t="str">
        <f t="shared" si="3"/>
        <v>NER</v>
      </c>
      <c r="G73" t="str">
        <f t="shared" si="4"/>
        <v>NER</v>
      </c>
      <c r="H73">
        <f t="shared" si="5"/>
        <v>0</v>
      </c>
      <c r="J73" t="s">
        <v>331</v>
      </c>
      <c r="N73" t="s">
        <v>103</v>
      </c>
      <c r="R73" t="s">
        <v>331</v>
      </c>
    </row>
    <row r="74" spans="5:18" x14ac:dyDescent="0.45">
      <c r="E74" t="s">
        <v>476</v>
      </c>
      <c r="F74" t="str">
        <f t="shared" si="3"/>
        <v>OED</v>
      </c>
      <c r="G74" t="str">
        <f t="shared" si="4"/>
        <v>OED</v>
      </c>
      <c r="H74">
        <f t="shared" si="5"/>
        <v>0</v>
      </c>
      <c r="J74" t="s">
        <v>410</v>
      </c>
      <c r="N74" t="s">
        <v>476</v>
      </c>
      <c r="R74" t="s">
        <v>410</v>
      </c>
    </row>
    <row r="75" spans="5:18" x14ac:dyDescent="0.45">
      <c r="E75" t="s">
        <v>98</v>
      </c>
      <c r="F75" t="str">
        <f t="shared" si="3"/>
        <v>PAK</v>
      </c>
      <c r="G75" t="str">
        <f t="shared" si="4"/>
        <v>PAK</v>
      </c>
      <c r="H75">
        <f t="shared" si="5"/>
        <v>0</v>
      </c>
      <c r="J75" t="s">
        <v>58</v>
      </c>
      <c r="N75" t="s">
        <v>98</v>
      </c>
      <c r="R75" t="s">
        <v>58</v>
      </c>
    </row>
    <row r="76" spans="5:18" x14ac:dyDescent="0.45">
      <c r="E76" t="s">
        <v>27</v>
      </c>
      <c r="F76" t="str">
        <f t="shared" si="3"/>
        <v/>
      </c>
      <c r="G76" t="str">
        <f t="shared" si="4"/>
        <v>POL</v>
      </c>
      <c r="H76">
        <f t="shared" si="5"/>
        <v>1</v>
      </c>
      <c r="J76" t="s">
        <v>226</v>
      </c>
      <c r="N76" t="s">
        <v>27</v>
      </c>
      <c r="R76" t="s">
        <v>226</v>
      </c>
    </row>
    <row r="77" spans="5:18" x14ac:dyDescent="0.45">
      <c r="E77" t="s">
        <v>198</v>
      </c>
      <c r="F77" t="str">
        <f t="shared" si="3"/>
        <v>PST</v>
      </c>
      <c r="G77" t="str">
        <f t="shared" si="4"/>
        <v>PST</v>
      </c>
      <c r="H77">
        <f t="shared" si="5"/>
        <v>0</v>
      </c>
      <c r="J77" t="s">
        <v>470</v>
      </c>
      <c r="N77" t="s">
        <v>198</v>
      </c>
      <c r="R77" t="s">
        <v>470</v>
      </c>
    </row>
    <row r="78" spans="5:18" x14ac:dyDescent="0.45">
      <c r="E78" t="s">
        <v>91</v>
      </c>
      <c r="F78" t="str">
        <f t="shared" si="3"/>
        <v>SAS</v>
      </c>
      <c r="G78" t="str">
        <f t="shared" si="4"/>
        <v>SAS</v>
      </c>
      <c r="H78">
        <f t="shared" si="5"/>
        <v>0</v>
      </c>
      <c r="J78" t="s">
        <v>327</v>
      </c>
      <c r="N78" t="s">
        <v>91</v>
      </c>
      <c r="R78" t="s">
        <v>327</v>
      </c>
    </row>
    <row r="79" spans="5:18" x14ac:dyDescent="0.45">
      <c r="E79" t="s">
        <v>331</v>
      </c>
      <c r="F79" t="str">
        <f t="shared" si="3"/>
        <v>SDN</v>
      </c>
      <c r="G79" t="str">
        <f t="shared" si="4"/>
        <v>SDN</v>
      </c>
      <c r="H79">
        <f t="shared" si="5"/>
        <v>0</v>
      </c>
      <c r="J79" t="s">
        <v>135</v>
      </c>
      <c r="N79" t="s">
        <v>331</v>
      </c>
      <c r="R79" t="s">
        <v>135</v>
      </c>
    </row>
    <row r="80" spans="5:18" x14ac:dyDescent="0.45">
      <c r="E80" t="s">
        <v>410</v>
      </c>
      <c r="F80" t="str">
        <f t="shared" si="3"/>
        <v>SEN</v>
      </c>
      <c r="G80" t="str">
        <f t="shared" si="4"/>
        <v>SEN</v>
      </c>
      <c r="H80">
        <f t="shared" si="5"/>
        <v>0</v>
      </c>
      <c r="J80" t="s">
        <v>46</v>
      </c>
      <c r="N80" t="s">
        <v>410</v>
      </c>
      <c r="R80" t="s">
        <v>46</v>
      </c>
    </row>
    <row r="81" spans="5:18" x14ac:dyDescent="0.45">
      <c r="E81" t="s">
        <v>58</v>
      </c>
      <c r="F81" t="str">
        <f t="shared" si="3"/>
        <v>SGP</v>
      </c>
      <c r="G81" t="str">
        <f t="shared" si="4"/>
        <v>SGP</v>
      </c>
      <c r="H81">
        <f t="shared" si="5"/>
        <v>0</v>
      </c>
      <c r="J81" t="s">
        <v>205</v>
      </c>
      <c r="N81" t="s">
        <v>58</v>
      </c>
      <c r="R81" t="s">
        <v>205</v>
      </c>
    </row>
    <row r="82" spans="5:18" x14ac:dyDescent="0.45">
      <c r="E82" t="s">
        <v>226</v>
      </c>
      <c r="F82" t="str">
        <f t="shared" si="3"/>
        <v>SLB</v>
      </c>
      <c r="G82" t="str">
        <f t="shared" si="4"/>
        <v>SLB</v>
      </c>
      <c r="H82">
        <f t="shared" si="5"/>
        <v>0</v>
      </c>
      <c r="J82" t="s">
        <v>100</v>
      </c>
      <c r="N82" t="s">
        <v>226</v>
      </c>
      <c r="R82" t="s">
        <v>100</v>
      </c>
    </row>
    <row r="83" spans="5:18" x14ac:dyDescent="0.45">
      <c r="E83" t="s">
        <v>470</v>
      </c>
      <c r="F83" t="str">
        <f t="shared" si="3"/>
        <v>SLE</v>
      </c>
      <c r="G83" t="str">
        <f t="shared" si="4"/>
        <v>SLE</v>
      </c>
      <c r="H83">
        <f t="shared" si="5"/>
        <v>0</v>
      </c>
      <c r="J83" t="s">
        <v>429</v>
      </c>
      <c r="N83" t="s">
        <v>470</v>
      </c>
      <c r="R83" t="s">
        <v>429</v>
      </c>
    </row>
    <row r="84" spans="5:18" x14ac:dyDescent="0.45">
      <c r="E84" t="s">
        <v>327</v>
      </c>
      <c r="F84" t="str">
        <f t="shared" si="3"/>
        <v>SSA</v>
      </c>
      <c r="G84" t="str">
        <f t="shared" si="4"/>
        <v>SSA</v>
      </c>
      <c r="H84">
        <f t="shared" si="5"/>
        <v>0</v>
      </c>
      <c r="J84" t="s">
        <v>276</v>
      </c>
      <c r="N84" t="s">
        <v>327</v>
      </c>
      <c r="R84" t="s">
        <v>276</v>
      </c>
    </row>
    <row r="85" spans="5:18" x14ac:dyDescent="0.45">
      <c r="E85" t="s">
        <v>135</v>
      </c>
      <c r="F85" t="str">
        <f t="shared" si="3"/>
        <v>SSF</v>
      </c>
      <c r="G85" t="str">
        <f t="shared" si="4"/>
        <v>SSF</v>
      </c>
      <c r="H85">
        <f t="shared" si="5"/>
        <v>0</v>
      </c>
      <c r="J85" t="s">
        <v>450</v>
      </c>
      <c r="N85" t="s">
        <v>135</v>
      </c>
      <c r="R85" t="s">
        <v>450</v>
      </c>
    </row>
    <row r="86" spans="5:18" x14ac:dyDescent="0.45">
      <c r="E86" t="s">
        <v>46</v>
      </c>
      <c r="F86" t="str">
        <f t="shared" si="3"/>
        <v>SUR</v>
      </c>
      <c r="G86" t="str">
        <f t="shared" si="4"/>
        <v>SUR</v>
      </c>
      <c r="H86">
        <f t="shared" si="5"/>
        <v>0</v>
      </c>
      <c r="J86" t="s">
        <v>334</v>
      </c>
      <c r="N86" t="s">
        <v>46</v>
      </c>
      <c r="R86" t="s">
        <v>334</v>
      </c>
    </row>
    <row r="87" spans="5:18" x14ac:dyDescent="0.45">
      <c r="E87" t="s">
        <v>205</v>
      </c>
      <c r="F87" t="str">
        <f t="shared" si="3"/>
        <v>SWE</v>
      </c>
      <c r="G87" t="str">
        <f t="shared" si="4"/>
        <v>SWE</v>
      </c>
      <c r="H87">
        <f t="shared" si="5"/>
        <v>0</v>
      </c>
      <c r="J87" t="s">
        <v>458</v>
      </c>
      <c r="N87" t="s">
        <v>205</v>
      </c>
      <c r="R87" t="s">
        <v>458</v>
      </c>
    </row>
    <row r="88" spans="5:18" x14ac:dyDescent="0.45">
      <c r="E88" t="s">
        <v>100</v>
      </c>
      <c r="F88" t="str">
        <f t="shared" si="3"/>
        <v>SWZ</v>
      </c>
      <c r="G88" t="str">
        <f t="shared" si="4"/>
        <v>SWZ</v>
      </c>
      <c r="H88">
        <f t="shared" si="5"/>
        <v>0</v>
      </c>
      <c r="J88" t="s">
        <v>65</v>
      </c>
      <c r="N88" t="s">
        <v>100</v>
      </c>
      <c r="R88" t="s">
        <v>65</v>
      </c>
    </row>
    <row r="89" spans="5:18" x14ac:dyDescent="0.45">
      <c r="E89" t="s">
        <v>429</v>
      </c>
      <c r="F89" t="str">
        <f t="shared" si="3"/>
        <v>TCD</v>
      </c>
      <c r="G89" t="str">
        <f t="shared" si="4"/>
        <v>TCD</v>
      </c>
      <c r="H89">
        <f t="shared" si="5"/>
        <v>0</v>
      </c>
      <c r="J89" t="s">
        <v>365</v>
      </c>
      <c r="N89" t="s">
        <v>429</v>
      </c>
      <c r="R89" t="s">
        <v>365</v>
      </c>
    </row>
    <row r="90" spans="5:18" x14ac:dyDescent="0.45">
      <c r="E90" t="s">
        <v>270</v>
      </c>
      <c r="F90" t="str">
        <f t="shared" si="3"/>
        <v/>
      </c>
      <c r="G90" t="str">
        <f t="shared" si="4"/>
        <v>TEA</v>
      </c>
      <c r="H90">
        <f t="shared" si="5"/>
        <v>1</v>
      </c>
      <c r="J90" t="s">
        <v>127</v>
      </c>
      <c r="N90" t="s">
        <v>270</v>
      </c>
      <c r="R90" t="s">
        <v>127</v>
      </c>
    </row>
    <row r="91" spans="5:18" x14ac:dyDescent="0.45">
      <c r="E91" t="s">
        <v>276</v>
      </c>
      <c r="F91" t="str">
        <f t="shared" si="3"/>
        <v>TGO</v>
      </c>
      <c r="G91" t="str">
        <f t="shared" si="4"/>
        <v>TGO</v>
      </c>
      <c r="H91">
        <f t="shared" si="5"/>
        <v>0</v>
      </c>
      <c r="J91" t="s">
        <v>332</v>
      </c>
      <c r="N91" t="s">
        <v>276</v>
      </c>
      <c r="R91" t="s">
        <v>332</v>
      </c>
    </row>
    <row r="92" spans="5:18" x14ac:dyDescent="0.45">
      <c r="E92" t="s">
        <v>450</v>
      </c>
      <c r="F92" t="str">
        <f t="shared" si="3"/>
        <v>TLA</v>
      </c>
      <c r="G92" t="str">
        <f t="shared" si="4"/>
        <v>TLA</v>
      </c>
      <c r="H92">
        <f t="shared" si="5"/>
        <v>0</v>
      </c>
      <c r="J92" t="s">
        <v>528</v>
      </c>
      <c r="N92" t="s">
        <v>450</v>
      </c>
      <c r="R92" t="s">
        <v>528</v>
      </c>
    </row>
    <row r="93" spans="5:18" x14ac:dyDescent="0.45">
      <c r="E93" t="s">
        <v>334</v>
      </c>
      <c r="F93" t="str">
        <f t="shared" si="3"/>
        <v>TMN</v>
      </c>
      <c r="G93" t="str">
        <f t="shared" si="4"/>
        <v>TMN</v>
      </c>
      <c r="H93">
        <f t="shared" si="5"/>
        <v>0</v>
      </c>
      <c r="J93" t="s">
        <v>455</v>
      </c>
      <c r="N93" t="s">
        <v>334</v>
      </c>
      <c r="R93" t="s">
        <v>455</v>
      </c>
    </row>
    <row r="94" spans="5:18" x14ac:dyDescent="0.45">
      <c r="E94" t="s">
        <v>458</v>
      </c>
      <c r="F94" t="str">
        <f t="shared" si="3"/>
        <v>TON</v>
      </c>
      <c r="G94" t="str">
        <f t="shared" si="4"/>
        <v>TON</v>
      </c>
      <c r="H94">
        <f t="shared" si="5"/>
        <v>0</v>
      </c>
      <c r="J94" t="s">
        <v>76</v>
      </c>
      <c r="N94" t="s">
        <v>458</v>
      </c>
      <c r="R94" t="s">
        <v>76</v>
      </c>
    </row>
    <row r="95" spans="5:18" x14ac:dyDescent="0.45">
      <c r="E95" t="s">
        <v>65</v>
      </c>
      <c r="F95" t="str">
        <f t="shared" si="3"/>
        <v>TSA</v>
      </c>
      <c r="G95" t="str">
        <f t="shared" si="4"/>
        <v>TSA</v>
      </c>
      <c r="H95">
        <f t="shared" si="5"/>
        <v>0</v>
      </c>
      <c r="J95" t="s">
        <v>90</v>
      </c>
      <c r="N95" t="s">
        <v>65</v>
      </c>
      <c r="R95" t="s">
        <v>90</v>
      </c>
    </row>
    <row r="96" spans="5:18" x14ac:dyDescent="0.45">
      <c r="E96" t="s">
        <v>365</v>
      </c>
      <c r="F96" t="str">
        <f t="shared" si="3"/>
        <v>TSS</v>
      </c>
      <c r="G96" t="str">
        <f t="shared" si="4"/>
        <v>TSS</v>
      </c>
      <c r="H96">
        <f t="shared" si="5"/>
        <v>0</v>
      </c>
      <c r="J96" t="s">
        <v>520</v>
      </c>
      <c r="N96" t="s">
        <v>365</v>
      </c>
      <c r="R96" t="s">
        <v>520</v>
      </c>
    </row>
    <row r="97" spans="5:18" x14ac:dyDescent="0.45">
      <c r="E97" t="s">
        <v>127</v>
      </c>
      <c r="F97" t="str">
        <f t="shared" si="3"/>
        <v>TTO</v>
      </c>
      <c r="G97" t="str">
        <f t="shared" si="4"/>
        <v>TTO</v>
      </c>
      <c r="H97">
        <f t="shared" si="5"/>
        <v>0</v>
      </c>
      <c r="J97" t="s">
        <v>283</v>
      </c>
      <c r="N97" t="s">
        <v>127</v>
      </c>
      <c r="R97" t="s">
        <v>283</v>
      </c>
    </row>
    <row r="98" spans="5:18" x14ac:dyDescent="0.45">
      <c r="E98" t="s">
        <v>332</v>
      </c>
      <c r="F98" t="str">
        <f t="shared" si="3"/>
        <v>TZA</v>
      </c>
      <c r="G98" t="str">
        <f t="shared" si="4"/>
        <v>TZA</v>
      </c>
      <c r="H98">
        <f t="shared" si="5"/>
        <v>0</v>
      </c>
      <c r="J98" t="s">
        <v>400</v>
      </c>
      <c r="N98" t="s">
        <v>332</v>
      </c>
    </row>
    <row r="99" spans="5:18" x14ac:dyDescent="0.45">
      <c r="E99" t="s">
        <v>528</v>
      </c>
      <c r="F99" t="str">
        <f t="shared" si="3"/>
        <v>URY</v>
      </c>
      <c r="G99" t="str">
        <f t="shared" si="4"/>
        <v>URY</v>
      </c>
      <c r="H99">
        <f t="shared" si="5"/>
        <v>0</v>
      </c>
      <c r="J99" t="s">
        <v>376</v>
      </c>
      <c r="N99" t="s">
        <v>528</v>
      </c>
    </row>
    <row r="100" spans="5:18" x14ac:dyDescent="0.45">
      <c r="E100" t="s">
        <v>455</v>
      </c>
      <c r="F100" t="str">
        <f t="shared" si="3"/>
        <v>USA</v>
      </c>
      <c r="G100" t="str">
        <f t="shared" si="4"/>
        <v>USA</v>
      </c>
      <c r="H100">
        <f t="shared" si="5"/>
        <v>0</v>
      </c>
      <c r="J100" t="s">
        <v>240</v>
      </c>
      <c r="N100" t="s">
        <v>455</v>
      </c>
    </row>
    <row r="101" spans="5:18" x14ac:dyDescent="0.45">
      <c r="E101" t="s">
        <v>76</v>
      </c>
      <c r="F101" t="str">
        <f t="shared" si="3"/>
        <v>VCT</v>
      </c>
      <c r="G101" t="str">
        <f t="shared" si="4"/>
        <v>VCT</v>
      </c>
      <c r="H101">
        <f t="shared" si="5"/>
        <v>0</v>
      </c>
      <c r="J101" t="s">
        <v>87</v>
      </c>
      <c r="N101" t="s">
        <v>76</v>
      </c>
    </row>
    <row r="102" spans="5:18" x14ac:dyDescent="0.45">
      <c r="E102" t="s">
        <v>90</v>
      </c>
      <c r="F102" t="str">
        <f t="shared" si="3"/>
        <v>VUT</v>
      </c>
      <c r="G102" t="str">
        <f t="shared" si="4"/>
        <v>VUT</v>
      </c>
      <c r="H102">
        <f t="shared" si="5"/>
        <v>0</v>
      </c>
      <c r="J102" t="s">
        <v>287</v>
      </c>
      <c r="N102" t="s">
        <v>90</v>
      </c>
    </row>
    <row r="103" spans="5:18" x14ac:dyDescent="0.45">
      <c r="E103" t="s">
        <v>520</v>
      </c>
      <c r="F103" t="str">
        <f t="shared" si="3"/>
        <v>WLD</v>
      </c>
      <c r="G103" t="str">
        <f t="shared" si="4"/>
        <v>WLD</v>
      </c>
      <c r="H103">
        <f t="shared" si="5"/>
        <v>0</v>
      </c>
      <c r="J103" t="s">
        <v>163</v>
      </c>
      <c r="N103" t="s">
        <v>520</v>
      </c>
    </row>
    <row r="104" spans="5:18" x14ac:dyDescent="0.45">
      <c r="E104" t="s">
        <v>283</v>
      </c>
      <c r="F104" t="str">
        <f t="shared" si="3"/>
        <v>ZAF</v>
      </c>
      <c r="G104" t="str">
        <f t="shared" si="4"/>
        <v>ZAF</v>
      </c>
      <c r="H104">
        <f t="shared" si="5"/>
        <v>0</v>
      </c>
      <c r="J104" t="s">
        <v>417</v>
      </c>
      <c r="N104" t="s">
        <v>283</v>
      </c>
    </row>
    <row r="105" spans="5:18" x14ac:dyDescent="0.45">
      <c r="E105" t="s">
        <v>400</v>
      </c>
      <c r="F105" t="str">
        <f t="shared" si="3"/>
        <v>BDI</v>
      </c>
      <c r="G105" t="str">
        <f t="shared" si="4"/>
        <v/>
      </c>
      <c r="H105">
        <f t="shared" si="5"/>
        <v>1</v>
      </c>
      <c r="J105" t="s">
        <v>387</v>
      </c>
    </row>
    <row r="106" spans="5:18" x14ac:dyDescent="0.45">
      <c r="E106" t="s">
        <v>376</v>
      </c>
      <c r="F106" t="str">
        <f t="shared" si="3"/>
        <v>BOL</v>
      </c>
      <c r="G106" t="str">
        <f t="shared" si="4"/>
        <v/>
      </c>
      <c r="H106">
        <f t="shared" si="5"/>
        <v>1</v>
      </c>
      <c r="J106" t="s">
        <v>401</v>
      </c>
    </row>
    <row r="107" spans="5:18" x14ac:dyDescent="0.45">
      <c r="E107" t="s">
        <v>240</v>
      </c>
      <c r="F107" t="str">
        <f t="shared" si="3"/>
        <v>BRA</v>
      </c>
      <c r="G107" t="str">
        <f t="shared" si="4"/>
        <v/>
      </c>
      <c r="H107">
        <f t="shared" si="5"/>
        <v>1</v>
      </c>
      <c r="J107" t="s">
        <v>106</v>
      </c>
    </row>
    <row r="108" spans="5:18" x14ac:dyDescent="0.45">
      <c r="E108" t="s">
        <v>87</v>
      </c>
      <c r="F108" t="str">
        <f t="shared" si="3"/>
        <v>BTN</v>
      </c>
      <c r="G108" t="str">
        <f t="shared" si="4"/>
        <v/>
      </c>
      <c r="H108">
        <f t="shared" si="5"/>
        <v>1</v>
      </c>
      <c r="J108" t="s">
        <v>486</v>
      </c>
    </row>
    <row r="109" spans="5:18" x14ac:dyDescent="0.45">
      <c r="E109" t="s">
        <v>287</v>
      </c>
      <c r="F109" t="str">
        <f t="shared" si="3"/>
        <v>BWA</v>
      </c>
      <c r="G109" t="str">
        <f t="shared" si="4"/>
        <v/>
      </c>
      <c r="H109">
        <f t="shared" si="5"/>
        <v>1</v>
      </c>
      <c r="J109" t="s">
        <v>368</v>
      </c>
    </row>
    <row r="110" spans="5:18" x14ac:dyDescent="0.45">
      <c r="E110" t="s">
        <v>163</v>
      </c>
      <c r="F110" t="str">
        <f t="shared" si="3"/>
        <v>COD</v>
      </c>
      <c r="G110" t="str">
        <f t="shared" si="4"/>
        <v/>
      </c>
      <c r="H110">
        <f t="shared" si="5"/>
        <v>1</v>
      </c>
      <c r="J110" t="s">
        <v>434</v>
      </c>
    </row>
    <row r="111" spans="5:18" x14ac:dyDescent="0.45">
      <c r="E111" t="s">
        <v>417</v>
      </c>
      <c r="F111" t="str">
        <f t="shared" si="3"/>
        <v>CPV</v>
      </c>
      <c r="G111" t="str">
        <f t="shared" si="4"/>
        <v/>
      </c>
      <c r="H111">
        <f t="shared" si="5"/>
        <v>1</v>
      </c>
      <c r="J111" t="s">
        <v>219</v>
      </c>
    </row>
    <row r="112" spans="5:18" x14ac:dyDescent="0.45">
      <c r="E112" t="s">
        <v>387</v>
      </c>
      <c r="F112" t="str">
        <f t="shared" si="3"/>
        <v>DNK</v>
      </c>
      <c r="G112" t="str">
        <f t="shared" si="4"/>
        <v/>
      </c>
      <c r="H112">
        <f t="shared" si="5"/>
        <v>1</v>
      </c>
      <c r="J112" t="s">
        <v>306</v>
      </c>
    </row>
    <row r="113" spans="5:10" x14ac:dyDescent="0.45">
      <c r="E113" t="s">
        <v>401</v>
      </c>
      <c r="F113" t="str">
        <f t="shared" si="3"/>
        <v>GHA</v>
      </c>
      <c r="G113" t="str">
        <f t="shared" si="4"/>
        <v/>
      </c>
      <c r="H113">
        <f t="shared" si="5"/>
        <v>1</v>
      </c>
      <c r="J113" t="s">
        <v>498</v>
      </c>
    </row>
    <row r="114" spans="5:10" x14ac:dyDescent="0.45">
      <c r="E114" t="s">
        <v>106</v>
      </c>
      <c r="F114" t="str">
        <f t="shared" si="3"/>
        <v>ISL</v>
      </c>
      <c r="G114" t="str">
        <f t="shared" si="4"/>
        <v/>
      </c>
      <c r="H114">
        <f t="shared" si="5"/>
        <v>1</v>
      </c>
      <c r="J114" t="s">
        <v>522</v>
      </c>
    </row>
    <row r="115" spans="5:10" x14ac:dyDescent="0.45">
      <c r="E115" t="s">
        <v>486</v>
      </c>
      <c r="F115" t="str">
        <f t="shared" si="3"/>
        <v>KOR</v>
      </c>
      <c r="G115" t="str">
        <f t="shared" si="4"/>
        <v/>
      </c>
      <c r="H115">
        <f t="shared" si="5"/>
        <v>1</v>
      </c>
      <c r="J115" t="s">
        <v>416</v>
      </c>
    </row>
    <row r="116" spans="5:10" x14ac:dyDescent="0.45">
      <c r="E116" t="s">
        <v>368</v>
      </c>
      <c r="F116" t="str">
        <f t="shared" si="3"/>
        <v>KWT</v>
      </c>
      <c r="G116" t="str">
        <f t="shared" si="4"/>
        <v/>
      </c>
      <c r="H116">
        <f t="shared" si="5"/>
        <v>1</v>
      </c>
      <c r="J116" t="s">
        <v>210</v>
      </c>
    </row>
    <row r="117" spans="5:10" x14ac:dyDescent="0.45">
      <c r="E117" t="s">
        <v>434</v>
      </c>
      <c r="F117" t="str">
        <f t="shared" si="3"/>
        <v>LDC</v>
      </c>
      <c r="G117" t="str">
        <f t="shared" si="4"/>
        <v/>
      </c>
      <c r="H117">
        <f t="shared" si="5"/>
        <v>1</v>
      </c>
      <c r="J117" t="s">
        <v>427</v>
      </c>
    </row>
    <row r="118" spans="5:10" x14ac:dyDescent="0.45">
      <c r="E118" t="s">
        <v>219</v>
      </c>
      <c r="F118" t="str">
        <f t="shared" si="3"/>
        <v>MAC</v>
      </c>
      <c r="G118" t="str">
        <f t="shared" si="4"/>
        <v/>
      </c>
      <c r="H118">
        <f t="shared" si="5"/>
        <v>1</v>
      </c>
      <c r="J118" t="s">
        <v>50</v>
      </c>
    </row>
    <row r="119" spans="5:10" x14ac:dyDescent="0.45">
      <c r="E119" t="s">
        <v>306</v>
      </c>
      <c r="F119" t="str">
        <f t="shared" si="3"/>
        <v>MUS</v>
      </c>
      <c r="G119" t="str">
        <f t="shared" si="4"/>
        <v/>
      </c>
      <c r="H119">
        <f t="shared" si="5"/>
        <v>1</v>
      </c>
      <c r="J119" t="s">
        <v>16</v>
      </c>
    </row>
    <row r="120" spans="5:10" x14ac:dyDescent="0.45">
      <c r="E120" t="s">
        <v>498</v>
      </c>
      <c r="F120" t="str">
        <f t="shared" si="3"/>
        <v>NGA</v>
      </c>
      <c r="G120" t="str">
        <f t="shared" si="4"/>
        <v/>
      </c>
      <c r="H120">
        <f t="shared" si="5"/>
        <v>1</v>
      </c>
      <c r="J120" t="s">
        <v>67</v>
      </c>
    </row>
    <row r="121" spans="5:10" x14ac:dyDescent="0.45">
      <c r="E121" t="s">
        <v>522</v>
      </c>
      <c r="F121" t="str">
        <f t="shared" si="3"/>
        <v>NPL</v>
      </c>
      <c r="G121" t="str">
        <f t="shared" si="4"/>
        <v/>
      </c>
      <c r="H121">
        <f t="shared" si="5"/>
        <v>1</v>
      </c>
      <c r="J121" t="s">
        <v>176</v>
      </c>
    </row>
    <row r="122" spans="5:10" x14ac:dyDescent="0.45">
      <c r="E122" t="s">
        <v>416</v>
      </c>
      <c r="F122" t="str">
        <f t="shared" si="3"/>
        <v>OMN</v>
      </c>
      <c r="G122" t="str">
        <f t="shared" si="4"/>
        <v/>
      </c>
      <c r="H122">
        <f t="shared" si="5"/>
        <v>1</v>
      </c>
      <c r="J122" t="s">
        <v>248</v>
      </c>
    </row>
    <row r="123" spans="5:10" x14ac:dyDescent="0.45">
      <c r="E123" t="s">
        <v>210</v>
      </c>
      <c r="F123" t="str">
        <f t="shared" si="3"/>
        <v>PER</v>
      </c>
      <c r="G123" t="str">
        <f t="shared" si="4"/>
        <v/>
      </c>
      <c r="H123">
        <f t="shared" si="5"/>
        <v>1</v>
      </c>
    </row>
    <row r="124" spans="5:10" x14ac:dyDescent="0.45">
      <c r="E124" t="s">
        <v>427</v>
      </c>
      <c r="F124" t="str">
        <f t="shared" si="3"/>
        <v>PHL</v>
      </c>
      <c r="G124" t="str">
        <f t="shared" si="4"/>
        <v/>
      </c>
      <c r="H124">
        <f t="shared" si="5"/>
        <v>1</v>
      </c>
    </row>
    <row r="125" spans="5:10" x14ac:dyDescent="0.45">
      <c r="E125" t="s">
        <v>50</v>
      </c>
      <c r="F125" t="str">
        <f t="shared" si="3"/>
        <v>PRY</v>
      </c>
      <c r="G125" t="str">
        <f t="shared" si="4"/>
        <v/>
      </c>
      <c r="H125">
        <f t="shared" si="5"/>
        <v>1</v>
      </c>
    </row>
    <row r="126" spans="5:10" x14ac:dyDescent="0.45">
      <c r="E126" t="s">
        <v>16</v>
      </c>
      <c r="F126" t="str">
        <f t="shared" si="3"/>
        <v>QAT</v>
      </c>
      <c r="G126" t="str">
        <f t="shared" si="4"/>
        <v/>
      </c>
      <c r="H126">
        <f t="shared" si="5"/>
        <v>1</v>
      </c>
    </row>
    <row r="127" spans="5:10" x14ac:dyDescent="0.45">
      <c r="E127" t="s">
        <v>67</v>
      </c>
      <c r="F127" t="str">
        <f t="shared" si="3"/>
        <v>RWA</v>
      </c>
      <c r="G127" t="str">
        <f t="shared" si="4"/>
        <v/>
      </c>
      <c r="H127">
        <f t="shared" si="5"/>
        <v>1</v>
      </c>
    </row>
    <row r="128" spans="5:10" x14ac:dyDescent="0.45">
      <c r="E128" t="s">
        <v>176</v>
      </c>
      <c r="F128" t="str">
        <f t="shared" si="3"/>
        <v>SAU</v>
      </c>
      <c r="G128" t="str">
        <f t="shared" si="4"/>
        <v/>
      </c>
      <c r="H128">
        <f t="shared" si="5"/>
        <v>1</v>
      </c>
    </row>
    <row r="129" spans="5:8" x14ac:dyDescent="0.45">
      <c r="E129" t="s">
        <v>248</v>
      </c>
      <c r="F129" t="str">
        <f t="shared" si="3"/>
        <v>ZWE</v>
      </c>
      <c r="G129" t="str">
        <f t="shared" si="4"/>
        <v/>
      </c>
      <c r="H129">
        <f t="shared" si="5"/>
        <v>1</v>
      </c>
    </row>
  </sheetData>
  <autoFilter ref="E2:H129" xr:uid="{EDAD0F1C-C3F6-4DD8-9CD2-ECD5A8C6DF4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85D-E222-4B2F-988A-05B741E9AF36}">
  <dimension ref="A1:CM6"/>
  <sheetViews>
    <sheetView tabSelected="1" topLeftCell="A6" workbookViewId="0">
      <selection activeCell="A9" sqref="A9"/>
    </sheetView>
  </sheetViews>
  <sheetFormatPr defaultRowHeight="14.25" x14ac:dyDescent="0.45"/>
  <cols>
    <col min="1" max="1" width="49.1328125" bestFit="1" customWidth="1"/>
  </cols>
  <sheetData>
    <row r="1" spans="1:91" x14ac:dyDescent="0.45"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>
        <v>2017</v>
      </c>
      <c r="AO1">
        <v>2018</v>
      </c>
      <c r="AP1">
        <v>2019</v>
      </c>
      <c r="AQ1">
        <v>2020</v>
      </c>
      <c r="AR1">
        <v>2021</v>
      </c>
      <c r="AS1">
        <v>2022</v>
      </c>
      <c r="AT1">
        <v>2023</v>
      </c>
      <c r="AU1" s="3">
        <v>1980</v>
      </c>
      <c r="AV1" s="3">
        <v>1981</v>
      </c>
      <c r="AW1" s="3">
        <v>1982</v>
      </c>
      <c r="AX1" s="3">
        <v>1983</v>
      </c>
      <c r="AY1" s="3">
        <v>1984</v>
      </c>
      <c r="AZ1" s="3">
        <v>1985</v>
      </c>
      <c r="BA1" s="3">
        <v>1986</v>
      </c>
      <c r="BB1" s="3">
        <v>1987</v>
      </c>
      <c r="BC1" s="3">
        <v>1988</v>
      </c>
      <c r="BD1" s="3">
        <v>1989</v>
      </c>
      <c r="BE1" s="3">
        <v>1990</v>
      </c>
      <c r="BF1" s="3">
        <v>1991</v>
      </c>
      <c r="BG1" s="3">
        <v>1992</v>
      </c>
      <c r="BH1" s="3">
        <v>1993</v>
      </c>
      <c r="BI1" s="3">
        <v>1994</v>
      </c>
      <c r="BJ1" s="3">
        <v>1995</v>
      </c>
      <c r="BK1" s="3">
        <v>1996</v>
      </c>
      <c r="BL1" s="3">
        <v>1997</v>
      </c>
      <c r="BM1" s="3">
        <v>1998</v>
      </c>
      <c r="BN1" s="3">
        <v>1999</v>
      </c>
      <c r="BO1" s="3">
        <v>2000</v>
      </c>
      <c r="BP1" s="3">
        <v>2001</v>
      </c>
      <c r="BQ1" s="3">
        <v>2002</v>
      </c>
      <c r="BR1" s="3">
        <v>2003</v>
      </c>
      <c r="BS1" s="3">
        <v>2004</v>
      </c>
      <c r="BT1" s="3">
        <v>2005</v>
      </c>
      <c r="BU1" s="3">
        <v>2006</v>
      </c>
      <c r="BV1" s="3">
        <v>2007</v>
      </c>
      <c r="BW1" s="3">
        <v>2008</v>
      </c>
      <c r="BX1" s="3">
        <v>2009</v>
      </c>
      <c r="BY1" s="3">
        <v>2010</v>
      </c>
      <c r="BZ1" s="3">
        <v>2011</v>
      </c>
      <c r="CA1" s="3">
        <v>2012</v>
      </c>
      <c r="CB1" s="3">
        <v>2013</v>
      </c>
      <c r="CC1" s="3">
        <v>2014</v>
      </c>
      <c r="CD1" s="3">
        <v>2015</v>
      </c>
      <c r="CE1" s="3">
        <v>2016</v>
      </c>
      <c r="CF1" s="3">
        <v>2017</v>
      </c>
      <c r="CG1" s="3">
        <v>2018</v>
      </c>
      <c r="CH1" s="3">
        <v>2019</v>
      </c>
      <c r="CI1" s="3">
        <v>2020</v>
      </c>
      <c r="CJ1" s="3">
        <v>2021</v>
      </c>
      <c r="CK1" s="3">
        <v>2022</v>
      </c>
      <c r="CL1" s="3">
        <v>2023</v>
      </c>
    </row>
    <row r="2" spans="1:91" x14ac:dyDescent="0.45">
      <c r="A2" s="1" t="s">
        <v>250</v>
      </c>
      <c r="B2" t="s">
        <v>390</v>
      </c>
      <c r="C2">
        <f>VLOOKUP($B2,'GDP per capita'!$B$2:$BP$267,MATCH('GDP per capita grouped'!C$1,'GDP per capita'!$B$1:$BP$1,0),FALSE)</f>
        <v>8461.5539993455495</v>
      </c>
      <c r="D2">
        <f>VLOOKUP($B2,'GDP per capita'!$B$2:$BP$267,MATCH('GDP per capita grouped'!D$1,'GDP per capita'!$B$1:$BP$1,0),FALSE)</f>
        <v>8525.3855503720424</v>
      </c>
      <c r="E2">
        <f>VLOOKUP($B2,'GDP per capita'!$B$2:$BP$267,MATCH('GDP per capita grouped'!E$1,'GDP per capita'!$B$1:$BP$1,0),FALSE)</f>
        <v>8381.147221295585</v>
      </c>
      <c r="F2">
        <f>VLOOKUP($B2,'GDP per capita'!$B$2:$BP$267,MATCH('GDP per capita grouped'!F$1,'GDP per capita'!$B$1:$BP$1,0),FALSE)</f>
        <v>8599.8651204642047</v>
      </c>
      <c r="G2">
        <f>VLOOKUP($B2,'GDP per capita'!$B$2:$BP$267,MATCH('GDP per capita grouped'!G$1,'GDP per capita'!$B$1:$BP$1,0),FALSE)</f>
        <v>8907.2634661274005</v>
      </c>
      <c r="H2">
        <f>VLOOKUP($B2,'GDP per capita'!$B$2:$BP$267,MATCH('GDP per capita grouped'!H$1,'GDP per capita'!$B$1:$BP$1,0),FALSE)</f>
        <v>9285.7291541763097</v>
      </c>
      <c r="I2">
        <f>VLOOKUP($B2,'GDP per capita'!$B$2:$BP$267,MATCH('GDP per capita grouped'!I$1,'GDP per capita'!$B$1:$BP$1,0),FALSE)</f>
        <v>11204.743175820135</v>
      </c>
      <c r="J2">
        <f>VLOOKUP($B2,'GDP per capita'!$B$2:$BP$267,MATCH('GDP per capita grouped'!J$1,'GDP per capita'!$B$1:$BP$1,0),FALSE)</f>
        <v>12904.233185483885</v>
      </c>
      <c r="K2">
        <f>VLOOKUP($B2,'GDP per capita'!$B$2:$BP$267,MATCH('GDP per capita grouped'!K$1,'GDP per capita'!$B$1:$BP$1,0),FALSE)</f>
        <v>14425.686240468038</v>
      </c>
      <c r="L2">
        <f>VLOOKUP($B2,'GDP per capita'!$B$2:$BP$267,MATCH('GDP per capita grouped'!L$1,'GDP per capita'!$B$1:$BP$1,0),FALSE)</f>
        <v>14918.967118478242</v>
      </c>
      <c r="M2">
        <f>VLOOKUP($B2,'GDP per capita'!$B$2:$BP$267,MATCH('GDP per capita grouped'!M$1,'GDP per capita'!$B$1:$BP$1,0),FALSE)</f>
        <v>16603.845741263325</v>
      </c>
      <c r="N2">
        <f>VLOOKUP($B2,'GDP per capita'!$B$2:$BP$267,MATCH('GDP per capita grouped'!N$1,'GDP per capita'!$B$1:$BP$1,0),FALSE)</f>
        <v>17400.246571185937</v>
      </c>
      <c r="O2">
        <f>VLOOKUP($B2,'GDP per capita'!$B$2:$BP$267,MATCH('GDP per capita grouped'!O$1,'GDP per capita'!$B$1:$BP$1,0),FALSE)</f>
        <v>18496.935452503054</v>
      </c>
      <c r="P2">
        <f>VLOOKUP($B2,'GDP per capita'!$B$2:$BP$267,MATCH('GDP per capita grouped'!P$1,'GDP per capita'!$B$1:$BP$1,0),FALSE)</f>
        <v>18501.919059292588</v>
      </c>
      <c r="Q2">
        <f>VLOOKUP($B2,'GDP per capita'!$B$2:$BP$267,MATCH('GDP per capita grouped'!Q$1,'GDP per capita'!$B$1:$BP$1,0),FALSE)</f>
        <v>19667.332876717388</v>
      </c>
      <c r="R2">
        <f>VLOOKUP($B2,'GDP per capita'!$B$2:$BP$267,MATCH('GDP per capita grouped'!R$1,'GDP per capita'!$B$1:$BP$1,0),FALSE)</f>
        <v>21696.146787950256</v>
      </c>
      <c r="S2">
        <f>VLOOKUP($B2,'GDP per capita'!$B$2:$BP$267,MATCH('GDP per capita grouped'!S$1,'GDP per capita'!$B$1:$BP$1,0),FALSE)</f>
        <v>21744.973360617591</v>
      </c>
      <c r="T2">
        <f>VLOOKUP($B2,'GDP per capita'!$B$2:$BP$267,MATCH('GDP per capita grouped'!T$1,'GDP per capita'!$B$1:$BP$1,0),FALSE)</f>
        <v>21270.522894898633</v>
      </c>
      <c r="U2">
        <f>VLOOKUP($B2,'GDP per capita'!$B$2:$BP$267,MATCH('GDP per capita grouped'!U$1,'GDP per capita'!$B$1:$BP$1,0),FALSE)</f>
        <v>21125.877815111904</v>
      </c>
      <c r="V2">
        <f>VLOOKUP($B2,'GDP per capita'!$B$2:$BP$267,MATCH('GDP per capita grouped'!V$1,'GDP per capita'!$B$1:$BP$1,0),FALSE)</f>
        <v>22013.25751061425</v>
      </c>
      <c r="W2">
        <f>VLOOKUP($B2,'GDP per capita'!$B$2:$BP$267,MATCH('GDP per capita grouped'!W$1,'GDP per capita'!$B$1:$BP$1,0),FALSE)</f>
        <v>22409.900758810483</v>
      </c>
      <c r="X2">
        <f>VLOOKUP($B2,'GDP per capita'!$B$2:$BP$267,MATCH('GDP per capita grouped'!X$1,'GDP per capita'!$B$1:$BP$1,0),FALSE)</f>
        <v>22119.281807554569</v>
      </c>
      <c r="Y2">
        <f>VLOOKUP($B2,'GDP per capita'!$B$2:$BP$267,MATCH('GDP per capita grouped'!Y$1,'GDP per capita'!$B$1:$BP$1,0),FALSE)</f>
        <v>22968.472505178146</v>
      </c>
      <c r="Z2">
        <f>VLOOKUP($B2,'GDP per capita'!$B$2:$BP$267,MATCH('GDP per capita grouped'!Z$1,'GDP per capita'!$B$1:$BP$1,0),FALSE)</f>
        <v>25651.838958277727</v>
      </c>
      <c r="AA2">
        <f>VLOOKUP($B2,'GDP per capita'!$B$2:$BP$267,MATCH('GDP per capita grouped'!AA$1,'GDP per capita'!$B$1:$BP$1,0),FALSE)</f>
        <v>28502.739036531973</v>
      </c>
      <c r="AB2">
        <f>VLOOKUP($B2,'GDP per capita'!$B$2:$BP$267,MATCH('GDP per capita grouped'!AB$1,'GDP per capita'!$B$1:$BP$1,0),FALSE)</f>
        <v>30103.658073248062</v>
      </c>
      <c r="AC2">
        <f>VLOOKUP($B2,'GDP per capita'!$B$2:$BP$267,MATCH('GDP per capita grouped'!AC$1,'GDP per capita'!$B$1:$BP$1,0),FALSE)</f>
        <v>31763.258053884758</v>
      </c>
      <c r="AD2">
        <f>VLOOKUP($B2,'GDP per capita'!$B$2:$BP$267,MATCH('GDP per capita grouped'!AD$1,'GDP per capita'!$B$1:$BP$1,0),FALSE)</f>
        <v>34720.664783061533</v>
      </c>
      <c r="AE2">
        <f>VLOOKUP($B2,'GDP per capita'!$B$2:$BP$267,MATCH('GDP per capita grouped'!AE$1,'GDP per capita'!$B$1:$BP$1,0),FALSE)</f>
        <v>36964.533765588596</v>
      </c>
      <c r="AF2">
        <f>VLOOKUP($B2,'GDP per capita'!$B$2:$BP$267,MATCH('GDP per capita grouped'!AF$1,'GDP per capita'!$B$1:$BP$1,0),FALSE)</f>
        <v>34172.575509171089</v>
      </c>
      <c r="AG2">
        <f>VLOOKUP($B2,'GDP per capita'!$B$2:$BP$267,MATCH('GDP per capita grouped'!AG$1,'GDP per capita'!$B$1:$BP$1,0),FALSE)</f>
        <v>35835.93142843408</v>
      </c>
      <c r="AH2">
        <f>VLOOKUP($B2,'GDP per capita'!$B$2:$BP$267,MATCH('GDP per capita grouped'!AH$1,'GDP per capita'!$B$1:$BP$1,0),FALSE)</f>
        <v>38853.65055515054</v>
      </c>
      <c r="AI2">
        <f>VLOOKUP($B2,'GDP per capita'!$B$2:$BP$267,MATCH('GDP per capita grouped'!AI$1,'GDP per capita'!$B$1:$BP$1,0),FALSE)</f>
        <v>38757.333549902032</v>
      </c>
      <c r="AJ2">
        <f>VLOOKUP($B2,'GDP per capita'!$B$2:$BP$267,MATCH('GDP per capita grouped'!AJ$1,'GDP per capita'!$B$1:$BP$1,0),FALSE)</f>
        <v>39073.840337350572</v>
      </c>
      <c r="AK2">
        <f>VLOOKUP($B2,'GDP per capita'!$B$2:$BP$267,MATCH('GDP per capita grouped'!AK$1,'GDP per capita'!$B$1:$BP$1,0),FALSE)</f>
        <v>39502.082950568867</v>
      </c>
      <c r="AL2">
        <f>VLOOKUP($B2,'GDP per capita'!$B$2:$BP$267,MATCH('GDP per capita grouped'!AL$1,'GDP per capita'!$B$1:$BP$1,0),FALSE)</f>
        <v>36650.44900569984</v>
      </c>
      <c r="AM2">
        <f>VLOOKUP($B2,'GDP per capita'!$B$2:$BP$267,MATCH('GDP per capita grouped'!AM$1,'GDP per capita'!$B$1:$BP$1,0),FALSE)</f>
        <v>37140.559582209622</v>
      </c>
      <c r="AN2">
        <f>VLOOKUP($B2,'GDP per capita'!$B$2:$BP$267,MATCH('GDP per capita grouped'!AN$1,'GDP per capita'!$B$1:$BP$1,0),FALSE)</f>
        <v>38873.861398759698</v>
      </c>
      <c r="AO2">
        <f>VLOOKUP($B2,'GDP per capita'!$B$2:$BP$267,MATCH('GDP per capita grouped'!AO$1,'GDP per capita'!$B$1:$BP$1,0),FALSE)</f>
        <v>41180.342685410404</v>
      </c>
      <c r="AP2">
        <f>VLOOKUP($B2,'GDP per capita'!$B$2:$BP$267,MATCH('GDP per capita grouped'!AP$1,'GDP per capita'!$B$1:$BP$1,0),FALSE)</f>
        <v>41457.387165281136</v>
      </c>
      <c r="AQ2">
        <f>VLOOKUP($B2,'GDP per capita'!$B$2:$BP$267,MATCH('GDP per capita grouped'!AQ$1,'GDP per capita'!$B$1:$BP$1,0),FALSE)</f>
        <v>40262.869875288663</v>
      </c>
      <c r="AR2">
        <f>VLOOKUP($B2,'GDP per capita'!$B$2:$BP$267,MATCH('GDP per capita grouped'!AR$1,'GDP per capita'!$B$1:$BP$1,0),FALSE)</f>
        <v>45229.275334139806</v>
      </c>
      <c r="AS2">
        <f>VLOOKUP($B2,'GDP per capita'!$B$2:$BP$267,MATCH('GDP per capita grouped'!AS$1,'GDP per capita'!$B$1:$BP$1,0),FALSE)</f>
        <v>46632.848606887877</v>
      </c>
      <c r="AT2">
        <f>VLOOKUP($B2,'GDP per capita'!$B$2:$BP$267,MATCH('GDP per capita grouped'!AT$1,'GDP per capita'!$B$1:$BP$1,0),FALSE)</f>
        <v>48752.712737439542</v>
      </c>
      <c r="AU2">
        <f>C2/$C2</f>
        <v>1</v>
      </c>
      <c r="AV2">
        <f t="shared" ref="AV2:CL2" si="0">D2/$C2</f>
        <v>1.0075437149052562</v>
      </c>
      <c r="AW2">
        <f t="shared" si="0"/>
        <v>0.99049739822541072</v>
      </c>
      <c r="AX2">
        <f t="shared" si="0"/>
        <v>1.0163458297529453</v>
      </c>
      <c r="AY2">
        <f t="shared" si="0"/>
        <v>1.0526746584393747</v>
      </c>
      <c r="AZ2">
        <f t="shared" si="0"/>
        <v>1.0974023394396</v>
      </c>
      <c r="BA2">
        <f t="shared" si="0"/>
        <v>1.3241944891785544</v>
      </c>
      <c r="BB2">
        <f t="shared" si="0"/>
        <v>1.5250429396871958</v>
      </c>
      <c r="BC2">
        <f t="shared" si="0"/>
        <v>1.7048506978249833</v>
      </c>
      <c r="BD2">
        <f t="shared" si="0"/>
        <v>1.7631474218130776</v>
      </c>
      <c r="BE2">
        <f t="shared" si="0"/>
        <v>1.9622690752251339</v>
      </c>
      <c r="BF2">
        <f t="shared" si="0"/>
        <v>2.0563890004757686</v>
      </c>
      <c r="BG2">
        <f t="shared" si="0"/>
        <v>2.1859974484513933</v>
      </c>
      <c r="BH2">
        <f t="shared" si="0"/>
        <v>2.1865864190813649</v>
      </c>
      <c r="BI2">
        <f t="shared" si="0"/>
        <v>2.3243168900462656</v>
      </c>
      <c r="BJ2">
        <f t="shared" si="0"/>
        <v>2.5640853665447652</v>
      </c>
      <c r="BK2">
        <f t="shared" si="0"/>
        <v>2.569855769082066</v>
      </c>
      <c r="BL2">
        <f t="shared" si="0"/>
        <v>2.513784453369178</v>
      </c>
      <c r="BM2">
        <f t="shared" si="0"/>
        <v>2.4966900662391169</v>
      </c>
      <c r="BN2">
        <f t="shared" si="0"/>
        <v>2.6015620194962823</v>
      </c>
      <c r="BO2">
        <f t="shared" si="0"/>
        <v>2.6484379536600198</v>
      </c>
      <c r="BP2">
        <f t="shared" si="0"/>
        <v>2.6140921406712483</v>
      </c>
      <c r="BQ2">
        <f t="shared" si="0"/>
        <v>2.7144508570121539</v>
      </c>
      <c r="BR2">
        <f t="shared" si="0"/>
        <v>3.0315754009561062</v>
      </c>
      <c r="BS2">
        <f t="shared" si="0"/>
        <v>3.3684993369700753</v>
      </c>
      <c r="BT2">
        <f t="shared" si="0"/>
        <v>3.557698512067216</v>
      </c>
      <c r="BU2">
        <f t="shared" si="0"/>
        <v>3.7538326950748591</v>
      </c>
      <c r="BV2">
        <f t="shared" si="0"/>
        <v>4.1033437576297409</v>
      </c>
      <c r="BW2">
        <f t="shared" si="0"/>
        <v>4.3685277867927788</v>
      </c>
      <c r="BX2">
        <f t="shared" si="0"/>
        <v>4.0385696896591492</v>
      </c>
      <c r="BY2">
        <f t="shared" si="0"/>
        <v>4.2351477555075316</v>
      </c>
      <c r="BZ2">
        <f t="shared" si="0"/>
        <v>4.5917866337738475</v>
      </c>
      <c r="CA2">
        <f t="shared" si="0"/>
        <v>4.5804037358740111</v>
      </c>
      <c r="CB2">
        <f t="shared" si="0"/>
        <v>4.6178090147947648</v>
      </c>
      <c r="CC2">
        <f t="shared" si="0"/>
        <v>4.6684194125126561</v>
      </c>
      <c r="CD2">
        <f t="shared" si="0"/>
        <v>4.3314087469671092</v>
      </c>
      <c r="CE2">
        <f t="shared" si="0"/>
        <v>4.3893307996477029</v>
      </c>
      <c r="CF2">
        <f t="shared" si="0"/>
        <v>4.5941751836325055</v>
      </c>
      <c r="CG2">
        <f t="shared" si="0"/>
        <v>4.8667588351496018</v>
      </c>
      <c r="CH2">
        <f t="shared" si="0"/>
        <v>4.8995003953750835</v>
      </c>
      <c r="CI2">
        <f t="shared" si="0"/>
        <v>4.7583304294226281</v>
      </c>
      <c r="CJ2">
        <f t="shared" si="0"/>
        <v>5.3452681785920193</v>
      </c>
      <c r="CK2">
        <f t="shared" si="0"/>
        <v>5.5111447153199808</v>
      </c>
      <c r="CL2">
        <f t="shared" si="0"/>
        <v>5.7616736525241432</v>
      </c>
      <c r="CM2">
        <f>CL2/'Credit to GDP grouped'!CL2</f>
        <v>3.1548482620163072</v>
      </c>
    </row>
    <row r="3" spans="1:91" x14ac:dyDescent="0.45">
      <c r="A3" s="1" t="s">
        <v>474</v>
      </c>
      <c r="B3" t="s">
        <v>48</v>
      </c>
      <c r="C3">
        <f>VLOOKUP($B3,'GDP per capita'!$B$2:$BP$267,MATCH('GDP per capita grouped'!C$1,'GDP per capita'!$B$1:$BP$1,0),FALSE)</f>
        <v>386.2263633774528</v>
      </c>
      <c r="D3">
        <f>VLOOKUP($B3,'GDP per capita'!$B$2:$BP$267,MATCH('GDP per capita grouped'!D$1,'GDP per capita'!$B$1:$BP$1,0),FALSE)</f>
        <v>388.57258675051355</v>
      </c>
      <c r="E3">
        <f>VLOOKUP($B3,'GDP per capita'!$B$2:$BP$267,MATCH('GDP per capita grouped'!E$1,'GDP per capita'!$B$1:$BP$1,0),FALSE)</f>
        <v>383.95019153897965</v>
      </c>
      <c r="F3">
        <f>VLOOKUP($B3,'GDP per capita'!$B$2:$BP$267,MATCH('GDP per capita grouped'!F$1,'GDP per capita'!$B$1:$BP$1,0),FALSE)</f>
        <v>364.21437701529868</v>
      </c>
      <c r="G3">
        <f>VLOOKUP($B3,'GDP per capita'!$B$2:$BP$267,MATCH('GDP per capita grouped'!G$1,'GDP per capita'!$B$1:$BP$1,0),FALSE)</f>
        <v>347.23790072984872</v>
      </c>
      <c r="H3">
        <f>VLOOKUP($B3,'GDP per capita'!$B$2:$BP$267,MATCH('GDP per capita grouped'!H$1,'GDP per capita'!$B$1:$BP$1,0),FALSE)</f>
        <v>326.97036476616864</v>
      </c>
      <c r="I3">
        <f>VLOOKUP($B3,'GDP per capita'!$B$2:$BP$267,MATCH('GDP per capita grouped'!I$1,'GDP per capita'!$B$1:$BP$1,0),FALSE)</f>
        <v>334.56091998995259</v>
      </c>
      <c r="J3">
        <f>VLOOKUP($B3,'GDP per capita'!$B$2:$BP$267,MATCH('GDP per capita grouped'!J$1,'GDP per capita'!$B$1:$BP$1,0),FALSE)</f>
        <v>343.21513004076337</v>
      </c>
      <c r="K3">
        <f>VLOOKUP($B3,'GDP per capita'!$B$2:$BP$267,MATCH('GDP per capita grouped'!K$1,'GDP per capita'!$B$1:$BP$1,0),FALSE)</f>
        <v>359.04165256702089</v>
      </c>
      <c r="L3">
        <f>VLOOKUP($B3,'GDP per capita'!$B$2:$BP$267,MATCH('GDP per capita grouped'!L$1,'GDP per capita'!$B$1:$BP$1,0),FALSE)</f>
        <v>376.4697585070453</v>
      </c>
      <c r="M3">
        <f>VLOOKUP($B3,'GDP per capita'!$B$2:$BP$267,MATCH('GDP per capita grouped'!M$1,'GDP per capita'!$B$1:$BP$1,0),FALSE)</f>
        <v>450.34204589982056</v>
      </c>
      <c r="N3">
        <f>VLOOKUP($B3,'GDP per capita'!$B$2:$BP$267,MATCH('GDP per capita grouped'!N$1,'GDP per capita'!$B$1:$BP$1,0),FALSE)</f>
        <v>487.65760228367162</v>
      </c>
      <c r="O3">
        <f>VLOOKUP($B3,'GDP per capita'!$B$2:$BP$267,MATCH('GDP per capita grouped'!O$1,'GDP per capita'!$B$1:$BP$1,0),FALSE)</f>
        <v>331.33958415639898</v>
      </c>
      <c r="P3">
        <f>VLOOKUP($B3,'GDP per capita'!$B$2:$BP$267,MATCH('GDP per capita grouped'!P$1,'GDP per capita'!$B$1:$BP$1,0),FALSE)</f>
        <v>345.00461153287091</v>
      </c>
      <c r="Q3">
        <f>VLOOKUP($B3,'GDP per capita'!$B$2:$BP$267,MATCH('GDP per capita grouped'!Q$1,'GDP per capita'!$B$1:$BP$1,0),FALSE)</f>
        <v>313.53165508691268</v>
      </c>
      <c r="R3">
        <f>VLOOKUP($B3,'GDP per capita'!$B$2:$BP$267,MATCH('GDP per capita grouped'!R$1,'GDP per capita'!$B$1:$BP$1,0),FALSE)</f>
        <v>282.65360565555972</v>
      </c>
      <c r="S3">
        <f>VLOOKUP($B3,'GDP per capita'!$B$2:$BP$267,MATCH('GDP per capita grouped'!S$1,'GDP per capita'!$B$1:$BP$1,0),FALSE)</f>
        <v>265.22752840409174</v>
      </c>
      <c r="T3">
        <f>VLOOKUP($B3,'GDP per capita'!$B$2:$BP$267,MATCH('GDP per capita grouped'!T$1,'GDP per capita'!$B$1:$BP$1,0),FALSE)</f>
        <v>275.35020044544996</v>
      </c>
      <c r="U3">
        <f>VLOOKUP($B3,'GDP per capita'!$B$2:$BP$267,MATCH('GDP per capita grouped'!U$1,'GDP per capita'!$B$1:$BP$1,0),FALSE)</f>
        <v>270.38658625839332</v>
      </c>
      <c r="V3">
        <f>VLOOKUP($B3,'GDP per capita'!$B$2:$BP$267,MATCH('GDP per capita grouped'!V$1,'GDP per capita'!$B$1:$BP$1,0),FALSE)</f>
        <v>265.24141772658396</v>
      </c>
      <c r="W3">
        <f>VLOOKUP($B3,'GDP per capita'!$B$2:$BP$267,MATCH('GDP per capita grouped'!W$1,'GDP per capita'!$B$1:$BP$1,0),FALSE)</f>
        <v>317.5865539737942</v>
      </c>
      <c r="X3">
        <f>VLOOKUP($B3,'GDP per capita'!$B$2:$BP$267,MATCH('GDP per capita grouped'!X$1,'GDP per capita'!$B$1:$BP$1,0),FALSE)</f>
        <v>292.09168255427119</v>
      </c>
      <c r="Y3">
        <f>VLOOKUP($B3,'GDP per capita'!$B$2:$BP$267,MATCH('GDP per capita grouped'!Y$1,'GDP per capita'!$B$1:$BP$1,0),FALSE)</f>
        <v>312.02868416743962</v>
      </c>
      <c r="Z3">
        <f>VLOOKUP($B3,'GDP per capita'!$B$2:$BP$267,MATCH('GDP per capita grouped'!Z$1,'GDP per capita'!$B$1:$BP$1,0),FALSE)</f>
        <v>338.28006067819786</v>
      </c>
      <c r="AA3">
        <f>VLOOKUP($B3,'GDP per capita'!$B$2:$BP$267,MATCH('GDP per capita grouped'!AA$1,'GDP per capita'!$B$1:$BP$1,0),FALSE)</f>
        <v>384.20800327820689</v>
      </c>
      <c r="AB3">
        <f>VLOOKUP($B3,'GDP per capita'!$B$2:$BP$267,MATCH('GDP per capita grouped'!AB$1,'GDP per capita'!$B$1:$BP$1,0),FALSE)</f>
        <v>445.81780642539752</v>
      </c>
      <c r="AC3">
        <f>VLOOKUP($B3,'GDP per capita'!$B$2:$BP$267,MATCH('GDP per capita grouped'!AC$1,'GDP per capita'!$B$1:$BP$1,0),FALSE)</f>
        <v>503.10289395590269</v>
      </c>
      <c r="AD3">
        <f>VLOOKUP($B3,'GDP per capita'!$B$2:$BP$267,MATCH('GDP per capita grouped'!AD$1,'GDP per capita'!$B$1:$BP$1,0),FALSE)</f>
        <v>595.01309887913987</v>
      </c>
      <c r="AE3">
        <f>VLOOKUP($B3,'GDP per capita'!$B$2:$BP$267,MATCH('GDP per capita grouped'!AE$1,'GDP per capita'!$B$1:$BP$1,0),FALSE)</f>
        <v>695.76854920192102</v>
      </c>
      <c r="AF3">
        <f>VLOOKUP($B3,'GDP per capita'!$B$2:$BP$267,MATCH('GDP per capita grouped'!AF$1,'GDP per capita'!$B$1:$BP$1,0),FALSE)</f>
        <v>673.12872634178632</v>
      </c>
      <c r="AG3">
        <f>VLOOKUP($B3,'GDP per capita'!$B$2:$BP$267,MATCH('GDP per capita grouped'!AG$1,'GDP per capita'!$B$1:$BP$1,0),FALSE)</f>
        <v>720.04058768924801</v>
      </c>
      <c r="AH3">
        <f>VLOOKUP($B3,'GDP per capita'!$B$2:$BP$267,MATCH('GDP per capita grouped'!AH$1,'GDP per capita'!$B$1:$BP$1,0),FALSE)</f>
        <v>759.60363417563099</v>
      </c>
      <c r="AI3">
        <f>VLOOKUP($B3,'GDP per capita'!$B$2:$BP$267,MATCH('GDP per capita grouped'!AI$1,'GDP per capita'!$B$1:$BP$1,0),FALSE)</f>
        <v>699.3738333399765</v>
      </c>
      <c r="AJ3">
        <f>VLOOKUP($B3,'GDP per capita'!$B$2:$BP$267,MATCH('GDP per capita grouped'!AJ$1,'GDP per capita'!$B$1:$BP$1,0),FALSE)</f>
        <v>703.22818122463309</v>
      </c>
      <c r="AK3">
        <f>VLOOKUP($B3,'GDP per capita'!$B$2:$BP$267,MATCH('GDP per capita grouped'!AK$1,'GDP per capita'!$B$1:$BP$1,0),FALSE)</f>
        <v>734.42658310879074</v>
      </c>
      <c r="AL3">
        <f>VLOOKUP($B3,'GDP per capita'!$B$2:$BP$267,MATCH('GDP per capita grouped'!AL$1,'GDP per capita'!$B$1:$BP$1,0),FALSE)</f>
        <v>705.46151100320299</v>
      </c>
      <c r="AM3">
        <f>VLOOKUP($B3,'GDP per capita'!$B$2:$BP$267,MATCH('GDP per capita grouped'!AM$1,'GDP per capita'!$B$1:$BP$1,0),FALSE)</f>
        <v>633.70146846596981</v>
      </c>
      <c r="AN3">
        <f>VLOOKUP($B3,'GDP per capita'!$B$2:$BP$267,MATCH('GDP per capita grouped'!AN$1,'GDP per capita'!$B$1:$BP$1,0),FALSE)</f>
        <v>645.98473834767799</v>
      </c>
      <c r="AO3">
        <f>VLOOKUP($B3,'GDP per capita'!$B$2:$BP$267,MATCH('GDP per capita grouped'!AO$1,'GDP per capita'!$B$1:$BP$1,0),FALSE)</f>
        <v>654.34517130158758</v>
      </c>
      <c r="AP3">
        <f>VLOOKUP($B3,'GDP per capita'!$B$2:$BP$267,MATCH('GDP per capita grouped'!AP$1,'GDP per capita'!$B$1:$BP$1,0),FALSE)</f>
        <v>676.70980065385197</v>
      </c>
      <c r="AQ3">
        <f>VLOOKUP($B3,'GDP per capita'!$B$2:$BP$267,MATCH('GDP per capita grouped'!AQ$1,'GDP per capita'!$B$1:$BP$1,0),FALSE)</f>
        <v>651.45337844648884</v>
      </c>
      <c r="AR3">
        <f>VLOOKUP($B3,'GDP per capita'!$B$2:$BP$267,MATCH('GDP per capita grouped'!AR$1,'GDP per capita'!$B$1:$BP$1,0),FALSE)</f>
        <v>680.0527235959164</v>
      </c>
      <c r="AS3">
        <f>VLOOKUP($B3,'GDP per capita'!$B$2:$BP$267,MATCH('GDP per capita grouped'!AS$1,'GDP per capita'!$B$1:$BP$1,0),FALSE)</f>
        <v>763.32272484001567</v>
      </c>
      <c r="AT3">
        <f>VLOOKUP($B3,'GDP per capita'!$B$2:$BP$267,MATCH('GDP per capita grouped'!AT$1,'GDP per capita'!$B$1:$BP$1,0),FALSE)</f>
        <v>900.96325811543613</v>
      </c>
      <c r="AU3">
        <f t="shared" ref="AU3:AU6" si="1">C3/$C3</f>
        <v>1</v>
      </c>
      <c r="AV3">
        <f t="shared" ref="AV3:AV6" si="2">D3/$C3</f>
        <v>1.0060747364642424</v>
      </c>
      <c r="AW3">
        <f t="shared" ref="AW3:AW6" si="3">E3/$C3</f>
        <v>0.99410663783132613</v>
      </c>
      <c r="AX3">
        <f t="shared" ref="AX3:AX6" si="4">F3/$C3</f>
        <v>0.94300755088372323</v>
      </c>
      <c r="AY3">
        <f t="shared" ref="AY3:AY6" si="5">G3/$C3</f>
        <v>0.89905281890480049</v>
      </c>
      <c r="AZ3">
        <f t="shared" ref="AZ3:AZ6" si="6">H3/$C3</f>
        <v>0.8465770226219016</v>
      </c>
      <c r="BA3">
        <f t="shared" ref="BA3:BA6" si="7">I3/$C3</f>
        <v>0.86623014820713207</v>
      </c>
      <c r="BB3">
        <f t="shared" ref="BB3:BB6" si="8">J3/$C3</f>
        <v>0.88863724122670718</v>
      </c>
      <c r="BC3">
        <f t="shared" ref="BC3:BC6" si="9">K3/$C3</f>
        <v>0.9296145644416699</v>
      </c>
      <c r="BD3">
        <f t="shared" ref="BD3:BD6" si="10">L3/$C3</f>
        <v>0.97473863569258079</v>
      </c>
      <c r="BE3">
        <f t="shared" ref="BE3:BE6" si="11">M3/$C3</f>
        <v>1.166005453283127</v>
      </c>
      <c r="BF3">
        <f t="shared" ref="BF3:BF6" si="12">N3/$C3</f>
        <v>1.2626212204139253</v>
      </c>
      <c r="BG3">
        <f t="shared" ref="BG3:BG6" si="13">O3/$C3</f>
        <v>0.85788960975868478</v>
      </c>
      <c r="BH3">
        <f t="shared" ref="BH3:BH6" si="14">P3/$C3</f>
        <v>0.89327048655066421</v>
      </c>
      <c r="BI3">
        <f t="shared" ref="BI3:BI6" si="15">Q3/$C3</f>
        <v>0.81178211747421092</v>
      </c>
      <c r="BJ3">
        <f t="shared" ref="BJ3:BJ6" si="16">R3/$C3</f>
        <v>0.73183405499258192</v>
      </c>
      <c r="BK3">
        <f t="shared" ref="BK3:BK6" si="17">S3/$C3</f>
        <v>0.68671523633121112</v>
      </c>
      <c r="BL3">
        <f t="shared" ref="BL3:BL6" si="18">T3/$C3</f>
        <v>0.71292440536058033</v>
      </c>
      <c r="BM3">
        <f t="shared" ref="BM3:BM6" si="19">U3/$C3</f>
        <v>0.70007283784030261</v>
      </c>
      <c r="BN3">
        <f t="shared" ref="BN3:BN6" si="20">V3/$C3</f>
        <v>0.6867511979428701</v>
      </c>
      <c r="BO3">
        <f t="shared" ref="BO3:BO6" si="21">W3/$C3</f>
        <v>0.82228088004293476</v>
      </c>
      <c r="BP3">
        <f t="shared" ref="BP3:BP6" si="22">X3/$C3</f>
        <v>0.75627070094336024</v>
      </c>
      <c r="BQ3">
        <f t="shared" ref="BQ3:BQ6" si="23">Y3/$C3</f>
        <v>0.8078906924913849</v>
      </c>
      <c r="BR3">
        <f t="shared" ref="BR3:BR6" si="24">Z3/$C3</f>
        <v>0.87585958068740688</v>
      </c>
      <c r="BS3">
        <f t="shared" ref="BS3:BS6" si="25">AA3/$C3</f>
        <v>0.99477415243849265</v>
      </c>
      <c r="BT3">
        <f t="shared" ref="BT3:BT6" si="26">AB3/$C3</f>
        <v>1.154291495088094</v>
      </c>
      <c r="BU3">
        <f t="shared" ref="BU3:BU6" si="27">AC3/$C3</f>
        <v>1.3026114777779381</v>
      </c>
      <c r="BV3">
        <f t="shared" ref="BV3:BV6" si="28">AD3/$C3</f>
        <v>1.5405812634743505</v>
      </c>
      <c r="BW3">
        <f t="shared" ref="BW3:BW6" si="29">AE3/$C3</f>
        <v>1.801452762358321</v>
      </c>
      <c r="BX3">
        <f t="shared" ref="BX3:BX6" si="30">AF3/$C3</f>
        <v>1.7428347471038597</v>
      </c>
      <c r="BY3">
        <f t="shared" ref="BY3:BY6" si="31">AG3/$C3</f>
        <v>1.8642968372036375</v>
      </c>
      <c r="BZ3">
        <f t="shared" ref="BZ3:BZ6" si="32">AH3/$C3</f>
        <v>1.966731705037138</v>
      </c>
      <c r="CA3">
        <f t="shared" ref="CA3:CA6" si="33">AI3/$C3</f>
        <v>1.8107874025587676</v>
      </c>
      <c r="CB3">
        <f t="shared" ref="CB3:CB6" si="34">AJ3/$C3</f>
        <v>1.820766907455718</v>
      </c>
      <c r="CC3">
        <f t="shared" ref="CC3:CC6" si="35">AK3/$C3</f>
        <v>1.9015444121587513</v>
      </c>
      <c r="CD3">
        <f t="shared" ref="CD3:CD6" si="36">AL3/$C3</f>
        <v>1.8265493448818946</v>
      </c>
      <c r="CE3">
        <f t="shared" ref="CE3:CE6" si="37">AM3/$C3</f>
        <v>1.6407514570585218</v>
      </c>
      <c r="CF3">
        <f t="shared" ref="CF3:CF6" si="38">AN3/$C3</f>
        <v>1.6725547492374764</v>
      </c>
      <c r="CG3">
        <f t="shared" ref="CG3:CG6" si="39">AO3/$C3</f>
        <v>1.694201207756775</v>
      </c>
      <c r="CH3">
        <f t="shared" ref="CH3:CH6" si="40">AP3/$C3</f>
        <v>1.7521067043072727</v>
      </c>
      <c r="CI3">
        <f t="shared" ref="CI3:CI6" si="41">AQ3/$C3</f>
        <v>1.6867139072270785</v>
      </c>
      <c r="CJ3">
        <f t="shared" ref="CJ3:CJ6" si="42">AR3/$C3</f>
        <v>1.7607620506508816</v>
      </c>
      <c r="CK3">
        <f t="shared" ref="CK3:CK6" si="43">AS3/$C3</f>
        <v>1.9763610079978737</v>
      </c>
      <c r="CL3">
        <f t="shared" ref="CL3:CL6" si="44">AT3/$C3</f>
        <v>2.3327337114865441</v>
      </c>
      <c r="CM3">
        <f>CL3/'Credit to GDP grouped'!CL3</f>
        <v>1.4774305096793223</v>
      </c>
    </row>
    <row r="4" spans="1:91" x14ac:dyDescent="0.45">
      <c r="A4" s="1" t="s">
        <v>266</v>
      </c>
      <c r="B4" t="s">
        <v>159</v>
      </c>
      <c r="C4">
        <f>VLOOKUP($B4,'GDP per capita'!$B$2:$BP$267,MATCH('GDP per capita grouped'!C$1,'GDP per capita'!$B$1:$BP$1,0),FALSE)</f>
        <v>384.77300306663511</v>
      </c>
      <c r="D4">
        <f>VLOOKUP($B4,'GDP per capita'!$B$2:$BP$267,MATCH('GDP per capita grouped'!D$1,'GDP per capita'!$B$1:$BP$1,0),FALSE)</f>
        <v>465.50046107505614</v>
      </c>
      <c r="E4">
        <f>VLOOKUP($B4,'GDP per capita'!$B$2:$BP$267,MATCH('GDP per capita grouped'!E$1,'GDP per capita'!$B$1:$BP$1,0),FALSE)</f>
        <v>450.84858931454301</v>
      </c>
      <c r="F4">
        <f>VLOOKUP($B4,'GDP per capita'!$B$2:$BP$267,MATCH('GDP per capita grouped'!F$1,'GDP per capita'!$B$1:$BP$1,0),FALSE)</f>
        <v>416.46810517090978</v>
      </c>
      <c r="G4">
        <f>VLOOKUP($B4,'GDP per capita'!$B$2:$BP$267,MATCH('GDP per capita grouped'!G$1,'GDP per capita'!$B$1:$BP$1,0),FALSE)</f>
        <v>390.02032805466575</v>
      </c>
      <c r="H4">
        <f>VLOOKUP($B4,'GDP per capita'!$B$2:$BP$267,MATCH('GDP per capita grouped'!H$1,'GDP per capita'!$B$1:$BP$1,0),FALSE)</f>
        <v>406.20739738316649</v>
      </c>
      <c r="I4">
        <f>VLOOKUP($B4,'GDP per capita'!$B$2:$BP$267,MATCH('GDP per capita grouped'!I$1,'GDP per capita'!$B$1:$BP$1,0),FALSE)</f>
        <v>398.01165529641486</v>
      </c>
      <c r="J4">
        <f>VLOOKUP($B4,'GDP per capita'!$B$2:$BP$267,MATCH('GDP per capita grouped'!J$1,'GDP per capita'!$B$1:$BP$1,0),FALSE)</f>
        <v>423.24935363989283</v>
      </c>
      <c r="K4">
        <f>VLOOKUP($B4,'GDP per capita'!$B$2:$BP$267,MATCH('GDP per capita grouped'!K$1,'GDP per capita'!$B$1:$BP$1,0),FALSE)</f>
        <v>426.13153989314236</v>
      </c>
      <c r="L4">
        <f>VLOOKUP($B4,'GDP per capita'!$B$2:$BP$267,MATCH('GDP per capita grouped'!L$1,'GDP per capita'!$B$1:$BP$1,0),FALSE)</f>
        <v>407.48722636454528</v>
      </c>
      <c r="M4">
        <f>VLOOKUP($B4,'GDP per capita'!$B$2:$BP$267,MATCH('GDP per capita grouped'!M$1,'GDP per capita'!$B$1:$BP$1,0),FALSE)</f>
        <v>432.01579208512243</v>
      </c>
      <c r="N4">
        <f>VLOOKUP($B4,'GDP per capita'!$B$2:$BP$267,MATCH('GDP per capita grouped'!N$1,'GDP per capita'!$B$1:$BP$1,0),FALSE)</f>
        <v>403.77183295565004</v>
      </c>
      <c r="O4">
        <f>VLOOKUP($B4,'GDP per capita'!$B$2:$BP$267,MATCH('GDP per capita grouped'!O$1,'GDP per capita'!$B$1:$BP$1,0),FALSE)</f>
        <v>411.90493519746173</v>
      </c>
      <c r="P4">
        <f>VLOOKUP($B4,'GDP per capita'!$B$2:$BP$267,MATCH('GDP per capita grouped'!P$1,'GDP per capita'!$B$1:$BP$1,0),FALSE)</f>
        <v>407.56242911342196</v>
      </c>
      <c r="Q4">
        <f>VLOOKUP($B4,'GDP per capita'!$B$2:$BP$267,MATCH('GDP per capita grouped'!Q$1,'GDP per capita'!$B$1:$BP$1,0),FALSE)</f>
        <v>448.16245037838939</v>
      </c>
      <c r="R4">
        <f>VLOOKUP($B4,'GDP per capita'!$B$2:$BP$267,MATCH('GDP per capita grouped'!R$1,'GDP per capita'!$B$1:$BP$1,0),FALSE)</f>
        <v>520.88287975353387</v>
      </c>
      <c r="S4">
        <f>VLOOKUP($B4,'GDP per capita'!$B$2:$BP$267,MATCH('GDP per capita grouped'!S$1,'GDP per capita'!$B$1:$BP$1,0),FALSE)</f>
        <v>580.79510917894993</v>
      </c>
      <c r="T4">
        <f>VLOOKUP($B4,'GDP per capita'!$B$2:$BP$267,MATCH('GDP per capita grouped'!T$1,'GDP per capita'!$B$1:$BP$1,0),FALSE)</f>
        <v>596.50842798490214</v>
      </c>
      <c r="U4">
        <f>VLOOKUP($B4,'GDP per capita'!$B$2:$BP$267,MATCH('GDP per capita grouped'!U$1,'GDP per capita'!$B$1:$BP$1,0),FALSE)</f>
        <v>596.73730153091958</v>
      </c>
      <c r="V4">
        <f>VLOOKUP($B4,'GDP per capita'!$B$2:$BP$267,MATCH('GDP per capita grouped'!V$1,'GDP per capita'!$B$1:$BP$1,0),FALSE)</f>
        <v>539.08282866686193</v>
      </c>
      <c r="W4">
        <f>VLOOKUP($B4,'GDP per capita'!$B$2:$BP$267,MATCH('GDP per capita grouped'!W$1,'GDP per capita'!$B$1:$BP$1,0),FALSE)</f>
        <v>557.81442930040055</v>
      </c>
      <c r="X4">
        <f>VLOOKUP($B4,'GDP per capita'!$B$2:$BP$267,MATCH('GDP per capita grouped'!X$1,'GDP per capita'!$B$1:$BP$1,0),FALSE)</f>
        <v>552.57037184183378</v>
      </c>
      <c r="Y4">
        <f>VLOOKUP($B4,'GDP per capita'!$B$2:$BP$267,MATCH('GDP per capita grouped'!Y$1,'GDP per capita'!$B$1:$BP$1,0),FALSE)</f>
        <v>571.9635116578487</v>
      </c>
      <c r="Z4">
        <f>VLOOKUP($B4,'GDP per capita'!$B$2:$BP$267,MATCH('GDP per capita grouped'!Z$1,'GDP per capita'!$B$1:$BP$1,0),FALSE)</f>
        <v>636.90741177599818</v>
      </c>
      <c r="AA4">
        <f>VLOOKUP($B4,'GDP per capita'!$B$2:$BP$267,MATCH('GDP per capita grouped'!AA$1,'GDP per capita'!$B$1:$BP$1,0),FALSE)</f>
        <v>719.26039413101546</v>
      </c>
      <c r="AB4">
        <f>VLOOKUP($B4,'GDP per capita'!$B$2:$BP$267,MATCH('GDP per capita grouped'!AB$1,'GDP per capita'!$B$1:$BP$1,0),FALSE)</f>
        <v>813.93017404851332</v>
      </c>
      <c r="AC4">
        <f>VLOOKUP($B4,'GDP per capita'!$B$2:$BP$267,MATCH('GDP per capita grouped'!AC$1,'GDP per capita'!$B$1:$BP$1,0),FALSE)</f>
        <v>936.4791217528342</v>
      </c>
      <c r="AD4">
        <f>VLOOKUP($B4,'GDP per capita'!$B$2:$BP$267,MATCH('GDP per capita grouped'!AD$1,'GDP per capita'!$B$1:$BP$1,0),FALSE)</f>
        <v>1125.9415826440347</v>
      </c>
      <c r="AE4">
        <f>VLOOKUP($B4,'GDP per capita'!$B$2:$BP$267,MATCH('GDP per capita grouped'!AE$1,'GDP per capita'!$B$1:$BP$1,0),FALSE)</f>
        <v>1224.0548277383116</v>
      </c>
      <c r="AF4">
        <f>VLOOKUP($B4,'GDP per capita'!$B$2:$BP$267,MATCH('GDP per capita grouped'!AF$1,'GDP per capita'!$B$1:$BP$1,0),FALSE)</f>
        <v>1254.5775694905703</v>
      </c>
      <c r="AG4">
        <f>VLOOKUP($B4,'GDP per capita'!$B$2:$BP$267,MATCH('GDP per capita grouped'!AG$1,'GDP per capita'!$B$1:$BP$1,0),FALSE)</f>
        <v>1484.0518254365788</v>
      </c>
      <c r="AH4">
        <f>VLOOKUP($B4,'GDP per capita'!$B$2:$BP$267,MATCH('GDP per capita grouped'!AH$1,'GDP per capita'!$B$1:$BP$1,0),FALSE)</f>
        <v>1628.2662360552358</v>
      </c>
      <c r="AI4">
        <f>VLOOKUP($B4,'GDP per capita'!$B$2:$BP$267,MATCH('GDP per capita grouped'!AI$1,'GDP per capita'!$B$1:$BP$1,0),FALSE)</f>
        <v>1692.3312525685799</v>
      </c>
      <c r="AJ4">
        <f>VLOOKUP($B4,'GDP per capita'!$B$2:$BP$267,MATCH('GDP per capita grouped'!AJ$1,'GDP per capita'!$B$1:$BP$1,0),FALSE)</f>
        <v>1761.3374530312592</v>
      </c>
      <c r="AK4">
        <f>VLOOKUP($B4,'GDP per capita'!$B$2:$BP$267,MATCH('GDP per capita grouped'!AK$1,'GDP per capita'!$B$1:$BP$1,0),FALSE)</f>
        <v>1872.3739440047168</v>
      </c>
      <c r="AL4">
        <f>VLOOKUP($B4,'GDP per capita'!$B$2:$BP$267,MATCH('GDP per capita grouped'!AL$1,'GDP per capita'!$B$1:$BP$1,0),FALSE)</f>
        <v>1841.8452612708838</v>
      </c>
      <c r="AM4">
        <f>VLOOKUP($B4,'GDP per capita'!$B$2:$BP$267,MATCH('GDP per capita grouped'!AM$1,'GDP per capita'!$B$1:$BP$1,0),FALSE)</f>
        <v>1891.002550653428</v>
      </c>
      <c r="AN4">
        <f>VLOOKUP($B4,'GDP per capita'!$B$2:$BP$267,MATCH('GDP per capita grouped'!AN$1,'GDP per capita'!$B$1:$BP$1,0),FALSE)</f>
        <v>2017.2561375929981</v>
      </c>
      <c r="AO4">
        <f>VLOOKUP($B4,'GDP per capita'!$B$2:$BP$267,MATCH('GDP per capita grouped'!AO$1,'GDP per capita'!$B$1:$BP$1,0),FALSE)</f>
        <v>2076.4567105449964</v>
      </c>
      <c r="AP4">
        <f>VLOOKUP($B4,'GDP per capita'!$B$2:$BP$267,MATCH('GDP per capita grouped'!AP$1,'GDP per capita'!$B$1:$BP$1,0),FALSE)</f>
        <v>2152.161879175756</v>
      </c>
      <c r="AQ4">
        <f>VLOOKUP($B4,'GDP per capita'!$B$2:$BP$267,MATCH('GDP per capita grouped'!AQ$1,'GDP per capita'!$B$1:$BP$1,0),FALSE)</f>
        <v>2057.1462908226208</v>
      </c>
      <c r="AR4">
        <f>VLOOKUP($B4,'GDP per capita'!$B$2:$BP$267,MATCH('GDP per capita grouped'!AR$1,'GDP per capita'!$B$1:$BP$1,0),FALSE)</f>
        <v>2300.761243364002</v>
      </c>
      <c r="AS4">
        <f>VLOOKUP($B4,'GDP per capita'!$B$2:$BP$267,MATCH('GDP per capita grouped'!AS$1,'GDP per capita'!$B$1:$BP$1,0),FALSE)</f>
        <v>2423.8414673394727</v>
      </c>
      <c r="AT4">
        <f>VLOOKUP($B4,'GDP per capita'!$B$2:$BP$267,MATCH('GDP per capita grouped'!AT$1,'GDP per capita'!$B$1:$BP$1,0),FALSE)</f>
        <v>2415.5985451300435</v>
      </c>
      <c r="AU4">
        <f t="shared" si="1"/>
        <v>1</v>
      </c>
      <c r="AV4">
        <f t="shared" si="2"/>
        <v>1.20980541089168</v>
      </c>
      <c r="AW4">
        <f t="shared" si="3"/>
        <v>1.1717261494992799</v>
      </c>
      <c r="AX4">
        <f t="shared" si="4"/>
        <v>1.0823735081506893</v>
      </c>
      <c r="AY4">
        <f t="shared" si="5"/>
        <v>1.0136374562305814</v>
      </c>
      <c r="AZ4">
        <f t="shared" si="6"/>
        <v>1.0557065962156897</v>
      </c>
      <c r="BA4">
        <f t="shared" si="7"/>
        <v>1.034406395782105</v>
      </c>
      <c r="BB4">
        <f t="shared" si="8"/>
        <v>1.099997531704672</v>
      </c>
      <c r="BC4">
        <f t="shared" si="9"/>
        <v>1.1074881462495558</v>
      </c>
      <c r="BD4">
        <f t="shared" si="10"/>
        <v>1.0590327884671693</v>
      </c>
      <c r="BE4">
        <f t="shared" si="11"/>
        <v>1.1227809348420055</v>
      </c>
      <c r="BF4">
        <f t="shared" si="12"/>
        <v>1.0493767227367683</v>
      </c>
      <c r="BG4">
        <f t="shared" si="13"/>
        <v>1.070514126288969</v>
      </c>
      <c r="BH4">
        <f t="shared" si="14"/>
        <v>1.0592282355184888</v>
      </c>
      <c r="BI4">
        <f t="shared" si="15"/>
        <v>1.1647450491758551</v>
      </c>
      <c r="BJ4">
        <f t="shared" si="16"/>
        <v>1.3537407136210313</v>
      </c>
      <c r="BK4">
        <f t="shared" si="17"/>
        <v>1.5094486997528973</v>
      </c>
      <c r="BL4">
        <f t="shared" si="18"/>
        <v>1.5502865929541283</v>
      </c>
      <c r="BM4">
        <f t="shared" si="19"/>
        <v>1.5508814204087402</v>
      </c>
      <c r="BN4">
        <f t="shared" si="20"/>
        <v>1.4010411966805878</v>
      </c>
      <c r="BO4">
        <f t="shared" si="21"/>
        <v>1.4497234079694465</v>
      </c>
      <c r="BP4">
        <f t="shared" si="22"/>
        <v>1.4360944438353422</v>
      </c>
      <c r="BQ4">
        <f t="shared" si="23"/>
        <v>1.4864959524169004</v>
      </c>
      <c r="BR4">
        <f t="shared" si="24"/>
        <v>1.6552809232972574</v>
      </c>
      <c r="BS4">
        <f t="shared" si="25"/>
        <v>1.8693109662022045</v>
      </c>
      <c r="BT4">
        <f t="shared" si="26"/>
        <v>2.1153515645887366</v>
      </c>
      <c r="BU4">
        <f t="shared" si="27"/>
        <v>2.4338483061158387</v>
      </c>
      <c r="BV4">
        <f t="shared" si="28"/>
        <v>2.926248914737513</v>
      </c>
      <c r="BW4">
        <f t="shared" si="29"/>
        <v>3.1812388550719848</v>
      </c>
      <c r="BX4">
        <f t="shared" si="30"/>
        <v>3.2605654749465418</v>
      </c>
      <c r="BY4">
        <f t="shared" si="31"/>
        <v>3.8569541355778805</v>
      </c>
      <c r="BZ4">
        <f t="shared" si="32"/>
        <v>4.2317580055720594</v>
      </c>
      <c r="CA4">
        <f t="shared" si="33"/>
        <v>4.3982588151474378</v>
      </c>
      <c r="CB4">
        <f t="shared" si="34"/>
        <v>4.5776014403126668</v>
      </c>
      <c r="CC4">
        <f t="shared" si="35"/>
        <v>4.8661780558457179</v>
      </c>
      <c r="CD4">
        <f t="shared" si="36"/>
        <v>4.7868359957465945</v>
      </c>
      <c r="CE4">
        <f t="shared" si="37"/>
        <v>4.9145925924692371</v>
      </c>
      <c r="CF4">
        <f t="shared" si="38"/>
        <v>5.2427174503291463</v>
      </c>
      <c r="CG4">
        <f t="shared" si="39"/>
        <v>5.396575887590001</v>
      </c>
      <c r="CH4">
        <f t="shared" si="40"/>
        <v>5.5933286951606735</v>
      </c>
      <c r="CI4">
        <f t="shared" si="41"/>
        <v>5.3463893631496893</v>
      </c>
      <c r="CJ4">
        <f t="shared" si="42"/>
        <v>5.9795287741784611</v>
      </c>
      <c r="CK4">
        <f t="shared" si="43"/>
        <v>6.2994062681671847</v>
      </c>
      <c r="CL4">
        <f t="shared" si="44"/>
        <v>6.2779834496645011</v>
      </c>
      <c r="CM4">
        <f>CL4/'Credit to GDP grouped'!CL4</f>
        <v>2.6595014171240838</v>
      </c>
    </row>
    <row r="5" spans="1:91" x14ac:dyDescent="0.45">
      <c r="A5" s="1" t="s">
        <v>120</v>
      </c>
      <c r="B5" t="s">
        <v>439</v>
      </c>
      <c r="C5">
        <f>VLOOKUP($B5,'GDP per capita'!$B$2:$BP$267,MATCH('GDP per capita grouped'!C$1,'GDP per capita'!$B$1:$BP$1,0),FALSE)</f>
        <v>838.53732068324996</v>
      </c>
      <c r="D5">
        <f>VLOOKUP($B5,'GDP per capita'!$B$2:$BP$267,MATCH('GDP per capita grouped'!D$1,'GDP per capita'!$B$1:$BP$1,0),FALSE)</f>
        <v>889.22815773773959</v>
      </c>
      <c r="E5">
        <f>VLOOKUP($B5,'GDP per capita'!$B$2:$BP$267,MATCH('GDP per capita grouped'!E$1,'GDP per capita'!$B$1:$BP$1,0),FALSE)</f>
        <v>857.51456547814155</v>
      </c>
      <c r="F5">
        <f>VLOOKUP($B5,'GDP per capita'!$B$2:$BP$267,MATCH('GDP per capita grouped'!F$1,'GDP per capita'!$B$1:$BP$1,0),FALSE)</f>
        <v>824.40668522271619</v>
      </c>
      <c r="G5">
        <f>VLOOKUP($B5,'GDP per capita'!$B$2:$BP$267,MATCH('GDP per capita grouped'!G$1,'GDP per capita'!$B$1:$BP$1,0),FALSE)</f>
        <v>856.34973682598854</v>
      </c>
      <c r="H5">
        <f>VLOOKUP($B5,'GDP per capita'!$B$2:$BP$267,MATCH('GDP per capita grouped'!H$1,'GDP per capita'!$B$1:$BP$1,0),FALSE)</f>
        <v>868.38715630524212</v>
      </c>
      <c r="I5">
        <f>VLOOKUP($B5,'GDP per capita'!$B$2:$BP$267,MATCH('GDP per capita grouped'!I$1,'GDP per capita'!$B$1:$BP$1,0),FALSE)</f>
        <v>876.24519078061599</v>
      </c>
      <c r="J5">
        <f>VLOOKUP($B5,'GDP per capita'!$B$2:$BP$267,MATCH('GDP per capita grouped'!J$1,'GDP per capita'!$B$1:$BP$1,0),FALSE)</f>
        <v>869.16411410273668</v>
      </c>
      <c r="K5">
        <f>VLOOKUP($B5,'GDP per capita'!$B$2:$BP$267,MATCH('GDP per capita grouped'!K$1,'GDP per capita'!$B$1:$BP$1,0),FALSE)</f>
        <v>922.45327606150386</v>
      </c>
      <c r="L5">
        <f>VLOOKUP($B5,'GDP per capita'!$B$2:$BP$267,MATCH('GDP per capita grouped'!L$1,'GDP per capita'!$B$1:$BP$1,0),FALSE)</f>
        <v>1003.9775511335901</v>
      </c>
      <c r="M5">
        <f>VLOOKUP($B5,'GDP per capita'!$B$2:$BP$267,MATCH('GDP per capita grouped'!M$1,'GDP per capita'!$B$1:$BP$1,0),FALSE)</f>
        <v>1188.8733360095791</v>
      </c>
      <c r="N5">
        <f>VLOOKUP($B5,'GDP per capita'!$B$2:$BP$267,MATCH('GDP per capita grouped'!N$1,'GDP per capita'!$B$1:$BP$1,0),FALSE)</f>
        <v>1101.7138851960653</v>
      </c>
      <c r="O5">
        <f>VLOOKUP($B5,'GDP per capita'!$B$2:$BP$267,MATCH('GDP per capita grouped'!O$1,'GDP per capita'!$B$1:$BP$1,0),FALSE)</f>
        <v>1161.3217027426651</v>
      </c>
      <c r="P5">
        <f>VLOOKUP($B5,'GDP per capita'!$B$2:$BP$267,MATCH('GDP per capita grouped'!P$1,'GDP per capita'!$B$1:$BP$1,0),FALSE)</f>
        <v>1263.3527175015699</v>
      </c>
      <c r="Q5">
        <f>VLOOKUP($B5,'GDP per capita'!$B$2:$BP$267,MATCH('GDP per capita grouped'!Q$1,'GDP per capita'!$B$1:$BP$1,0),FALSE)</f>
        <v>1404.7783451411008</v>
      </c>
      <c r="R5">
        <f>VLOOKUP($B5,'GDP per capita'!$B$2:$BP$267,MATCH('GDP per capita grouped'!R$1,'GDP per capita'!$B$1:$BP$1,0),FALSE)</f>
        <v>1576.910521819012</v>
      </c>
      <c r="S5">
        <f>VLOOKUP($B5,'GDP per capita'!$B$2:$BP$267,MATCH('GDP per capita grouped'!S$1,'GDP per capita'!$B$1:$BP$1,0),FALSE)</f>
        <v>1723.4948242164758</v>
      </c>
      <c r="T5">
        <f>VLOOKUP($B5,'GDP per capita'!$B$2:$BP$267,MATCH('GDP per capita grouped'!T$1,'GDP per capita'!$B$1:$BP$1,0),FALSE)</f>
        <v>1813.5070499449266</v>
      </c>
      <c r="U5">
        <f>VLOOKUP($B5,'GDP per capita'!$B$2:$BP$267,MATCH('GDP per capita grouped'!U$1,'GDP per capita'!$B$1:$BP$1,0),FALSE)</f>
        <v>1770.3961798170869</v>
      </c>
      <c r="V5">
        <f>VLOOKUP($B5,'GDP per capita'!$B$2:$BP$267,MATCH('GDP per capita grouped'!V$1,'GDP per capita'!$B$1:$BP$1,0),FALSE)</f>
        <v>1705.367589189952</v>
      </c>
      <c r="W5">
        <f>VLOOKUP($B5,'GDP per capita'!$B$2:$BP$267,MATCH('GDP per capita grouped'!W$1,'GDP per capita'!$B$1:$BP$1,0),FALSE)</f>
        <v>1844.9420435686866</v>
      </c>
      <c r="X5">
        <f>VLOOKUP($B5,'GDP per capita'!$B$2:$BP$267,MATCH('GDP per capita grouped'!X$1,'GDP per capita'!$B$1:$BP$1,0),FALSE)</f>
        <v>1828.1926150345489</v>
      </c>
      <c r="Y5">
        <f>VLOOKUP($B5,'GDP per capita'!$B$2:$BP$267,MATCH('GDP per capita grouped'!Y$1,'GDP per capita'!$B$1:$BP$1,0),FALSE)</f>
        <v>1825.0903714569097</v>
      </c>
      <c r="Z5">
        <f>VLOOKUP($B5,'GDP per capita'!$B$2:$BP$267,MATCH('GDP per capita grouped'!Z$1,'GDP per capita'!$B$1:$BP$1,0),FALSE)</f>
        <v>2016.5174313137763</v>
      </c>
      <c r="AA5">
        <f>VLOOKUP($B5,'GDP per capita'!$B$2:$BP$267,MATCH('GDP per capita grouped'!AA$1,'GDP per capita'!$B$1:$BP$1,0),FALSE)</f>
        <v>2357.9162991877147</v>
      </c>
      <c r="AB5">
        <f>VLOOKUP($B5,'GDP per capita'!$B$2:$BP$267,MATCH('GDP per capita grouped'!AB$1,'GDP per capita'!$B$1:$BP$1,0),FALSE)</f>
        <v>2778.8167059485777</v>
      </c>
      <c r="AC5">
        <f>VLOOKUP($B5,'GDP per capita'!$B$2:$BP$267,MATCH('GDP per capita grouped'!AC$1,'GDP per capita'!$B$1:$BP$1,0),FALSE)</f>
        <v>3249.7409394599485</v>
      </c>
      <c r="AD5">
        <f>VLOOKUP($B5,'GDP per capita'!$B$2:$BP$267,MATCH('GDP per capita grouped'!AD$1,'GDP per capita'!$B$1:$BP$1,0),FALSE)</f>
        <v>3964.0671237578517</v>
      </c>
      <c r="AE5">
        <f>VLOOKUP($B5,'GDP per capita'!$B$2:$BP$267,MATCH('GDP per capita grouped'!AE$1,'GDP per capita'!$B$1:$BP$1,0),FALSE)</f>
        <v>4752.8603563406941</v>
      </c>
      <c r="AF5">
        <f>VLOOKUP($B5,'GDP per capita'!$B$2:$BP$267,MATCH('GDP per capita grouped'!AF$1,'GDP per capita'!$B$1:$BP$1,0),FALSE)</f>
        <v>4677.9784810696856</v>
      </c>
      <c r="AG5">
        <f>VLOOKUP($B5,'GDP per capita'!$B$2:$BP$267,MATCH('GDP per capita grouped'!AG$1,'GDP per capita'!$B$1:$BP$1,0),FALSE)</f>
        <v>5672.6425399570617</v>
      </c>
      <c r="AH5">
        <f>VLOOKUP($B5,'GDP per capita'!$B$2:$BP$267,MATCH('GDP per capita grouped'!AH$1,'GDP per capita'!$B$1:$BP$1,0),FALSE)</f>
        <v>6729.08192697918</v>
      </c>
      <c r="AI5">
        <f>VLOOKUP($B5,'GDP per capita'!$B$2:$BP$267,MATCH('GDP per capita grouped'!AI$1,'GDP per capita'!$B$1:$BP$1,0),FALSE)</f>
        <v>7116.079534979759</v>
      </c>
      <c r="AJ5">
        <f>VLOOKUP($B5,'GDP per capita'!$B$2:$BP$267,MATCH('GDP per capita grouped'!AJ$1,'GDP per capita'!$B$1:$BP$1,0),FALSE)</f>
        <v>7491.4265516340529</v>
      </c>
      <c r="AK5">
        <f>VLOOKUP($B5,'GDP per capita'!$B$2:$BP$267,MATCH('GDP per capita grouped'!AK$1,'GDP per capita'!$B$1:$BP$1,0),FALSE)</f>
        <v>7707.0221028411406</v>
      </c>
      <c r="AL5">
        <f>VLOOKUP($B5,'GDP per capita'!$B$2:$BP$267,MATCH('GDP per capita grouped'!AL$1,'GDP per capita'!$B$1:$BP$1,0),FALSE)</f>
        <v>7359.5878699758559</v>
      </c>
      <c r="AM5">
        <f>VLOOKUP($B5,'GDP per capita'!$B$2:$BP$267,MATCH('GDP per capita grouped'!AM$1,'GDP per capita'!$B$1:$BP$1,0),FALSE)</f>
        <v>7329.3763109422553</v>
      </c>
      <c r="AN5">
        <f>VLOOKUP($B5,'GDP per capita'!$B$2:$BP$267,MATCH('GDP per capita grouped'!AN$1,'GDP per capita'!$B$1:$BP$1,0),FALSE)</f>
        <v>7976.9972057227624</v>
      </c>
      <c r="AO5">
        <f>VLOOKUP($B5,'GDP per capita'!$B$2:$BP$267,MATCH('GDP per capita grouped'!AO$1,'GDP per capita'!$B$1:$BP$1,0),FALSE)</f>
        <v>8473.6819885921886</v>
      </c>
      <c r="AP5">
        <f>VLOOKUP($B5,'GDP per capita'!$B$2:$BP$267,MATCH('GDP per capita grouped'!AP$1,'GDP per capita'!$B$1:$BP$1,0),FALSE)</f>
        <v>8551.4409621972954</v>
      </c>
      <c r="AQ5">
        <f>VLOOKUP($B5,'GDP per capita'!$B$2:$BP$267,MATCH('GDP per capita grouped'!AQ$1,'GDP per capita'!$B$1:$BP$1,0),FALSE)</f>
        <v>8228.6433659965642</v>
      </c>
      <c r="AR5">
        <f>VLOOKUP($B5,'GDP per capita'!$B$2:$BP$267,MATCH('GDP per capita grouped'!AR$1,'GDP per capita'!$B$1:$BP$1,0),FALSE)</f>
        <v>9770.2906969658288</v>
      </c>
      <c r="AS5">
        <f>VLOOKUP($B5,'GDP per capita'!$B$2:$BP$267,MATCH('GDP per capita grouped'!AS$1,'GDP per capita'!$B$1:$BP$1,0),FALSE)</f>
        <v>10156.704718296618</v>
      </c>
      <c r="AT5">
        <f>VLOOKUP($B5,'GDP per capita'!$B$2:$BP$267,MATCH('GDP per capita grouped'!AT$1,'GDP per capita'!$B$1:$BP$1,0),FALSE)</f>
        <v>10451.344552582714</v>
      </c>
      <c r="AU5">
        <f t="shared" si="1"/>
        <v>1</v>
      </c>
      <c r="AV5">
        <f t="shared" si="2"/>
        <v>1.0604514978691542</v>
      </c>
      <c r="AW5">
        <f t="shared" si="3"/>
        <v>1.0226313657446144</v>
      </c>
      <c r="AX5">
        <f t="shared" si="4"/>
        <v>0.98314847161600394</v>
      </c>
      <c r="AY5">
        <f t="shared" si="5"/>
        <v>1.0212422461152055</v>
      </c>
      <c r="AZ5">
        <f t="shared" si="6"/>
        <v>1.0355975039938237</v>
      </c>
      <c r="BA5">
        <f t="shared" si="7"/>
        <v>1.0449686247317427</v>
      </c>
      <c r="BB5">
        <f t="shared" si="8"/>
        <v>1.0365240671632023</v>
      </c>
      <c r="BC5">
        <f t="shared" si="9"/>
        <v>1.1000742045802783</v>
      </c>
      <c r="BD5">
        <f t="shared" si="10"/>
        <v>1.1972962041993997</v>
      </c>
      <c r="BE5">
        <f t="shared" si="11"/>
        <v>1.4177941836159078</v>
      </c>
      <c r="BF5">
        <f t="shared" si="12"/>
        <v>1.3138519395873471</v>
      </c>
      <c r="BG5">
        <f t="shared" si="13"/>
        <v>1.38493740719424</v>
      </c>
      <c r="BH5">
        <f t="shared" si="14"/>
        <v>1.5066147759197832</v>
      </c>
      <c r="BI5">
        <f t="shared" si="15"/>
        <v>1.6752722991464126</v>
      </c>
      <c r="BJ5">
        <f t="shared" si="16"/>
        <v>1.8805490023200482</v>
      </c>
      <c r="BK5">
        <f t="shared" si="17"/>
        <v>2.0553585173909159</v>
      </c>
      <c r="BL5">
        <f t="shared" si="18"/>
        <v>2.1627028460310629</v>
      </c>
      <c r="BM5">
        <f t="shared" si="19"/>
        <v>2.1112908586758516</v>
      </c>
      <c r="BN5">
        <f t="shared" si="20"/>
        <v>2.0337408331455049</v>
      </c>
      <c r="BO5">
        <f t="shared" si="21"/>
        <v>2.2001907345822205</v>
      </c>
      <c r="BP5">
        <f t="shared" si="22"/>
        <v>2.180216157278386</v>
      </c>
      <c r="BQ5">
        <f t="shared" si="23"/>
        <v>2.176516568123414</v>
      </c>
      <c r="BR5">
        <f t="shared" si="24"/>
        <v>2.4048034375747216</v>
      </c>
      <c r="BS5">
        <f t="shared" si="25"/>
        <v>2.8119396012886546</v>
      </c>
      <c r="BT5">
        <f t="shared" si="26"/>
        <v>3.3138855449920412</v>
      </c>
      <c r="BU5">
        <f t="shared" si="27"/>
        <v>3.8754875415825523</v>
      </c>
      <c r="BV5">
        <f t="shared" si="28"/>
        <v>4.7273592074922606</v>
      </c>
      <c r="BW5">
        <f t="shared" si="29"/>
        <v>5.6680367577056776</v>
      </c>
      <c r="BX5">
        <f t="shared" si="30"/>
        <v>5.5787361703329008</v>
      </c>
      <c r="BY5">
        <f t="shared" si="31"/>
        <v>6.7649255436060098</v>
      </c>
      <c r="BZ5">
        <f t="shared" si="32"/>
        <v>8.0247852552301975</v>
      </c>
      <c r="CA5">
        <f t="shared" si="33"/>
        <v>8.4863003225443734</v>
      </c>
      <c r="CB5">
        <f t="shared" si="34"/>
        <v>8.9339214449393278</v>
      </c>
      <c r="CC5">
        <f t="shared" si="35"/>
        <v>9.1910305155665224</v>
      </c>
      <c r="CD5">
        <f t="shared" si="36"/>
        <v>8.7766968606467959</v>
      </c>
      <c r="CE5">
        <f t="shared" si="37"/>
        <v>8.7406679823984383</v>
      </c>
      <c r="CF5">
        <f t="shared" si="38"/>
        <v>9.5129900708808197</v>
      </c>
      <c r="CG5">
        <f t="shared" si="39"/>
        <v>10.10531288182586</v>
      </c>
      <c r="CH5">
        <f t="shared" si="40"/>
        <v>10.198044560770988</v>
      </c>
      <c r="CI5">
        <f t="shared" si="41"/>
        <v>9.8130913950159897</v>
      </c>
      <c r="CJ5">
        <f t="shared" si="42"/>
        <v>11.6515871815996</v>
      </c>
      <c r="CK5">
        <f t="shared" si="43"/>
        <v>12.112406291017336</v>
      </c>
      <c r="CL5">
        <f t="shared" si="44"/>
        <v>12.463779839956123</v>
      </c>
      <c r="CM5">
        <f>CL5/'Credit to GDP grouped'!CL5</f>
        <v>3.7861374707845323</v>
      </c>
    </row>
    <row r="6" spans="1:91" x14ac:dyDescent="0.45">
      <c r="A6" s="1" t="s">
        <v>436</v>
      </c>
      <c r="B6" t="s">
        <v>520</v>
      </c>
      <c r="C6">
        <f>VLOOKUP($B6,'GDP per capita'!$B$2:$BP$267,MATCH('GDP per capita grouped'!C$1,'GDP per capita'!$B$1:$BP$1,0),FALSE)</f>
        <v>2580.1536601872322</v>
      </c>
      <c r="D6">
        <f>VLOOKUP($B6,'GDP per capita'!$B$2:$BP$267,MATCH('GDP per capita grouped'!D$1,'GDP per capita'!$B$1:$BP$1,0),FALSE)</f>
        <v>2621.2401416840921</v>
      </c>
      <c r="E6">
        <f>VLOOKUP($B6,'GDP per capita'!$B$2:$BP$267,MATCH('GDP per capita grouped'!E$1,'GDP per capita'!$B$1:$BP$1,0),FALSE)</f>
        <v>2547.3463696784693</v>
      </c>
      <c r="F6">
        <f>VLOOKUP($B6,'GDP per capita'!$B$2:$BP$267,MATCH('GDP per capita grouped'!F$1,'GDP per capita'!$B$1:$BP$1,0),FALSE)</f>
        <v>2553.968251005188</v>
      </c>
      <c r="G6">
        <f>VLOOKUP($B6,'GDP per capita'!$B$2:$BP$267,MATCH('GDP per capita grouped'!G$1,'GDP per capita'!$B$1:$BP$1,0),FALSE)</f>
        <v>2606.9609349190105</v>
      </c>
      <c r="H6">
        <f>VLOOKUP($B6,'GDP per capita'!$B$2:$BP$267,MATCH('GDP per capita grouped'!H$1,'GDP per capita'!$B$1:$BP$1,0),FALSE)</f>
        <v>2682.8266359667982</v>
      </c>
      <c r="I6">
        <f>VLOOKUP($B6,'GDP per capita'!$B$2:$BP$267,MATCH('GDP per capita grouped'!I$1,'GDP per capita'!$B$1:$BP$1,0),FALSE)</f>
        <v>3107.5629050660118</v>
      </c>
      <c r="J6">
        <f>VLOOKUP($B6,'GDP per capita'!$B$2:$BP$267,MATCH('GDP per capita grouped'!J$1,'GDP per capita'!$B$1:$BP$1,0),FALSE)</f>
        <v>3474.5901746713316</v>
      </c>
      <c r="K6">
        <f>VLOOKUP($B6,'GDP per capita'!$B$2:$BP$267,MATCH('GDP per capita grouped'!K$1,'GDP per capita'!$B$1:$BP$1,0),FALSE)</f>
        <v>3814.1101796651396</v>
      </c>
      <c r="L6">
        <f>VLOOKUP($B6,'GDP per capita'!$B$2:$BP$267,MATCH('GDP per capita grouped'!L$1,'GDP per capita'!$B$1:$BP$1,0),FALSE)</f>
        <v>3914.7596617569175</v>
      </c>
      <c r="M6">
        <f>VLOOKUP($B6,'GDP per capita'!$B$2:$BP$267,MATCH('GDP per capita grouped'!M$1,'GDP per capita'!$B$1:$BP$1,0),FALSE)</f>
        <v>4337.862516811756</v>
      </c>
      <c r="N6">
        <f>VLOOKUP($B6,'GDP per capita'!$B$2:$BP$267,MATCH('GDP per capita grouped'!N$1,'GDP per capita'!$B$1:$BP$1,0),FALSE)</f>
        <v>4437.5370921303183</v>
      </c>
      <c r="O6">
        <f>VLOOKUP($B6,'GDP per capita'!$B$2:$BP$267,MATCH('GDP per capita grouped'!O$1,'GDP per capita'!$B$1:$BP$1,0),FALSE)</f>
        <v>4661.9739170220982</v>
      </c>
      <c r="P6">
        <f>VLOOKUP($B6,'GDP per capita'!$B$2:$BP$267,MATCH('GDP per capita grouped'!P$1,'GDP per capita'!$B$1:$BP$1,0),FALSE)</f>
        <v>4664.794145759477</v>
      </c>
      <c r="Q6">
        <f>VLOOKUP($B6,'GDP per capita'!$B$2:$BP$267,MATCH('GDP per capita grouped'!Q$1,'GDP per capita'!$B$1:$BP$1,0),FALSE)</f>
        <v>4944.7222861978244</v>
      </c>
      <c r="R6">
        <f>VLOOKUP($B6,'GDP per capita'!$B$2:$BP$267,MATCH('GDP per capita grouped'!R$1,'GDP per capita'!$B$1:$BP$1,0),FALSE)</f>
        <v>5430.0789738472295</v>
      </c>
      <c r="S6">
        <f>VLOOKUP($B6,'GDP per capita'!$B$2:$BP$267,MATCH('GDP per capita grouped'!S$1,'GDP per capita'!$B$1:$BP$1,0),FALSE)</f>
        <v>5472.9538219786909</v>
      </c>
      <c r="T6">
        <f>VLOOKUP($B6,'GDP per capita'!$B$2:$BP$267,MATCH('GDP per capita grouped'!T$1,'GDP per capita'!$B$1:$BP$1,0),FALSE)</f>
        <v>5375.4743875996128</v>
      </c>
      <c r="U6">
        <f>VLOOKUP($B6,'GDP per capita'!$B$2:$BP$267,MATCH('GDP per capita grouped'!U$1,'GDP per capita'!$B$1:$BP$1,0),FALSE)</f>
        <v>5289.0331084534855</v>
      </c>
      <c r="V6">
        <f>VLOOKUP($B6,'GDP per capita'!$B$2:$BP$267,MATCH('GDP per capita grouped'!V$1,'GDP per capita'!$B$1:$BP$1,0),FALSE)</f>
        <v>5387.4482748448654</v>
      </c>
      <c r="W6">
        <f>VLOOKUP($B6,'GDP per capita'!$B$2:$BP$267,MATCH('GDP per capita grouped'!W$1,'GDP per capita'!$B$1:$BP$1,0),FALSE)</f>
        <v>5494.3988717801858</v>
      </c>
      <c r="X6">
        <f>VLOOKUP($B6,'GDP per capita'!$B$2:$BP$267,MATCH('GDP per capita grouped'!X$1,'GDP per capita'!$B$1:$BP$1,0),FALSE)</f>
        <v>5387.5849983716798</v>
      </c>
      <c r="Y6">
        <f>VLOOKUP($B6,'GDP per capita'!$B$2:$BP$267,MATCH('GDP per capita grouped'!Y$1,'GDP per capita'!$B$1:$BP$1,0),FALSE)</f>
        <v>5521.9320341504908</v>
      </c>
      <c r="Z6">
        <f>VLOOKUP($B6,'GDP per capita'!$B$2:$BP$267,MATCH('GDP per capita grouped'!Z$1,'GDP per capita'!$B$1:$BP$1,0),FALSE)</f>
        <v>6112.9184010912395</v>
      </c>
      <c r="AA6">
        <f>VLOOKUP($B6,'GDP per capita'!$B$2:$BP$267,MATCH('GDP per capita grouped'!AA$1,'GDP per capita'!$B$1:$BP$1,0),FALSE)</f>
        <v>6800.1902991936295</v>
      </c>
      <c r="AB6">
        <f>VLOOKUP($B6,'GDP per capita'!$B$2:$BP$267,MATCH('GDP per capita grouped'!AB$1,'GDP per capita'!$B$1:$BP$1,0),FALSE)</f>
        <v>7271.0266255870947</v>
      </c>
      <c r="AC6">
        <f>VLOOKUP($B6,'GDP per capita'!$B$2:$BP$267,MATCH('GDP per capita grouped'!AC$1,'GDP per capita'!$B$1:$BP$1,0),FALSE)</f>
        <v>7780.4096238722277</v>
      </c>
      <c r="AD6">
        <f>VLOOKUP($B6,'GDP per capita'!$B$2:$BP$267,MATCH('GDP per capita grouped'!AD$1,'GDP per capita'!$B$1:$BP$1,0),FALSE)</f>
        <v>8657.73037849516</v>
      </c>
      <c r="AE6">
        <f>VLOOKUP($B6,'GDP per capita'!$B$2:$BP$267,MATCH('GDP per capita grouped'!AE$1,'GDP per capita'!$B$1:$BP$1,0),FALSE)</f>
        <v>9392.5422935050883</v>
      </c>
      <c r="AF6">
        <f>VLOOKUP($B6,'GDP per capita'!$B$2:$BP$267,MATCH('GDP per capita grouped'!AF$1,'GDP per capita'!$B$1:$BP$1,0),FALSE)</f>
        <v>8793.1411572751567</v>
      </c>
      <c r="AG6">
        <f>VLOOKUP($B6,'GDP per capita'!$B$2:$BP$267,MATCH('GDP per capita grouped'!AG$1,'GDP per capita'!$B$1:$BP$1,0),FALSE)</f>
        <v>9514.760301954926</v>
      </c>
      <c r="AH6">
        <f>VLOOKUP($B6,'GDP per capita'!$B$2:$BP$267,MATCH('GDP per capita grouped'!AH$1,'GDP per capita'!$B$1:$BP$1,0),FALSE)</f>
        <v>10454.237868762051</v>
      </c>
      <c r="AI6">
        <f>VLOOKUP($B6,'GDP per capita'!$B$2:$BP$267,MATCH('GDP per capita grouped'!AI$1,'GDP per capita'!$B$1:$BP$1,0),FALSE)</f>
        <v>10550.138127438875</v>
      </c>
      <c r="AJ6">
        <f>VLOOKUP($B6,'GDP per capita'!$B$2:$BP$267,MATCH('GDP per capita grouped'!AJ$1,'GDP per capita'!$B$1:$BP$1,0),FALSE)</f>
        <v>10718.523081278414</v>
      </c>
      <c r="AK6">
        <f>VLOOKUP($B6,'GDP per capita'!$B$2:$BP$267,MATCH('GDP per capita grouped'!AK$1,'GDP per capita'!$B$1:$BP$1,0),FALSE)</f>
        <v>10881.330825909561</v>
      </c>
      <c r="AL6">
        <f>VLOOKUP($B6,'GDP per capita'!$B$2:$BP$267,MATCH('GDP per capita grouped'!AL$1,'GDP per capita'!$B$1:$BP$1,0),FALSE)</f>
        <v>10142.143478812282</v>
      </c>
      <c r="AM6">
        <f>VLOOKUP($B6,'GDP per capita'!$B$2:$BP$267,MATCH('GDP per capita grouped'!AM$1,'GDP per capita'!$B$1:$BP$1,0),FALSE)</f>
        <v>10188.260064838001</v>
      </c>
      <c r="AN6">
        <f>VLOOKUP($B6,'GDP per capita'!$B$2:$BP$267,MATCH('GDP per capita grouped'!AN$1,'GDP per capita'!$B$1:$BP$1,0),FALSE)</f>
        <v>10731.655470835196</v>
      </c>
      <c r="AO6">
        <f>VLOOKUP($B6,'GDP per capita'!$B$2:$BP$267,MATCH('GDP per capita grouped'!AO$1,'GDP per capita'!$B$1:$BP$1,0),FALSE)</f>
        <v>11288.884261730364</v>
      </c>
      <c r="AP6">
        <f>VLOOKUP($B6,'GDP per capita'!$B$2:$BP$267,MATCH('GDP per capita grouped'!AP$1,'GDP per capita'!$B$1:$BP$1,0),FALSE)</f>
        <v>11334.843093220687</v>
      </c>
      <c r="AQ6">
        <f>VLOOKUP($B6,'GDP per capita'!$B$2:$BP$267,MATCH('GDP per capita grouped'!AQ$1,'GDP per capita'!$B$1:$BP$1,0),FALSE)</f>
        <v>10916.687666264006</v>
      </c>
      <c r="AR6">
        <f>VLOOKUP($B6,'GDP per capita'!$B$2:$BP$267,MATCH('GDP per capita grouped'!AR$1,'GDP per capita'!$B$1:$BP$1,0),FALSE)</f>
        <v>12352.736084960046</v>
      </c>
      <c r="AS6">
        <f>VLOOKUP($B6,'GDP per capita'!$B$2:$BP$267,MATCH('GDP per capita grouped'!AS$1,'GDP per capita'!$B$1:$BP$1,0),FALSE)</f>
        <v>12737.315034029876</v>
      </c>
      <c r="AT6">
        <f>VLOOKUP($B6,'GDP per capita'!$B$2:$BP$267,MATCH('GDP per capita grouped'!AT$1,'GDP per capita'!$B$1:$BP$1,0),FALSE)</f>
        <v>13169.598225047348</v>
      </c>
      <c r="AU6">
        <f t="shared" si="1"/>
        <v>1</v>
      </c>
      <c r="AV6">
        <f t="shared" si="2"/>
        <v>1.015924044420625</v>
      </c>
      <c r="AW6">
        <f t="shared" si="3"/>
        <v>0.98728475322420051</v>
      </c>
      <c r="AX6">
        <f t="shared" si="4"/>
        <v>0.98985122103923684</v>
      </c>
      <c r="AY6">
        <f t="shared" si="5"/>
        <v>1.0103897977649257</v>
      </c>
      <c r="AZ6">
        <f t="shared" si="6"/>
        <v>1.0397933570251454</v>
      </c>
      <c r="BA6">
        <f t="shared" si="7"/>
        <v>1.2044100136425624</v>
      </c>
      <c r="BB6">
        <f t="shared" si="8"/>
        <v>1.346660173107362</v>
      </c>
      <c r="BC6">
        <f t="shared" si="9"/>
        <v>1.4782492370583711</v>
      </c>
      <c r="BD6">
        <f t="shared" si="10"/>
        <v>1.5172583409132454</v>
      </c>
      <c r="BE6">
        <f t="shared" si="11"/>
        <v>1.6812419290163414</v>
      </c>
      <c r="BF6">
        <f t="shared" si="12"/>
        <v>1.7198731845328556</v>
      </c>
      <c r="BG6">
        <f t="shared" si="13"/>
        <v>1.8068590212118592</v>
      </c>
      <c r="BH6">
        <f t="shared" si="14"/>
        <v>1.807952068025658</v>
      </c>
      <c r="BI6">
        <f t="shared" si="15"/>
        <v>1.9164448856270848</v>
      </c>
      <c r="BJ6">
        <f t="shared" si="16"/>
        <v>2.1045564291908061</v>
      </c>
      <c r="BK6">
        <f t="shared" si="17"/>
        <v>2.1211735976924486</v>
      </c>
      <c r="BL6">
        <f t="shared" si="18"/>
        <v>2.0833931213265551</v>
      </c>
      <c r="BM6">
        <f t="shared" si="19"/>
        <v>2.049890744906131</v>
      </c>
      <c r="BN6">
        <f t="shared" si="20"/>
        <v>2.0880338864988057</v>
      </c>
      <c r="BO6">
        <f t="shared" si="21"/>
        <v>2.1294851374787802</v>
      </c>
      <c r="BP6">
        <f t="shared" si="22"/>
        <v>2.0880868769578331</v>
      </c>
      <c r="BQ6">
        <f t="shared" si="23"/>
        <v>2.1401562702857722</v>
      </c>
      <c r="BR6">
        <f t="shared" si="24"/>
        <v>2.3692071117375417</v>
      </c>
      <c r="BS6">
        <f t="shared" si="25"/>
        <v>2.6355757039292631</v>
      </c>
      <c r="BT6">
        <f t="shared" si="26"/>
        <v>2.8180595356710123</v>
      </c>
      <c r="BU6">
        <f t="shared" si="27"/>
        <v>3.0154830481327348</v>
      </c>
      <c r="BV6">
        <f t="shared" si="28"/>
        <v>3.355509600876601</v>
      </c>
      <c r="BW6">
        <f t="shared" si="29"/>
        <v>3.6403034588348921</v>
      </c>
      <c r="BX6">
        <f t="shared" si="30"/>
        <v>3.4079912731387756</v>
      </c>
      <c r="BY6">
        <f t="shared" si="31"/>
        <v>3.6876719587563151</v>
      </c>
      <c r="BZ6">
        <f t="shared" si="32"/>
        <v>4.0517888643901259</v>
      </c>
      <c r="CA6">
        <f t="shared" si="33"/>
        <v>4.0889572936029284</v>
      </c>
      <c r="CB6">
        <f t="shared" si="34"/>
        <v>4.1542188927230832</v>
      </c>
      <c r="CC6">
        <f t="shared" si="35"/>
        <v>4.2173189115875926</v>
      </c>
      <c r="CD6">
        <f t="shared" si="36"/>
        <v>3.9308292507184648</v>
      </c>
      <c r="CE6">
        <f t="shared" si="37"/>
        <v>3.9487028319463255</v>
      </c>
      <c r="CF6">
        <f t="shared" si="38"/>
        <v>4.1593086630570832</v>
      </c>
      <c r="CG6">
        <f t="shared" si="39"/>
        <v>4.375275951941239</v>
      </c>
      <c r="CH6">
        <f t="shared" si="40"/>
        <v>4.3930883916418217</v>
      </c>
      <c r="CI6">
        <f t="shared" si="41"/>
        <v>4.2310222971262199</v>
      </c>
      <c r="CJ6">
        <f t="shared" si="42"/>
        <v>4.787597062751547</v>
      </c>
      <c r="CK6">
        <f t="shared" si="43"/>
        <v>4.9366497936039888</v>
      </c>
      <c r="CL6">
        <f t="shared" si="44"/>
        <v>5.1041914395484795</v>
      </c>
      <c r="CM6">
        <f>CL6/'Credit to GDP grouped'!CL6</f>
        <v>2.5475437558400889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9C4F-2C48-4BC9-B02E-FCA80BDB7D5D}">
  <dimension ref="A1:CL6"/>
  <sheetViews>
    <sheetView topLeftCell="CF1" workbookViewId="0">
      <selection activeCell="AU2" sqref="AU2"/>
    </sheetView>
  </sheetViews>
  <sheetFormatPr defaultRowHeight="14.25" x14ac:dyDescent="0.45"/>
  <cols>
    <col min="1" max="1" width="49.1328125" bestFit="1" customWidth="1"/>
  </cols>
  <sheetData>
    <row r="1" spans="1:90" x14ac:dyDescent="0.45"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>
        <v>2017</v>
      </c>
      <c r="AO1">
        <v>2018</v>
      </c>
      <c r="AP1">
        <v>2019</v>
      </c>
      <c r="AQ1">
        <v>2020</v>
      </c>
      <c r="AR1">
        <v>2021</v>
      </c>
      <c r="AS1">
        <v>2022</v>
      </c>
      <c r="AT1">
        <v>2023</v>
      </c>
      <c r="AU1" s="3">
        <v>1980</v>
      </c>
      <c r="AV1" s="3">
        <v>1981</v>
      </c>
      <c r="AW1" s="3">
        <v>1982</v>
      </c>
      <c r="AX1" s="3">
        <v>1983</v>
      </c>
      <c r="AY1" s="3">
        <v>1984</v>
      </c>
      <c r="AZ1" s="3">
        <v>1985</v>
      </c>
      <c r="BA1" s="3">
        <v>1986</v>
      </c>
      <c r="BB1" s="3">
        <v>1987</v>
      </c>
      <c r="BC1" s="3">
        <v>1988</v>
      </c>
      <c r="BD1" s="3">
        <v>1989</v>
      </c>
      <c r="BE1" s="3">
        <v>1990</v>
      </c>
      <c r="BF1" s="3">
        <v>1991</v>
      </c>
      <c r="BG1" s="3">
        <v>1992</v>
      </c>
      <c r="BH1" s="3">
        <v>1993</v>
      </c>
      <c r="BI1" s="3">
        <v>1994</v>
      </c>
      <c r="BJ1" s="3">
        <v>1995</v>
      </c>
      <c r="BK1" s="3">
        <v>1996</v>
      </c>
      <c r="BL1" s="3">
        <v>1997</v>
      </c>
      <c r="BM1" s="3">
        <v>1998</v>
      </c>
      <c r="BN1" s="3">
        <v>1999</v>
      </c>
      <c r="BO1" s="3">
        <v>2000</v>
      </c>
      <c r="BP1" s="3">
        <v>2001</v>
      </c>
      <c r="BQ1" s="3">
        <v>2002</v>
      </c>
      <c r="BR1" s="3">
        <v>2003</v>
      </c>
      <c r="BS1" s="3">
        <v>2004</v>
      </c>
      <c r="BT1" s="3">
        <v>2005</v>
      </c>
      <c r="BU1" s="3">
        <v>2006</v>
      </c>
      <c r="BV1" s="3">
        <v>2007</v>
      </c>
      <c r="BW1" s="3">
        <v>2008</v>
      </c>
      <c r="BX1" s="3">
        <v>2009</v>
      </c>
      <c r="BY1" s="3">
        <v>2010</v>
      </c>
      <c r="BZ1" s="3">
        <v>2011</v>
      </c>
      <c r="CA1" s="3">
        <v>2012</v>
      </c>
      <c r="CB1" s="3">
        <v>2013</v>
      </c>
      <c r="CC1" s="3">
        <v>2014</v>
      </c>
      <c r="CD1" s="3">
        <v>2015</v>
      </c>
      <c r="CE1" s="3">
        <v>2016</v>
      </c>
      <c r="CF1" s="3">
        <v>2017</v>
      </c>
      <c r="CG1" s="3">
        <v>2018</v>
      </c>
      <c r="CH1" s="3">
        <v>2019</v>
      </c>
      <c r="CI1" s="3">
        <v>2020</v>
      </c>
      <c r="CJ1" s="3">
        <v>2021</v>
      </c>
      <c r="CK1" s="3">
        <v>2022</v>
      </c>
      <c r="CL1" s="3">
        <v>2023</v>
      </c>
    </row>
    <row r="2" spans="1:90" x14ac:dyDescent="0.45">
      <c r="A2" s="1" t="s">
        <v>250</v>
      </c>
      <c r="B2" t="s">
        <v>390</v>
      </c>
      <c r="C2" s="1">
        <f>D2</f>
        <v>83.801851121945944</v>
      </c>
      <c r="D2">
        <f>VLOOKUP($B2,'Credit to GDP'!$B$2:$BP$267,MATCH('Credit to GDP grouped'!D$1,'Credit to GDP'!$B$1:$BP$1,0),FALSE)</f>
        <v>83.801851121945944</v>
      </c>
      <c r="E2">
        <f>VLOOKUP($B2,'Credit to GDP'!$B$2:$BP$267,MATCH('Credit to GDP grouped'!E$1,'Credit to GDP'!$B$1:$BP$1,0),FALSE)</f>
        <v>87.198245895245876</v>
      </c>
      <c r="F2">
        <f>VLOOKUP($B2,'Credit to GDP'!$B$2:$BP$267,MATCH('Credit to GDP grouped'!F$1,'Credit to GDP'!$B$1:$BP$1,0),FALSE)</f>
        <v>91.774539939445262</v>
      </c>
      <c r="G2">
        <f>VLOOKUP($B2,'Credit to GDP'!$B$2:$BP$267,MATCH('Credit to GDP grouped'!G$1,'Credit to GDP'!$B$1:$BP$1,0),FALSE)</f>
        <v>93.892812114122606</v>
      </c>
      <c r="H2">
        <f>VLOOKUP($B2,'Credit to GDP'!$B$2:$BP$267,MATCH('Credit to GDP grouped'!H$1,'Credit to GDP'!$B$1:$BP$1,0),FALSE)</f>
        <v>99.564462773114812</v>
      </c>
      <c r="I2">
        <f>VLOOKUP($B2,'Credit to GDP'!$B$2:$BP$267,MATCH('Credit to GDP grouped'!I$1,'Credit to GDP'!$B$1:$BP$1,0),FALSE)</f>
        <v>109.6671127557631</v>
      </c>
      <c r="J2">
        <f>VLOOKUP($B2,'Credit to GDP'!$B$2:$BP$267,MATCH('Credit to GDP grouped'!J$1,'Credit to GDP'!$B$1:$BP$1,0),FALSE)</f>
        <v>116.11411314049475</v>
      </c>
      <c r="K2">
        <f>VLOOKUP($B2,'Credit to GDP'!$B$2:$BP$267,MATCH('Credit to GDP grouped'!K$1,'Credit to GDP'!$B$1:$BP$1,0),FALSE)</f>
        <v>125.05348522882178</v>
      </c>
      <c r="L2">
        <f>VLOOKUP($B2,'Credit to GDP'!$B$2:$BP$267,MATCH('Credit to GDP grouped'!L$1,'Credit to GDP'!$B$1:$BP$1,0),FALSE)</f>
        <v>125.05348522882178</v>
      </c>
      <c r="M2" s="1">
        <f>L2+(P2-L2)/3</f>
        <v>127.39902857591215</v>
      </c>
      <c r="N2" s="1">
        <f t="shared" ref="N2:O2" si="0">M2+(Q2-M2)/3</f>
        <v>129.20449725732712</v>
      </c>
      <c r="O2" s="1">
        <f t="shared" si="0"/>
        <v>131.49367187540003</v>
      </c>
      <c r="P2">
        <f>VLOOKUP($B2,'Credit to GDP'!$B$2:$BP$267,MATCH('Credit to GDP grouped'!P$1,'Credit to GDP'!$B$1:$BP$1,0),FALSE)</f>
        <v>132.09011527009289</v>
      </c>
      <c r="Q2">
        <f>VLOOKUP($B2,'Credit to GDP'!$B$2:$BP$267,MATCH('Credit to GDP grouped'!Q$1,'Credit to GDP'!$B$1:$BP$1,0),FALSE)</f>
        <v>132.81543462015702</v>
      </c>
      <c r="R2">
        <f>VLOOKUP($B2,'Credit to GDP'!$B$2:$BP$267,MATCH('Credit to GDP grouped'!R$1,'Credit to GDP'!$B$1:$BP$1,0),FALSE)</f>
        <v>136.07202111154581</v>
      </c>
      <c r="S2">
        <f>VLOOKUP($B2,'Credit to GDP'!$B$2:$BP$267,MATCH('Credit to GDP grouped'!S$1,'Credit to GDP'!$B$1:$BP$1,0),FALSE)</f>
        <v>136.61726286941195</v>
      </c>
      <c r="T2">
        <f>VLOOKUP($B2,'Credit to GDP'!$B$2:$BP$267,MATCH('Credit to GDP grouped'!T$1,'Credit to GDP'!$B$1:$BP$1,0),FALSE)</f>
        <v>143.3940588658507</v>
      </c>
      <c r="U2">
        <f>VLOOKUP($B2,'Credit to GDP'!$B$2:$BP$267,MATCH('Credit to GDP grouped'!U$1,'Credit to GDP'!$B$1:$BP$1,0),FALSE)</f>
        <v>150.76792215124343</v>
      </c>
      <c r="V2">
        <f>VLOOKUP($B2,'Credit to GDP'!$B$2:$BP$267,MATCH('Credit to GDP grouped'!V$1,'Credit to GDP'!$B$1:$BP$1,0),FALSE)</f>
        <v>159.97381821554578</v>
      </c>
      <c r="W2">
        <f>VLOOKUP($B2,'Credit to GDP'!$B$2:$BP$267,MATCH('Credit to GDP grouped'!W$1,'Credit to GDP'!$B$1:$BP$1,0),FALSE)</f>
        <v>155.13077877003741</v>
      </c>
      <c r="X2">
        <f>VLOOKUP($B2,'Credit to GDP'!$B$2:$BP$267,MATCH('Credit to GDP grouped'!X$1,'Credit to GDP'!$B$1:$BP$1,0),FALSE)</f>
        <v>137.32047628988022</v>
      </c>
      <c r="Y2">
        <f>VLOOKUP($B2,'Credit to GDP'!$B$2:$BP$267,MATCH('Credit to GDP grouped'!Y$1,'Credit to GDP'!$B$1:$BP$1,0),FALSE)</f>
        <v>132.62653117199358</v>
      </c>
      <c r="Z2">
        <f>VLOOKUP($B2,'Credit to GDP'!$B$2:$BP$267,MATCH('Credit to GDP grouped'!Z$1,'Credit to GDP'!$B$1:$BP$1,0),FALSE)</f>
        <v>136.18223272046032</v>
      </c>
      <c r="AA2">
        <f>VLOOKUP($B2,'Credit to GDP'!$B$2:$BP$267,MATCH('Credit to GDP grouped'!AA$1,'Credit to GDP'!$B$1:$BP$1,0),FALSE)</f>
        <v>136.7890795532081</v>
      </c>
      <c r="AB2">
        <f>VLOOKUP($B2,'Credit to GDP'!$B$2:$BP$267,MATCH('Credit to GDP grouped'!AB$1,'Credit to GDP'!$B$1:$BP$1,0),FALSE)</f>
        <v>139.61050463818196</v>
      </c>
      <c r="AC2">
        <f>VLOOKUP($B2,'Credit to GDP'!$B$2:$BP$267,MATCH('Credit to GDP grouped'!AC$1,'Credit to GDP'!$B$1:$BP$1,0),FALSE)</f>
        <v>143.99384141217689</v>
      </c>
      <c r="AD2">
        <f>VLOOKUP($B2,'Credit to GDP'!$B$2:$BP$267,MATCH('Credit to GDP grouped'!AD$1,'Credit to GDP'!$B$1:$BP$1,0),FALSE)</f>
        <v>145.93197506853949</v>
      </c>
      <c r="AE2">
        <f>VLOOKUP($B2,'Credit to GDP'!$B$2:$BP$267,MATCH('Credit to GDP grouped'!AE$1,'Credit to GDP'!$B$1:$BP$1,0),FALSE)</f>
        <v>139.07176144848293</v>
      </c>
      <c r="AF2">
        <f>VLOOKUP($B2,'Credit to GDP'!$B$2:$BP$267,MATCH('Credit to GDP grouped'!AF$1,'Credit to GDP'!$B$1:$BP$1,0),FALSE)</f>
        <v>144.83104090072439</v>
      </c>
      <c r="AG2">
        <f>VLOOKUP($B2,'Credit to GDP'!$B$2:$BP$267,MATCH('Credit to GDP grouped'!AG$1,'Credit to GDP'!$B$1:$BP$1,0),FALSE)</f>
        <v>140.02421138207072</v>
      </c>
      <c r="AH2">
        <f>VLOOKUP($B2,'Credit to GDP'!$B$2:$BP$267,MATCH('Credit to GDP grouped'!AH$1,'Credit to GDP'!$B$1:$BP$1,0),FALSE)</f>
        <v>134.22903406754423</v>
      </c>
      <c r="AI2">
        <f>VLOOKUP($B2,'Credit to GDP'!$B$2:$BP$267,MATCH('Credit to GDP grouped'!AI$1,'Credit to GDP'!$B$1:$BP$1,0),FALSE)</f>
        <v>134.42951059041314</v>
      </c>
      <c r="AJ2">
        <f>VLOOKUP($B2,'Credit to GDP'!$B$2:$BP$267,MATCH('Credit to GDP grouped'!AJ$1,'Credit to GDP'!$B$1:$BP$1,0),FALSE)</f>
        <v>136.10909376269873</v>
      </c>
      <c r="AK2">
        <f>VLOOKUP($B2,'Credit to GDP'!$B$2:$BP$267,MATCH('Credit to GDP grouped'!AK$1,'Credit to GDP'!$B$1:$BP$1,0),FALSE)</f>
        <v>135.9028723330795</v>
      </c>
      <c r="AL2">
        <f>VLOOKUP($B2,'Credit to GDP'!$B$2:$BP$267,MATCH('Credit to GDP grouped'!AL$1,'Credit to GDP'!$B$1:$BP$1,0),FALSE)</f>
        <v>138.99392594502766</v>
      </c>
      <c r="AM2">
        <f>VLOOKUP($B2,'Credit to GDP'!$B$2:$BP$267,MATCH('Credit to GDP grouped'!AM$1,'Credit to GDP'!$B$1:$BP$1,0),FALSE)</f>
        <v>140.62582385206503</v>
      </c>
      <c r="AN2">
        <f>VLOOKUP($B2,'Credit to GDP'!$B$2:$BP$267,MATCH('Credit to GDP grouped'!AN$1,'Credit to GDP'!$B$1:$BP$1,0),FALSE)</f>
        <v>142.43385081890244</v>
      </c>
      <c r="AO2">
        <f>VLOOKUP($B2,'Credit to GDP'!$B$2:$BP$267,MATCH('Credit to GDP grouped'!AO$1,'Credit to GDP'!$B$1:$BP$1,0),FALSE)</f>
        <v>138.42478490972817</v>
      </c>
      <c r="AP2">
        <f>VLOOKUP($B2,'Credit to GDP'!$B$2:$BP$267,MATCH('Credit to GDP grouped'!AP$1,'Credit to GDP'!$B$1:$BP$1,0),FALSE)</f>
        <v>145.19506359175006</v>
      </c>
      <c r="AQ2">
        <f>VLOOKUP($B2,'Credit to GDP'!$B$2:$BP$267,MATCH('Credit to GDP grouped'!AQ$1,'Credit to GDP'!$B$1:$BP$1,0),FALSE)</f>
        <v>161.76981929903164</v>
      </c>
      <c r="AR2">
        <f>VLOOKUP($B2,'Credit to GDP'!$B$2:$BP$267,MATCH('Credit to GDP grouped'!AR$1,'Credit to GDP'!$B$1:$BP$1,0),FALSE)</f>
        <v>159.2216499369141</v>
      </c>
      <c r="AS2">
        <f>VLOOKUP($B2,'Credit to GDP'!$B$2:$BP$267,MATCH('Credit to GDP grouped'!AS$1,'Credit to GDP'!$B$1:$BP$1,0),FALSE)</f>
        <v>147.58647298275935</v>
      </c>
      <c r="AT2">
        <f>VLOOKUP($B2,'Credit to GDP'!$B$2:$BP$267,MATCH('Credit to GDP grouped'!AT$1,'Credit to GDP'!$B$1:$BP$1,0),FALSE)</f>
        <v>153.04663728374618</v>
      </c>
      <c r="AU2">
        <f>C2/$C2</f>
        <v>1</v>
      </c>
      <c r="AV2">
        <f t="shared" ref="AV2:CL2" si="1">D2/$C2</f>
        <v>1</v>
      </c>
      <c r="AW2">
        <f t="shared" si="1"/>
        <v>1.040528875291282</v>
      </c>
      <c r="AX2">
        <f t="shared" si="1"/>
        <v>1.0951373831336697</v>
      </c>
      <c r="AY2">
        <f t="shared" si="1"/>
        <v>1.1204145356824231</v>
      </c>
      <c r="AZ2">
        <f t="shared" si="1"/>
        <v>1.1880938361162403</v>
      </c>
      <c r="BA2">
        <f t="shared" si="1"/>
        <v>1.3086478554773069</v>
      </c>
      <c r="BB2">
        <f t="shared" si="1"/>
        <v>1.3855793348947503</v>
      </c>
      <c r="BC2">
        <f t="shared" si="1"/>
        <v>1.4922520631059533</v>
      </c>
      <c r="BD2">
        <f t="shared" si="1"/>
        <v>1.4922520631059533</v>
      </c>
      <c r="BE2">
        <f t="shared" si="1"/>
        <v>1.5202412222437056</v>
      </c>
      <c r="BF2">
        <f t="shared" si="1"/>
        <v>1.5417857186628563</v>
      </c>
      <c r="BG2">
        <f t="shared" si="1"/>
        <v>1.5691022347949615</v>
      </c>
      <c r="BH2">
        <f t="shared" si="1"/>
        <v>1.5762195405192101</v>
      </c>
      <c r="BI2">
        <f t="shared" si="1"/>
        <v>1.5848747115011574</v>
      </c>
      <c r="BJ2">
        <f t="shared" si="1"/>
        <v>1.6237352670591714</v>
      </c>
      <c r="BK2">
        <f t="shared" si="1"/>
        <v>1.6302415882270977</v>
      </c>
      <c r="BL2">
        <f t="shared" si="1"/>
        <v>1.7111084892049455</v>
      </c>
      <c r="BM2">
        <f t="shared" si="1"/>
        <v>1.7991001407815022</v>
      </c>
      <c r="BN2">
        <f t="shared" si="1"/>
        <v>1.9089532757785586</v>
      </c>
      <c r="BO2">
        <f t="shared" si="1"/>
        <v>1.8511617189015996</v>
      </c>
      <c r="BP2">
        <f t="shared" si="1"/>
        <v>1.6386329711268022</v>
      </c>
      <c r="BQ2">
        <f t="shared" si="1"/>
        <v>1.5826205435366747</v>
      </c>
      <c r="BR2">
        <f t="shared" si="1"/>
        <v>1.6250504123386489</v>
      </c>
      <c r="BS2">
        <f t="shared" si="1"/>
        <v>1.6322918613594433</v>
      </c>
      <c r="BT2">
        <f t="shared" si="1"/>
        <v>1.6659596747454295</v>
      </c>
      <c r="BU2">
        <f t="shared" si="1"/>
        <v>1.7182656407272121</v>
      </c>
      <c r="BV2">
        <f t="shared" si="1"/>
        <v>1.7413932164360384</v>
      </c>
      <c r="BW2">
        <f t="shared" si="1"/>
        <v>1.6595309004106589</v>
      </c>
      <c r="BX2">
        <f t="shared" si="1"/>
        <v>1.7282558674028643</v>
      </c>
      <c r="BY2">
        <f t="shared" si="1"/>
        <v>1.6708964003469526</v>
      </c>
      <c r="BZ2">
        <f t="shared" si="1"/>
        <v>1.6017430673723205</v>
      </c>
      <c r="CA2">
        <f t="shared" si="1"/>
        <v>1.6041353358029686</v>
      </c>
      <c r="CB2">
        <f t="shared" si="1"/>
        <v>1.6241776516921667</v>
      </c>
      <c r="CC2">
        <f t="shared" si="1"/>
        <v>1.6217168298026938</v>
      </c>
      <c r="CD2">
        <f t="shared" si="1"/>
        <v>1.6586020963041479</v>
      </c>
      <c r="CE2">
        <f t="shared" si="1"/>
        <v>1.6780753881848092</v>
      </c>
      <c r="CF2">
        <f t="shared" si="1"/>
        <v>1.69965041239527</v>
      </c>
      <c r="CG2">
        <f t="shared" si="1"/>
        <v>1.6518105871945068</v>
      </c>
      <c r="CH2">
        <f t="shared" si="1"/>
        <v>1.7325997176418757</v>
      </c>
      <c r="CI2">
        <f t="shared" si="1"/>
        <v>1.9303847961977481</v>
      </c>
      <c r="CJ2">
        <f t="shared" si="1"/>
        <v>1.8999777189315248</v>
      </c>
      <c r="CK2">
        <f t="shared" si="1"/>
        <v>1.7611361921826276</v>
      </c>
      <c r="CL2">
        <f t="shared" si="1"/>
        <v>1.8262918448070711</v>
      </c>
    </row>
    <row r="3" spans="1:90" x14ac:dyDescent="0.45">
      <c r="A3" s="1" t="s">
        <v>474</v>
      </c>
      <c r="B3" t="s">
        <v>48</v>
      </c>
      <c r="C3">
        <f>VLOOKUP($B3,'Credit to GDP'!$B$2:$BP$267,MATCH('Credit to GDP grouped'!C$1,'Credit to GDP'!$B$1:$BP$1,0),FALSE)</f>
        <v>8.3496284103360043</v>
      </c>
      <c r="D3">
        <f>VLOOKUP($B3,'Credit to GDP'!$B$2:$BP$267,MATCH('Credit to GDP grouped'!D$1,'Credit to GDP'!$B$1:$BP$1,0),FALSE)</f>
        <v>7.9013134654246677</v>
      </c>
      <c r="E3">
        <f>VLOOKUP($B3,'Credit to GDP'!$B$2:$BP$267,MATCH('Credit to GDP grouped'!E$1,'Credit to GDP'!$B$1:$BP$1,0),FALSE)</f>
        <v>7.8151829058465205</v>
      </c>
      <c r="F3">
        <f>VLOOKUP($B3,'Credit to GDP'!$B$2:$BP$267,MATCH('Credit to GDP grouped'!F$1,'Credit to GDP'!$B$1:$BP$1,0),FALSE)</f>
        <v>7.9506972736257362</v>
      </c>
      <c r="G3">
        <f>VLOOKUP($B3,'Credit to GDP'!$B$2:$BP$267,MATCH('Credit to GDP grouped'!G$1,'Credit to GDP'!$B$1:$BP$1,0),FALSE)</f>
        <v>7.9984189084788984</v>
      </c>
      <c r="H3">
        <f>VLOOKUP($B3,'Credit to GDP'!$B$2:$BP$267,MATCH('Credit to GDP grouped'!H$1,'Credit to GDP'!$B$1:$BP$1,0),FALSE)</f>
        <v>7.3867352529216115</v>
      </c>
      <c r="I3">
        <f>VLOOKUP($B3,'Credit to GDP'!$B$2:$BP$267,MATCH('Credit to GDP grouped'!I$1,'Credit to GDP'!$B$1:$BP$1,0),FALSE)</f>
        <v>7.8964127828904171</v>
      </c>
      <c r="J3">
        <f>VLOOKUP($B3,'Credit to GDP'!$B$2:$BP$267,MATCH('Credit to GDP grouped'!J$1,'Credit to GDP'!$B$1:$BP$1,0),FALSE)</f>
        <v>8.0634588930494573</v>
      </c>
      <c r="K3">
        <f>VLOOKUP($B3,'Credit to GDP'!$B$2:$BP$267,MATCH('Credit to GDP grouped'!K$1,'Credit to GDP'!$B$1:$BP$1,0),FALSE)</f>
        <v>6.5902841018720109</v>
      </c>
      <c r="L3">
        <f>VLOOKUP($B3,'Credit to GDP'!$B$2:$BP$267,MATCH('Credit to GDP grouped'!L$1,'Credit to GDP'!$B$1:$BP$1,0),FALSE)</f>
        <v>6.2689799301418923</v>
      </c>
      <c r="M3">
        <f>VLOOKUP($B3,'Credit to GDP'!$B$2:$BP$267,MATCH('Credit to GDP grouped'!M$1,'Credit to GDP'!$B$1:$BP$1,0),FALSE)</f>
        <v>6.0222324616010594</v>
      </c>
      <c r="N3">
        <f>VLOOKUP($B3,'Credit to GDP'!$B$2:$BP$267,MATCH('Credit to GDP grouped'!N$1,'Credit to GDP'!$B$1:$BP$1,0),FALSE)</f>
        <v>5.6897500191135064</v>
      </c>
      <c r="O3">
        <f>VLOOKUP($B3,'Credit to GDP'!$B$2:$BP$267,MATCH('Credit to GDP grouped'!O$1,'Credit to GDP'!$B$1:$BP$1,0),FALSE)</f>
        <v>6.5035288879212718</v>
      </c>
      <c r="P3">
        <f>VLOOKUP($B3,'Credit to GDP'!$B$2:$BP$267,MATCH('Credit to GDP grouped'!P$1,'Credit to GDP'!$B$1:$BP$1,0),FALSE)</f>
        <v>6.4245537565180282</v>
      </c>
      <c r="Q3">
        <f>VLOOKUP($B3,'Credit to GDP'!$B$2:$BP$267,MATCH('Credit to GDP grouped'!Q$1,'Credit to GDP'!$B$1:$BP$1,0),FALSE)</f>
        <v>5.5693728715556894</v>
      </c>
      <c r="R3">
        <f>VLOOKUP($B3,'Credit to GDP'!$B$2:$BP$267,MATCH('Credit to GDP grouped'!R$1,'Credit to GDP'!$B$1:$BP$1,0),FALSE)</f>
        <v>6.1079050689544729</v>
      </c>
      <c r="S3">
        <f>VLOOKUP($B3,'Credit to GDP'!$B$2:$BP$267,MATCH('Credit to GDP grouped'!S$1,'Credit to GDP'!$B$1:$BP$1,0),FALSE)</f>
        <v>7.4659327841655836</v>
      </c>
      <c r="T3">
        <f>VLOOKUP($B3,'Credit to GDP'!$B$2:$BP$267,MATCH('Credit to GDP grouped'!T$1,'Credit to GDP'!$B$1:$BP$1,0),FALSE)</f>
        <v>7.8285755070096368</v>
      </c>
      <c r="U3">
        <f>VLOOKUP($B3,'Credit to GDP'!$B$2:$BP$267,MATCH('Credit to GDP grouped'!U$1,'Credit to GDP'!$B$1:$BP$1,0),FALSE)</f>
        <v>8.4967565783794186</v>
      </c>
      <c r="V3">
        <f>VLOOKUP($B3,'Credit to GDP'!$B$2:$BP$267,MATCH('Credit to GDP grouped'!V$1,'Credit to GDP'!$B$1:$BP$1,0),FALSE)</f>
        <v>8.5133477703832927</v>
      </c>
      <c r="W3">
        <f>VLOOKUP($B3,'Credit to GDP'!$B$2:$BP$267,MATCH('Credit to GDP grouped'!W$1,'Credit to GDP'!$B$1:$BP$1,0),FALSE)</f>
        <v>6.8281202626601614</v>
      </c>
      <c r="X3">
        <f>VLOOKUP($B3,'Credit to GDP'!$B$2:$BP$267,MATCH('Credit to GDP grouped'!X$1,'Credit to GDP'!$B$1:$BP$1,0),FALSE)</f>
        <v>7.208612131001205</v>
      </c>
      <c r="Y3">
        <f>VLOOKUP($B3,'Credit to GDP'!$B$2:$BP$267,MATCH('Credit to GDP grouped'!Y$1,'Credit to GDP'!$B$1:$BP$1,0),FALSE)</f>
        <v>7.0521321221421163</v>
      </c>
      <c r="Z3">
        <f>VLOOKUP($B3,'Credit to GDP'!$B$2:$BP$267,MATCH('Credit to GDP grouped'!Z$1,'Credit to GDP'!$B$1:$BP$1,0),FALSE)</f>
        <v>7.9027250317513351</v>
      </c>
      <c r="AA3">
        <f>VLOOKUP($B3,'Credit to GDP'!$B$2:$BP$267,MATCH('Credit to GDP grouped'!AA$1,'Credit to GDP'!$B$1:$BP$1,0),FALSE)</f>
        <v>8.4461130052049622</v>
      </c>
      <c r="AB3">
        <f>VLOOKUP($B3,'Credit to GDP'!$B$2:$BP$267,MATCH('Credit to GDP grouped'!AB$1,'Credit to GDP'!$B$1:$BP$1,0),FALSE)</f>
        <v>9.4558682702213837</v>
      </c>
      <c r="AC3">
        <f>VLOOKUP($B3,'Credit to GDP'!$B$2:$BP$267,MATCH('Credit to GDP grouped'!AC$1,'Credit to GDP'!$B$1:$BP$1,0),FALSE)</f>
        <v>10.406185483045723</v>
      </c>
      <c r="AD3">
        <f>VLOOKUP($B3,'Credit to GDP'!$B$2:$BP$267,MATCH('Credit to GDP grouped'!AD$1,'Credit to GDP'!$B$1:$BP$1,0),FALSE)</f>
        <v>10.443073075422348</v>
      </c>
      <c r="AE3">
        <f>VLOOKUP($B3,'Credit to GDP'!$B$2:$BP$267,MATCH('Credit to GDP grouped'!AE$1,'Credit to GDP'!$B$1:$BP$1,0),FALSE)</f>
        <v>11.357943092004593</v>
      </c>
      <c r="AF3">
        <f>VLOOKUP($B3,'Credit to GDP'!$B$2:$BP$267,MATCH('Credit to GDP grouped'!AF$1,'Credit to GDP'!$B$1:$BP$1,0),FALSE)</f>
        <v>12.420720265805544</v>
      </c>
      <c r="AG3">
        <f>VLOOKUP($B3,'Credit to GDP'!$B$2:$BP$267,MATCH('Credit to GDP grouped'!AG$1,'Credit to GDP'!$B$1:$BP$1,0),FALSE)</f>
        <v>12.702113649222497</v>
      </c>
      <c r="AH3">
        <f>VLOOKUP($B3,'Credit to GDP'!$B$2:$BP$267,MATCH('Credit to GDP grouped'!AH$1,'Credit to GDP'!$B$1:$BP$1,0),FALSE)</f>
        <v>11.479103354862463</v>
      </c>
      <c r="AI3">
        <f>VLOOKUP($B3,'Credit to GDP'!$B$2:$BP$267,MATCH('Credit to GDP grouped'!AI$1,'Credit to GDP'!$B$1:$BP$1,0),FALSE)</f>
        <v>10.100753683946717</v>
      </c>
      <c r="AJ3">
        <f>VLOOKUP($B3,'Credit to GDP'!$B$2:$BP$267,MATCH('Credit to GDP grouped'!AJ$1,'Credit to GDP'!$B$1:$BP$1,0),FALSE)</f>
        <v>10.607492855296853</v>
      </c>
      <c r="AK3">
        <f>VLOOKUP($B3,'Credit to GDP'!$B$2:$BP$267,MATCH('Credit to GDP grouped'!AK$1,'Credit to GDP'!$B$1:$BP$1,0),FALSE)</f>
        <v>11.940401114771459</v>
      </c>
      <c r="AL3" s="1">
        <f>FORECAST(AL1,C3:AK3,C1:AK1)</f>
        <v>10.782189525671697</v>
      </c>
      <c r="AM3" s="1">
        <f t="shared" ref="AM3:AT3" si="2">FORECAST(AM1,D3:AL3,D1:AL1)</f>
        <v>11.055369128773236</v>
      </c>
      <c r="AN3" s="1">
        <f t="shared" si="2"/>
        <v>11.31962583557771</v>
      </c>
      <c r="AO3" s="1">
        <f t="shared" si="2"/>
        <v>11.592824489219595</v>
      </c>
      <c r="AP3" s="1">
        <f t="shared" si="2"/>
        <v>11.888003329863636</v>
      </c>
      <c r="AQ3" s="1">
        <f t="shared" si="2"/>
        <v>12.201520792367489</v>
      </c>
      <c r="AR3" s="1">
        <f t="shared" si="2"/>
        <v>12.49322000097294</v>
      </c>
      <c r="AS3" s="1">
        <f t="shared" si="2"/>
        <v>12.825674265335806</v>
      </c>
      <c r="AT3" s="1">
        <f t="shared" si="2"/>
        <v>13.183333864821975</v>
      </c>
      <c r="AU3">
        <f t="shared" ref="AU3:AU6" si="3">C3/$C3</f>
        <v>1</v>
      </c>
      <c r="AV3">
        <f t="shared" ref="AV3:AV6" si="4">D3/$C3</f>
        <v>0.94630719801178609</v>
      </c>
      <c r="AW3">
        <f>E3/$C3</f>
        <v>0.93599170187886516</v>
      </c>
      <c r="AX3">
        <f t="shared" ref="AX3:AX6" si="5">F3/$C3</f>
        <v>0.95222168974412902</v>
      </c>
      <c r="AY3">
        <f t="shared" ref="AY3:AY6" si="6">G3/$C3</f>
        <v>0.9579371099410432</v>
      </c>
      <c r="AZ3">
        <f t="shared" ref="AZ3:AZ6" si="7">H3/$C3</f>
        <v>0.88467832218468223</v>
      </c>
      <c r="BA3">
        <f t="shared" ref="BA3:BA6" si="8">I3/$C3</f>
        <v>0.9457202638042489</v>
      </c>
      <c r="BB3">
        <f t="shared" ref="BB3:BB6" si="9">J3/$C3</f>
        <v>0.96572667629947484</v>
      </c>
      <c r="BC3">
        <f t="shared" ref="BC3:BC6" si="10">K3/$C3</f>
        <v>0.78929070588505457</v>
      </c>
      <c r="BD3">
        <f t="shared" ref="BD3:BD6" si="11">L3/$C3</f>
        <v>0.75080945187710657</v>
      </c>
      <c r="BE3">
        <f t="shared" ref="BE3:BE6" si="12">M3/$C3</f>
        <v>0.72125754173037671</v>
      </c>
      <c r="BF3">
        <f t="shared" ref="BF3:BF6" si="13">N3/$C3</f>
        <v>0.6814375130838356</v>
      </c>
      <c r="BG3">
        <f t="shared" ref="BG3:BG6" si="14">O3/$C3</f>
        <v>0.77890039751596063</v>
      </c>
      <c r="BH3">
        <f t="shared" ref="BH3:BH6" si="15">P3/$C3</f>
        <v>0.76944187702593725</v>
      </c>
      <c r="BI3">
        <f t="shared" ref="BI3:BI6" si="16">Q3/$C3</f>
        <v>0.66702044664183657</v>
      </c>
      <c r="BJ3">
        <f t="shared" ref="BJ3:BJ6" si="17">R3/$C3</f>
        <v>0.73151819084469649</v>
      </c>
      <c r="BK3">
        <f t="shared" ref="BK3:BK6" si="18">S3/$C3</f>
        <v>0.89416347857151413</v>
      </c>
      <c r="BL3">
        <f t="shared" ref="BL3:BL6" si="19">T3/$C3</f>
        <v>0.93759567758951334</v>
      </c>
      <c r="BM3">
        <f t="shared" ref="BM3:BM6" si="20">U3/$C3</f>
        <v>1.0176209240475043</v>
      </c>
      <c r="BN3">
        <f t="shared" ref="BN3:BN6" si="21">V3/$C3</f>
        <v>1.0196079815773142</v>
      </c>
      <c r="BO3">
        <f t="shared" ref="BO3:BO6" si="22">W3/$C3</f>
        <v>0.81777534605104485</v>
      </c>
      <c r="BP3">
        <f t="shared" ref="BP3:BP6" si="23">X3/$C3</f>
        <v>0.86334526241642862</v>
      </c>
      <c r="BQ3">
        <f t="shared" ref="BQ3:BQ6" si="24">Y3/$C3</f>
        <v>0.84460430758957883</v>
      </c>
      <c r="BR3">
        <f t="shared" ref="BR3:BR6" si="25">Z3/$C3</f>
        <v>0.94647625539461766</v>
      </c>
      <c r="BS3">
        <f t="shared" ref="BS3:BS6" si="26">AA3/$C3</f>
        <v>1.0115555555441869</v>
      </c>
      <c r="BT3">
        <f t="shared" ref="BT3:BT6" si="27">AB3/$C3</f>
        <v>1.1324897115799746</v>
      </c>
      <c r="BU3">
        <f t="shared" ref="BU3:BU6" si="28">AC3/$C3</f>
        <v>1.2463052212196541</v>
      </c>
      <c r="BV3">
        <f t="shared" ref="BV3:BV6" si="29">AD3/$C3</f>
        <v>1.2507230935564591</v>
      </c>
      <c r="BW3">
        <f t="shared" ref="BW3:BW6" si="30">AE3/$C3</f>
        <v>1.3602932410674224</v>
      </c>
      <c r="BX3">
        <f t="shared" ref="BX3:BX6" si="31">AF3/$C3</f>
        <v>1.4875776088945389</v>
      </c>
      <c r="BY3">
        <f t="shared" ref="BY3:BY6" si="32">AG3/$C3</f>
        <v>1.5212789150590884</v>
      </c>
      <c r="BZ3">
        <f t="shared" ref="BZ3:BZ6" si="33">AH3/$C3</f>
        <v>1.37480409794674</v>
      </c>
      <c r="CA3">
        <f t="shared" ref="CA3:CA6" si="34">AI3/$C3</f>
        <v>1.2097249347579342</v>
      </c>
      <c r="CB3">
        <f t="shared" ref="CB3:CB6" si="35">AJ3/$C3</f>
        <v>1.2704149614809011</v>
      </c>
      <c r="CC3">
        <f t="shared" ref="CC3:CC6" si="36">AK3/$C3</f>
        <v>1.4300517972740485</v>
      </c>
      <c r="CD3">
        <f t="shared" ref="CD3:CD6" si="37">AL3/$C3</f>
        <v>1.2913376495083813</v>
      </c>
      <c r="CE3">
        <f t="shared" ref="CE3:CE6" si="38">AM3/$C3</f>
        <v>1.324055225629897</v>
      </c>
      <c r="CF3">
        <f t="shared" ref="CF3:CF6" si="39">AN3/$C3</f>
        <v>1.3557041438592821</v>
      </c>
      <c r="CG3">
        <f t="shared" ref="CG3:CG6" si="40">AO3/$C3</f>
        <v>1.3884240015841709</v>
      </c>
      <c r="CH3">
        <f t="shared" ref="CH3:CH6" si="41">AP3/$C3</f>
        <v>1.423776334183624</v>
      </c>
      <c r="CI3">
        <f t="shared" ref="CI3:CI6" si="42">AQ3/$C3</f>
        <v>1.4613250066629586</v>
      </c>
      <c r="CJ3">
        <f t="shared" ref="CJ3:CJ6" si="43">AR3/$C3</f>
        <v>1.4962605983168764</v>
      </c>
      <c r="CK3">
        <f t="shared" ref="CK3:CK6" si="44">AS3/$C3</f>
        <v>1.536077252187523</v>
      </c>
      <c r="CL3">
        <f t="shared" ref="CL3:CL6" si="45">AT3/$C3</f>
        <v>1.5789126434060619</v>
      </c>
    </row>
    <row r="4" spans="1:90" x14ac:dyDescent="0.45">
      <c r="A4" s="1" t="s">
        <v>266</v>
      </c>
      <c r="B4" t="s">
        <v>159</v>
      </c>
      <c r="C4">
        <f>VLOOKUP($B4,'Credit to GDP'!$B$2:$BP$267,MATCH('Credit to GDP grouped'!C$1,'Credit to GDP'!$B$1:$BP$1,0),FALSE)</f>
        <v>19.718450038556334</v>
      </c>
      <c r="D4">
        <f>VLOOKUP($B4,'Credit to GDP'!$B$2:$BP$267,MATCH('Credit to GDP grouped'!D$1,'Credit to GDP'!$B$1:$BP$1,0),FALSE)</f>
        <v>17.085473148914094</v>
      </c>
      <c r="E4">
        <f>VLOOKUP($B4,'Credit to GDP'!$B$2:$BP$267,MATCH('Credit to GDP grouped'!E$1,'Credit to GDP'!$B$1:$BP$1,0),FALSE)</f>
        <v>18.615890044144308</v>
      </c>
      <c r="F4">
        <f>VLOOKUP($B4,'Credit to GDP'!$B$2:$BP$267,MATCH('Credit to GDP grouped'!F$1,'Credit to GDP'!$B$1:$BP$1,0),FALSE)</f>
        <v>20.327810526710103</v>
      </c>
      <c r="G4">
        <f>VLOOKUP($B4,'Credit to GDP'!$B$2:$BP$267,MATCH('Credit to GDP grouped'!G$1,'Credit to GDP'!$B$1:$BP$1,0),FALSE)</f>
        <v>20.763800018438044</v>
      </c>
      <c r="H4">
        <f>VLOOKUP($B4,'Credit to GDP'!$B$2:$BP$267,MATCH('Credit to GDP grouped'!H$1,'Credit to GDP'!$B$1:$BP$1,0),FALSE)</f>
        <v>21.135219660812282</v>
      </c>
      <c r="I4">
        <f>VLOOKUP($B4,'Credit to GDP'!$B$2:$BP$267,MATCH('Credit to GDP grouped'!I$1,'Credit to GDP'!$B$1:$BP$1,0),FALSE)</f>
        <v>22.876687426112344</v>
      </c>
      <c r="J4">
        <f>VLOOKUP($B4,'Credit to GDP'!$B$2:$BP$267,MATCH('Credit to GDP grouped'!J$1,'Credit to GDP'!$B$1:$BP$1,0),FALSE)</f>
        <v>22.183389726571502</v>
      </c>
      <c r="K4">
        <f>VLOOKUP($B4,'Credit to GDP'!$B$2:$BP$267,MATCH('Credit to GDP grouped'!K$1,'Credit to GDP'!$B$1:$BP$1,0),FALSE)</f>
        <v>22.267157129430771</v>
      </c>
      <c r="L4">
        <f>VLOOKUP($B4,'Credit to GDP'!$B$2:$BP$267,MATCH('Credit to GDP grouped'!L$1,'Credit to GDP'!$B$1:$BP$1,0),FALSE)</f>
        <v>22.954536377371802</v>
      </c>
      <c r="M4">
        <f>VLOOKUP($B4,'Credit to GDP'!$B$2:$BP$267,MATCH('Credit to GDP grouped'!M$1,'Credit to GDP'!$B$1:$BP$1,0),FALSE)</f>
        <v>21.825593569331971</v>
      </c>
      <c r="N4">
        <f>VLOOKUP($B4,'Credit to GDP'!$B$2:$BP$267,MATCH('Credit to GDP grouped'!N$1,'Credit to GDP'!$B$1:$BP$1,0),FALSE)</f>
        <v>20.073389702666969</v>
      </c>
      <c r="O4">
        <f>VLOOKUP($B4,'Credit to GDP'!$B$2:$BP$267,MATCH('Credit to GDP grouped'!O$1,'Credit to GDP'!$B$1:$BP$1,0),FALSE)</f>
        <v>22.112939602667314</v>
      </c>
      <c r="P4">
        <f>VLOOKUP($B4,'Credit to GDP'!$B$2:$BP$267,MATCH('Credit to GDP grouped'!P$1,'Credit to GDP'!$B$1:$BP$1,0),FALSE)</f>
        <v>21.979080972776561</v>
      </c>
      <c r="Q4">
        <f>VLOOKUP($B4,'Credit to GDP'!$B$2:$BP$267,MATCH('Credit to GDP grouped'!Q$1,'Credit to GDP'!$B$1:$BP$1,0),FALSE)</f>
        <v>22.543495200876908</v>
      </c>
      <c r="R4">
        <f>VLOOKUP($B4,'Credit to GDP'!$B$2:$BP$267,MATCH('Credit to GDP grouped'!R$1,'Credit to GDP'!$B$1:$BP$1,0),FALSE)</f>
        <v>23.151099135172498</v>
      </c>
      <c r="S4">
        <f>VLOOKUP($B4,'Credit to GDP'!$B$2:$BP$267,MATCH('Credit to GDP grouped'!S$1,'Credit to GDP'!$B$1:$BP$1,0),FALSE)</f>
        <v>23.705076526315114</v>
      </c>
      <c r="T4">
        <f>VLOOKUP($B4,'Credit to GDP'!$B$2:$BP$267,MATCH('Credit to GDP grouped'!T$1,'Credit to GDP'!$B$1:$BP$1,0),FALSE)</f>
        <v>24.769537918232039</v>
      </c>
      <c r="U4">
        <f>VLOOKUP($B4,'Credit to GDP'!$B$2:$BP$267,MATCH('Credit to GDP grouped'!U$1,'Credit to GDP'!$B$1:$BP$1,0),FALSE)</f>
        <v>24.63984191591889</v>
      </c>
      <c r="V4">
        <f>VLOOKUP($B4,'Credit to GDP'!$B$2:$BP$267,MATCH('Credit to GDP grouped'!V$1,'Credit to GDP'!$B$1:$BP$1,0),FALSE)</f>
        <v>28.988398705449132</v>
      </c>
      <c r="W4">
        <f>VLOOKUP($B4,'Credit to GDP'!$B$2:$BP$267,MATCH('Credit to GDP grouped'!W$1,'Credit to GDP'!$B$1:$BP$1,0),FALSE)</f>
        <v>29.311187595831861</v>
      </c>
      <c r="X4">
        <f>VLOOKUP($B4,'Credit to GDP'!$B$2:$BP$267,MATCH('Credit to GDP grouped'!X$1,'Credit to GDP'!$B$1:$BP$1,0),FALSE)</f>
        <v>29.651287728118966</v>
      </c>
      <c r="Y4">
        <f>VLOOKUP($B4,'Credit to GDP'!$B$2:$BP$267,MATCH('Credit to GDP grouped'!Y$1,'Credit to GDP'!$B$1:$BP$1,0),FALSE)</f>
        <v>30.744600896608361</v>
      </c>
      <c r="Z4">
        <f>VLOOKUP($B4,'Credit to GDP'!$B$2:$BP$267,MATCH('Credit to GDP grouped'!Z$1,'Credit to GDP'!$B$1:$BP$1,0),FALSE)</f>
        <v>29.954518645511207</v>
      </c>
      <c r="AA4">
        <f>VLOOKUP($B4,'Credit to GDP'!$B$2:$BP$267,MATCH('Credit to GDP grouped'!AA$1,'Credit to GDP'!$B$1:$BP$1,0),FALSE)</f>
        <v>32.058588562020581</v>
      </c>
      <c r="AB4">
        <f>VLOOKUP($B4,'Credit to GDP'!$B$2:$BP$267,MATCH('Credit to GDP grouped'!AB$1,'Credit to GDP'!$B$1:$BP$1,0),FALSE)</f>
        <v>33.510474770514236</v>
      </c>
      <c r="AC4">
        <f>VLOOKUP($B4,'Credit to GDP'!$B$2:$BP$267,MATCH('Credit to GDP grouped'!AC$1,'Credit to GDP'!$B$1:$BP$1,0),FALSE)</f>
        <v>34.958397444735553</v>
      </c>
      <c r="AD4">
        <f>VLOOKUP($B4,'Credit to GDP'!$B$2:$BP$267,MATCH('Credit to GDP grouped'!AD$1,'Credit to GDP'!$B$1:$BP$1,0),FALSE)</f>
        <v>37.590062544295172</v>
      </c>
      <c r="AE4">
        <f>VLOOKUP($B4,'Credit to GDP'!$B$2:$BP$267,MATCH('Credit to GDP grouped'!AE$1,'Credit to GDP'!$B$1:$BP$1,0),FALSE)</f>
        <v>39.15631625328988</v>
      </c>
      <c r="AF4">
        <f>VLOOKUP($B4,'Credit to GDP'!$B$2:$BP$267,MATCH('Credit to GDP grouped'!AF$1,'Credit to GDP'!$B$1:$BP$1,0),FALSE)</f>
        <v>39.592211359496254</v>
      </c>
      <c r="AG4">
        <f>VLOOKUP($B4,'Credit to GDP'!$B$2:$BP$267,MATCH('Credit to GDP grouped'!AG$1,'Credit to GDP'!$B$1:$BP$1,0),FALSE)</f>
        <v>41.53428719734675</v>
      </c>
      <c r="AH4">
        <f>VLOOKUP($B4,'Credit to GDP'!$B$2:$BP$267,MATCH('Credit to GDP grouped'!AH$1,'Credit to GDP'!$B$1:$BP$1,0),FALSE)</f>
        <v>41.258383608866659</v>
      </c>
      <c r="AI4">
        <f>VLOOKUP($B4,'Credit to GDP'!$B$2:$BP$267,MATCH('Credit to GDP grouped'!AI$1,'Credit to GDP'!$B$1:$BP$1,0),FALSE)</f>
        <v>40.640475025969451</v>
      </c>
      <c r="AJ4">
        <f>VLOOKUP($B4,'Credit to GDP'!$B$2:$BP$267,MATCH('Credit to GDP grouped'!AJ$1,'Credit to GDP'!$B$1:$BP$1,0),FALSE)</f>
        <v>40.196790678750119</v>
      </c>
      <c r="AK4">
        <f>VLOOKUP($B4,'Credit to GDP'!$B$2:$BP$267,MATCH('Credit to GDP grouped'!AK$1,'Credit to GDP'!$B$1:$BP$1,0),FALSE)</f>
        <v>40.924229642335042</v>
      </c>
      <c r="AL4">
        <f>VLOOKUP($B4,'Credit to GDP'!$B$2:$BP$267,MATCH('Credit to GDP grouped'!AL$1,'Credit to GDP'!$B$1:$BP$1,0),FALSE)</f>
        <v>42.070212744916347</v>
      </c>
      <c r="AM4">
        <f>VLOOKUP($B4,'Credit to GDP'!$B$2:$BP$267,MATCH('Credit to GDP grouped'!AM$1,'Credit to GDP'!$B$1:$BP$1,0),FALSE)</f>
        <v>43.118987574056</v>
      </c>
      <c r="AN4">
        <f>VLOOKUP($B4,'Credit to GDP'!$B$2:$BP$267,MATCH('Credit to GDP grouped'!AN$1,'Credit to GDP'!$B$1:$BP$1,0),FALSE)</f>
        <v>43.679189954351713</v>
      </c>
      <c r="AO4">
        <f>VLOOKUP($B4,'Credit to GDP'!$B$2:$BP$267,MATCH('Credit to GDP grouped'!AO$1,'Credit to GDP'!$B$1:$BP$1,0),FALSE)</f>
        <v>43.673365342837194</v>
      </c>
      <c r="AP4">
        <f>VLOOKUP($B4,'Credit to GDP'!$B$2:$BP$267,MATCH('Credit to GDP grouped'!AP$1,'Credit to GDP'!$B$1:$BP$1,0),FALSE)</f>
        <v>44.248513617512728</v>
      </c>
      <c r="AQ4">
        <f>VLOOKUP($B4,'Credit to GDP'!$B$2:$BP$267,MATCH('Credit to GDP grouped'!AQ$1,'Credit to GDP'!$B$1:$BP$1,0),FALSE)</f>
        <v>47.772932305488624</v>
      </c>
      <c r="AR4">
        <f>VLOOKUP($B4,'Credit to GDP'!$B$2:$BP$267,MATCH('Credit to GDP grouped'!AR$1,'Credit to GDP'!$B$1:$BP$1,0),FALSE)</f>
        <v>46.547109243114676</v>
      </c>
      <c r="AS4">
        <f>VLOOKUP($B4,'Credit to GDP'!$B$2:$BP$267,MATCH('Credit to GDP grouped'!AS$1,'Credit to GDP'!$B$1:$BP$1,0),FALSE)</f>
        <v>46.547109243114676</v>
      </c>
      <c r="AT4">
        <f>VLOOKUP($B4,'Credit to GDP'!$B$2:$BP$267,MATCH('Credit to GDP grouped'!AT$1,'Credit to GDP'!$B$1:$BP$1,0),FALSE)</f>
        <v>46.547109243114676</v>
      </c>
      <c r="AU4">
        <f t="shared" si="3"/>
        <v>1</v>
      </c>
      <c r="AV4">
        <f t="shared" si="4"/>
        <v>0.86647140700745406</v>
      </c>
      <c r="AW4">
        <f t="shared" ref="AW4:AW6" si="46">E4/$C4</f>
        <v>0.94408485493250516</v>
      </c>
      <c r="AX4">
        <f t="shared" si="5"/>
        <v>1.0309030622063224</v>
      </c>
      <c r="AY4">
        <f t="shared" si="6"/>
        <v>1.0530138006708283</v>
      </c>
      <c r="AZ4">
        <f t="shared" si="7"/>
        <v>1.0718499486260673</v>
      </c>
      <c r="BA4">
        <f t="shared" si="8"/>
        <v>1.1601666145858611</v>
      </c>
      <c r="BB4">
        <f t="shared" si="9"/>
        <v>1.1250067669211001</v>
      </c>
      <c r="BC4">
        <f t="shared" si="10"/>
        <v>1.1292549407225638</v>
      </c>
      <c r="BD4">
        <f t="shared" si="11"/>
        <v>1.164114640475687</v>
      </c>
      <c r="BE4">
        <f t="shared" si="12"/>
        <v>1.1068615193717279</v>
      </c>
      <c r="BF4">
        <f t="shared" si="13"/>
        <v>1.0180003835705447</v>
      </c>
      <c r="BG4">
        <f t="shared" si="14"/>
        <v>1.1214339646082188</v>
      </c>
      <c r="BH4">
        <f t="shared" si="15"/>
        <v>1.1146454680667051</v>
      </c>
      <c r="BI4">
        <f t="shared" si="16"/>
        <v>1.1432691290033772</v>
      </c>
      <c r="BJ4">
        <f t="shared" si="17"/>
        <v>1.1740831094687543</v>
      </c>
      <c r="BK4">
        <f t="shared" si="18"/>
        <v>1.2021774774367944</v>
      </c>
      <c r="BL4">
        <f t="shared" si="19"/>
        <v>1.2561604928277372</v>
      </c>
      <c r="BM4">
        <f t="shared" si="20"/>
        <v>1.249583099469763</v>
      </c>
      <c r="BN4">
        <f t="shared" si="21"/>
        <v>1.4701154831524217</v>
      </c>
      <c r="BO4">
        <f t="shared" si="22"/>
        <v>1.4864853747895213</v>
      </c>
      <c r="BP4">
        <f t="shared" si="23"/>
        <v>1.5037331874534017</v>
      </c>
      <c r="BQ4">
        <f t="shared" si="24"/>
        <v>1.5591793896828665</v>
      </c>
      <c r="BR4">
        <f t="shared" si="25"/>
        <v>1.5191112175115107</v>
      </c>
      <c r="BS4">
        <f t="shared" si="26"/>
        <v>1.6258168618392947</v>
      </c>
      <c r="BT4">
        <f t="shared" si="27"/>
        <v>1.6994477103925392</v>
      </c>
      <c r="BU4">
        <f t="shared" si="28"/>
        <v>1.7728775525652318</v>
      </c>
      <c r="BV4">
        <f t="shared" si="29"/>
        <v>1.9063396195336706</v>
      </c>
      <c r="BW4">
        <f t="shared" si="30"/>
        <v>1.9857704929508075</v>
      </c>
      <c r="BX4">
        <f t="shared" si="31"/>
        <v>2.0078764447550341</v>
      </c>
      <c r="BY4">
        <f t="shared" si="32"/>
        <v>2.1063667334974592</v>
      </c>
      <c r="BZ4">
        <f t="shared" si="33"/>
        <v>2.0923745795532795</v>
      </c>
      <c r="CA4">
        <f t="shared" si="34"/>
        <v>2.0610380099096726</v>
      </c>
      <c r="CB4">
        <f t="shared" si="35"/>
        <v>2.0385370351194747</v>
      </c>
      <c r="CC4">
        <f t="shared" si="36"/>
        <v>2.0754283202946548</v>
      </c>
      <c r="CD4">
        <f t="shared" si="37"/>
        <v>2.1335456216211037</v>
      </c>
      <c r="CE4">
        <f t="shared" si="38"/>
        <v>2.1867331098409655</v>
      </c>
      <c r="CF4">
        <f t="shared" si="39"/>
        <v>2.2151431714431871</v>
      </c>
      <c r="CG4">
        <f t="shared" si="40"/>
        <v>2.2148477825306139</v>
      </c>
      <c r="CH4">
        <f t="shared" si="41"/>
        <v>2.2440158091022218</v>
      </c>
      <c r="CI4">
        <f t="shared" si="42"/>
        <v>2.4227529147613609</v>
      </c>
      <c r="CJ4">
        <f t="shared" si="43"/>
        <v>2.3605866156872932</v>
      </c>
      <c r="CK4">
        <f t="shared" si="44"/>
        <v>2.3605866156872932</v>
      </c>
      <c r="CL4">
        <f t="shared" si="45"/>
        <v>2.3605866156872932</v>
      </c>
    </row>
    <row r="5" spans="1:90" x14ac:dyDescent="0.45">
      <c r="A5" s="1" t="s">
        <v>120</v>
      </c>
      <c r="B5" t="s">
        <v>439</v>
      </c>
      <c r="C5" s="1">
        <f t="shared" ref="C5:E5" si="47">D5</f>
        <v>44.131279014145321</v>
      </c>
      <c r="D5" s="1">
        <f t="shared" si="47"/>
        <v>44.131279014145321</v>
      </c>
      <c r="E5" s="1">
        <f t="shared" si="47"/>
        <v>44.131279014145321</v>
      </c>
      <c r="F5">
        <f>VLOOKUP($B5,'Credit to GDP'!$B$2:$BP$267,MATCH('Credit to GDP grouped'!F$1,'Credit to GDP'!$B$1:$BP$1,0),FALSE)</f>
        <v>44.131279014145321</v>
      </c>
      <c r="G5">
        <f>VLOOKUP($B5,'Credit to GDP'!$B$2:$BP$267,MATCH('Credit to GDP grouped'!G$1,'Credit to GDP'!$B$1:$BP$1,0),FALSE)</f>
        <v>45.1556995855629</v>
      </c>
      <c r="H5">
        <f>VLOOKUP($B5,'Credit to GDP'!$B$2:$BP$267,MATCH('Credit to GDP grouped'!H$1,'Credit to GDP'!$B$1:$BP$1,0),FALSE)</f>
        <v>46.365479682400796</v>
      </c>
      <c r="I5" s="1">
        <f>H5+(R5-H5)/9</f>
        <v>47.642716377350894</v>
      </c>
      <c r="J5" s="1">
        <f t="shared" ref="J5:Q5" si="48">I5+(S5-I5)/9</f>
        <v>48.972476501456484</v>
      </c>
      <c r="K5" s="1">
        <f t="shared" si="48"/>
        <v>49.787668081012598</v>
      </c>
      <c r="L5" s="1">
        <f t="shared" si="48"/>
        <v>50.436280500638517</v>
      </c>
      <c r="M5" s="1">
        <f t="shared" si="48"/>
        <v>51.502035790942784</v>
      </c>
      <c r="N5" s="1">
        <f t="shared" si="48"/>
        <v>52.422067256992463</v>
      </c>
      <c r="O5" s="1">
        <f t="shared" si="48"/>
        <v>53.235981275014609</v>
      </c>
      <c r="P5" s="1">
        <f t="shared" si="48"/>
        <v>54.619649994672628</v>
      </c>
      <c r="Q5" s="1">
        <f t="shared" si="48"/>
        <v>56.475189500606227</v>
      </c>
      <c r="R5">
        <f>VLOOKUP($B5,'Credit to GDP'!$B$2:$BP$267,MATCH('Credit to GDP grouped'!R$1,'Credit to GDP'!$B$1:$BP$1,0),FALSE)</f>
        <v>57.860609936951697</v>
      </c>
      <c r="S5">
        <f>VLOOKUP($B5,'Credit to GDP'!$B$2:$BP$267,MATCH('Credit to GDP grouped'!S$1,'Credit to GDP'!$B$1:$BP$1,0),FALSE)</f>
        <v>59.610557494301183</v>
      </c>
      <c r="T5">
        <f>VLOOKUP($B5,'Credit to GDP'!$B$2:$BP$267,MATCH('Credit to GDP grouped'!T$1,'Credit to GDP'!$B$1:$BP$1,0),FALSE)</f>
        <v>56.309200717461536</v>
      </c>
      <c r="U5">
        <f>VLOOKUP($B5,'Credit to GDP'!$B$2:$BP$267,MATCH('Credit to GDP grouped'!U$1,'Credit to GDP'!$B$1:$BP$1,0),FALSE)</f>
        <v>55.625179857645904</v>
      </c>
      <c r="V5">
        <f>VLOOKUP($B5,'Credit to GDP'!$B$2:$BP$267,MATCH('Credit to GDP grouped'!V$1,'Credit to GDP'!$B$1:$BP$1,0),FALSE)</f>
        <v>60.0280781133769</v>
      </c>
      <c r="W5">
        <f>VLOOKUP($B5,'Credit to GDP'!$B$2:$BP$267,MATCH('Credit to GDP grouped'!W$1,'Credit to GDP'!$B$1:$BP$1,0),FALSE)</f>
        <v>59.782318985389885</v>
      </c>
      <c r="X5">
        <f>VLOOKUP($B5,'Credit to GDP'!$B$2:$BP$267,MATCH('Credit to GDP grouped'!X$1,'Credit to GDP'!$B$1:$BP$1,0),FALSE)</f>
        <v>59.747293419191784</v>
      </c>
      <c r="Y5">
        <f>VLOOKUP($B5,'Credit to GDP'!$B$2:$BP$267,MATCH('Credit to GDP grouped'!Y$1,'Credit to GDP'!$B$1:$BP$1,0),FALSE)</f>
        <v>65.688999751936748</v>
      </c>
      <c r="Z5">
        <f>VLOOKUP($B5,'Credit to GDP'!$B$2:$BP$267,MATCH('Credit to GDP grouped'!Z$1,'Credit to GDP'!$B$1:$BP$1,0),FALSE)</f>
        <v>71.319505548075028</v>
      </c>
      <c r="AA5">
        <f>VLOOKUP($B5,'Credit to GDP'!$B$2:$BP$267,MATCH('Credit to GDP grouped'!AA$1,'Credit to GDP'!$B$1:$BP$1,0),FALSE)</f>
        <v>68.849789930750319</v>
      </c>
      <c r="AB5">
        <f>VLOOKUP($B5,'Credit to GDP'!$B$2:$BP$267,MATCH('Credit to GDP grouped'!AB$1,'Credit to GDP'!$B$1:$BP$1,0),FALSE)</f>
        <v>66.273017853830979</v>
      </c>
      <c r="AC5">
        <f>VLOOKUP($B5,'Credit to GDP'!$B$2:$BP$267,MATCH('Credit to GDP grouped'!AC$1,'Credit to GDP'!$B$1:$BP$1,0),FALSE)</f>
        <v>67.665893910985574</v>
      </c>
      <c r="AD5">
        <f>VLOOKUP($B5,'Credit to GDP'!$B$2:$BP$267,MATCH('Credit to GDP grouped'!AD$1,'Credit to GDP'!$B$1:$BP$1,0),FALSE)</f>
        <v>70.088581456687635</v>
      </c>
      <c r="AE5">
        <f>VLOOKUP($B5,'Credit to GDP'!$B$2:$BP$267,MATCH('Credit to GDP grouped'!AE$1,'Credit to GDP'!$B$1:$BP$1,0),FALSE)</f>
        <v>67.242919760054264</v>
      </c>
      <c r="AF5">
        <f>VLOOKUP($B5,'Credit to GDP'!$B$2:$BP$267,MATCH('Credit to GDP grouped'!AF$1,'Credit to GDP'!$B$1:$BP$1,0),FALSE)</f>
        <v>79.49638745990778</v>
      </c>
      <c r="AG5">
        <f>VLOOKUP($B5,'Credit to GDP'!$B$2:$BP$267,MATCH('Credit to GDP grouped'!AG$1,'Credit to GDP'!$B$1:$BP$1,0),FALSE)</f>
        <v>81.097055704032044</v>
      </c>
      <c r="AH5">
        <f>VLOOKUP($B5,'Credit to GDP'!$B$2:$BP$267,MATCH('Credit to GDP grouped'!AH$1,'Credit to GDP'!$B$1:$BP$1,0),FALSE)</f>
        <v>82.084607510107404</v>
      </c>
      <c r="AI5">
        <f>VLOOKUP($B5,'Credit to GDP'!$B$2:$BP$267,MATCH('Credit to GDP grouped'!AI$1,'Credit to GDP'!$B$1:$BP$1,0),FALSE)</f>
        <v>87.820211430146387</v>
      </c>
      <c r="AJ5">
        <f>VLOOKUP($B5,'Credit to GDP'!$B$2:$BP$267,MATCH('Credit to GDP grouped'!AJ$1,'Credit to GDP'!$B$1:$BP$1,0),FALSE)</f>
        <v>93.67533574852078</v>
      </c>
      <c r="AK5">
        <f>VLOOKUP($B5,'Credit to GDP'!$B$2:$BP$267,MATCH('Credit to GDP grouped'!AK$1,'Credit to GDP'!$B$1:$BP$1,0),FALSE)</f>
        <v>99.522723597479214</v>
      </c>
      <c r="AL5">
        <f>VLOOKUP($B5,'Credit to GDP'!$B$2:$BP$267,MATCH('Credit to GDP grouped'!AL$1,'Credit to GDP'!$B$1:$BP$1,0),FALSE)</f>
        <v>110.66047744416761</v>
      </c>
      <c r="AM5">
        <f>VLOOKUP($B5,'Credit to GDP'!$B$2:$BP$267,MATCH('Credit to GDP grouped'!AM$1,'Credit to GDP'!$B$1:$BP$1,0),FALSE)</f>
        <v>113.07334304813982</v>
      </c>
      <c r="AN5">
        <f>VLOOKUP($B5,'Credit to GDP'!$B$2:$BP$267,MATCH('Credit to GDP grouped'!AN$1,'Credit to GDP'!$B$1:$BP$1,0),FALSE)</f>
        <v>113.19711998706852</v>
      </c>
      <c r="AO5">
        <f>VLOOKUP($B5,'Credit to GDP'!$B$2:$BP$267,MATCH('Credit to GDP grouped'!AO$1,'Credit to GDP'!$B$1:$BP$1,0),FALSE)</f>
        <v>120.14176467571545</v>
      </c>
      <c r="AP5">
        <f>VLOOKUP($B5,'Credit to GDP'!$B$2:$BP$267,MATCH('Credit to GDP grouped'!AP$1,'Credit to GDP'!$B$1:$BP$1,0),FALSE)</f>
        <v>125.36690205223493</v>
      </c>
      <c r="AQ5">
        <f>VLOOKUP($B5,'Credit to GDP'!$B$2:$BP$267,MATCH('Credit to GDP grouped'!AQ$1,'Credit to GDP'!$B$1:$BP$1,0),FALSE)</f>
        <v>142.65137696858883</v>
      </c>
      <c r="AR5">
        <f>VLOOKUP($B5,'Credit to GDP'!$B$2:$BP$267,MATCH('Credit to GDP grouped'!AR$1,'Credit to GDP'!$B$1:$BP$1,0),FALSE)</f>
        <v>139.48920245620661</v>
      </c>
      <c r="AS5">
        <f>VLOOKUP($B5,'Credit to GDP'!$B$2:$BP$267,MATCH('Credit to GDP grouped'!AS$1,'Credit to GDP'!$B$1:$BP$1,0),FALSE)</f>
        <v>141.52703226608679</v>
      </c>
      <c r="AT5">
        <f>VLOOKUP($B5,'Credit to GDP'!$B$2:$BP$267,MATCH('Credit to GDP grouped'!AT$1,'Credit to GDP'!$B$1:$BP$1,0),FALSE)</f>
        <v>145.27801748677865</v>
      </c>
      <c r="AU5">
        <f t="shared" si="3"/>
        <v>1</v>
      </c>
      <c r="AV5">
        <f t="shared" si="4"/>
        <v>1</v>
      </c>
      <c r="AW5">
        <f t="shared" si="46"/>
        <v>1</v>
      </c>
      <c r="AX5">
        <f t="shared" si="5"/>
        <v>1</v>
      </c>
      <c r="AY5">
        <f t="shared" si="6"/>
        <v>1.0232130270026669</v>
      </c>
      <c r="AZ5">
        <f t="shared" si="7"/>
        <v>1.0506262387622927</v>
      </c>
      <c r="BA5">
        <f t="shared" si="8"/>
        <v>1.0795679944395007</v>
      </c>
      <c r="BB5">
        <f t="shared" si="9"/>
        <v>1.1096999134278303</v>
      </c>
      <c r="BC5">
        <f t="shared" si="10"/>
        <v>1.1281718815594319</v>
      </c>
      <c r="BD5">
        <f t="shared" si="11"/>
        <v>1.1428692217253043</v>
      </c>
      <c r="BE5">
        <f t="shared" si="12"/>
        <v>1.1670188796122345</v>
      </c>
      <c r="BF5">
        <f t="shared" si="13"/>
        <v>1.1878664844540243</v>
      </c>
      <c r="BG5">
        <f t="shared" si="14"/>
        <v>1.2063095034692055</v>
      </c>
      <c r="BH5">
        <f t="shared" si="15"/>
        <v>1.2376629731752278</v>
      </c>
      <c r="BI5">
        <f t="shared" si="16"/>
        <v>1.2797088768377716</v>
      </c>
      <c r="BJ5">
        <f t="shared" si="17"/>
        <v>1.3111020398571667</v>
      </c>
      <c r="BK5">
        <f t="shared" si="18"/>
        <v>1.3507552653344652</v>
      </c>
      <c r="BL5">
        <f t="shared" si="19"/>
        <v>1.2759476266122458</v>
      </c>
      <c r="BM5">
        <f t="shared" si="20"/>
        <v>1.2604479430522841</v>
      </c>
      <c r="BN5">
        <f t="shared" si="21"/>
        <v>1.3602161427076747</v>
      </c>
      <c r="BO5">
        <f t="shared" si="22"/>
        <v>1.3546473231883436</v>
      </c>
      <c r="BP5">
        <f t="shared" si="23"/>
        <v>1.3538536555906546</v>
      </c>
      <c r="BQ5">
        <f t="shared" si="24"/>
        <v>1.4884907308234046</v>
      </c>
      <c r="BR5">
        <f t="shared" si="25"/>
        <v>1.6160761061381228</v>
      </c>
      <c r="BS5">
        <f t="shared" si="26"/>
        <v>1.5601131775193287</v>
      </c>
      <c r="BT5">
        <f t="shared" si="27"/>
        <v>1.5017243853863516</v>
      </c>
      <c r="BU5">
        <f t="shared" si="28"/>
        <v>1.5332864902759049</v>
      </c>
      <c r="BV5">
        <f t="shared" si="29"/>
        <v>1.5881837785445163</v>
      </c>
      <c r="BW5">
        <f t="shared" si="30"/>
        <v>1.5237020376975934</v>
      </c>
      <c r="BX5">
        <f t="shared" si="31"/>
        <v>1.8013615112860641</v>
      </c>
      <c r="BY5">
        <f t="shared" si="32"/>
        <v>1.8376321175291146</v>
      </c>
      <c r="BZ5">
        <f t="shared" si="33"/>
        <v>1.8600097106588951</v>
      </c>
      <c r="CA5">
        <f t="shared" si="34"/>
        <v>1.9899765742569466</v>
      </c>
      <c r="CB5">
        <f t="shared" si="35"/>
        <v>2.1226517300460563</v>
      </c>
      <c r="CC5">
        <f t="shared" si="36"/>
        <v>2.2551515800296515</v>
      </c>
      <c r="CD5">
        <f t="shared" si="37"/>
        <v>2.5075293514311654</v>
      </c>
      <c r="CE5">
        <f t="shared" si="38"/>
        <v>2.5622040777901911</v>
      </c>
      <c r="CF5">
        <f t="shared" si="39"/>
        <v>2.5650088217652982</v>
      </c>
      <c r="CG5">
        <f t="shared" si="40"/>
        <v>2.7223721441929345</v>
      </c>
      <c r="CH5">
        <f t="shared" si="41"/>
        <v>2.8407720069035682</v>
      </c>
      <c r="CI5">
        <f t="shared" si="42"/>
        <v>3.2324324188035667</v>
      </c>
      <c r="CJ5">
        <f t="shared" si="43"/>
        <v>3.1607786035726813</v>
      </c>
      <c r="CK5">
        <f t="shared" si="44"/>
        <v>3.2069551444616726</v>
      </c>
      <c r="CL5">
        <f t="shared" si="45"/>
        <v>3.2919512131115201</v>
      </c>
    </row>
    <row r="6" spans="1:90" x14ac:dyDescent="0.45">
      <c r="A6" s="1" t="s">
        <v>436</v>
      </c>
      <c r="B6" t="s">
        <v>520</v>
      </c>
      <c r="C6" s="1">
        <f>D6</f>
        <v>73.116891676095392</v>
      </c>
      <c r="D6">
        <f>VLOOKUP($B6,'Credit to GDP'!$B$2:$BP$267,MATCH('Credit to GDP grouped'!D$1,'Credit to GDP'!$B$1:$BP$1,0),FALSE)</f>
        <v>73.116891676095392</v>
      </c>
      <c r="E6">
        <f>VLOOKUP($B6,'Credit to GDP'!$B$2:$BP$267,MATCH('Credit to GDP grouped'!E$1,'Credit to GDP'!$B$1:$BP$1,0),FALSE)</f>
        <v>75.821250272719197</v>
      </c>
      <c r="F6">
        <f>VLOOKUP($B6,'Credit to GDP'!$B$2:$BP$267,MATCH('Credit to GDP grouped'!F$1,'Credit to GDP'!$B$1:$BP$1,0),FALSE)</f>
        <v>80.466201674455533</v>
      </c>
      <c r="G6">
        <f>VLOOKUP($B6,'Credit to GDP'!$B$2:$BP$267,MATCH('Credit to GDP grouped'!G$1,'Credit to GDP'!$B$1:$BP$1,0),FALSE)</f>
        <v>83.003883868309117</v>
      </c>
      <c r="H6">
        <f>VLOOKUP($B6,'Credit to GDP'!$B$2:$BP$267,MATCH('Credit to GDP grouped'!H$1,'Credit to GDP'!$B$1:$BP$1,0),FALSE)</f>
        <v>87.903269922833715</v>
      </c>
      <c r="I6">
        <f>VLOOKUP($B6,'Credit to GDP'!$B$2:$BP$267,MATCH('Credit to GDP grouped'!I$1,'Credit to GDP'!$B$1:$BP$1,0),FALSE)</f>
        <v>99.085745025300596</v>
      </c>
      <c r="J6">
        <f>VLOOKUP($B6,'Credit to GDP'!$B$2:$BP$267,MATCH('Credit to GDP grouped'!J$1,'Credit to GDP'!$B$1:$BP$1,0),FALSE)</f>
        <v>105.63988250341671</v>
      </c>
      <c r="K6">
        <f>VLOOKUP($B6,'Credit to GDP'!$B$2:$BP$267,MATCH('Credit to GDP grouped'!K$1,'Credit to GDP'!$B$1:$BP$1,0),FALSE)</f>
        <v>110.29103987306689</v>
      </c>
      <c r="L6">
        <f>VLOOKUP($B6,'Credit to GDP'!$B$2:$BP$267,MATCH('Credit to GDP grouped'!L$1,'Credit to GDP'!$B$1:$BP$1,0),FALSE)</f>
        <v>115.76101169149948</v>
      </c>
      <c r="M6">
        <f>VLOOKUP($B6,'Credit to GDP'!$B$2:$BP$267,MATCH('Credit to GDP grouped'!M$1,'Credit to GDP'!$B$1:$BP$1,0),FALSE)</f>
        <v>122.19427005587647</v>
      </c>
      <c r="N6">
        <f>VLOOKUP($B6,'Credit to GDP'!$B$2:$BP$267,MATCH('Credit to GDP grouped'!N$1,'Credit to GDP'!$B$1:$BP$1,0),FALSE)</f>
        <v>122.19427005587647</v>
      </c>
      <c r="O6">
        <f>VLOOKUP($B6,'Credit to GDP'!$B$2:$BP$267,MATCH('Credit to GDP grouped'!O$1,'Credit to GDP'!$B$1:$BP$1,0),FALSE)</f>
        <v>122.19427005587647</v>
      </c>
      <c r="P6">
        <f>VLOOKUP($B6,'Credit to GDP'!$B$2:$BP$267,MATCH('Credit to GDP grouped'!P$1,'Credit to GDP'!$B$1:$BP$1,0),FALSE)</f>
        <v>122.19427005587647</v>
      </c>
      <c r="Q6">
        <f>VLOOKUP($B6,'Credit to GDP'!$B$2:$BP$267,MATCH('Credit to GDP grouped'!Q$1,'Credit to GDP'!$B$1:$BP$1,0),FALSE)</f>
        <v>120.76524095527142</v>
      </c>
      <c r="R6">
        <f>VLOOKUP($B6,'Credit to GDP'!$B$2:$BP$267,MATCH('Credit to GDP grouped'!R$1,'Credit to GDP'!$B$1:$BP$1,0),FALSE)</f>
        <v>121.5076815036759</v>
      </c>
      <c r="S6">
        <f>VLOOKUP($B6,'Credit to GDP'!$B$2:$BP$267,MATCH('Credit to GDP grouped'!S$1,'Credit to GDP'!$B$1:$BP$1,0),FALSE)</f>
        <v>120.97292615235432</v>
      </c>
      <c r="T6">
        <f>VLOOKUP($B6,'Credit to GDP'!$B$2:$BP$267,MATCH('Credit to GDP grouped'!T$1,'Credit to GDP'!$B$1:$BP$1,0),FALSE)</f>
        <v>123.78560030636284</v>
      </c>
      <c r="U6">
        <f>VLOOKUP($B6,'Credit to GDP'!$B$2:$BP$267,MATCH('Credit to GDP grouped'!U$1,'Credit to GDP'!$B$1:$BP$1,0),FALSE)</f>
        <v>129.29532505603984</v>
      </c>
      <c r="V6">
        <f>VLOOKUP($B6,'Credit to GDP'!$B$2:$BP$267,MATCH('Credit to GDP grouped'!V$1,'Credit to GDP'!$B$1:$BP$1,0),FALSE)</f>
        <v>139.57110900431138</v>
      </c>
      <c r="W6">
        <f>VLOOKUP($B6,'Credit to GDP'!$B$2:$BP$267,MATCH('Credit to GDP grouped'!W$1,'Credit to GDP'!$B$1:$BP$1,0),FALSE)</f>
        <v>135.04301277548765</v>
      </c>
      <c r="X6">
        <f>VLOOKUP($B6,'Credit to GDP'!$B$2:$BP$267,MATCH('Credit to GDP grouped'!X$1,'Credit to GDP'!$B$1:$BP$1,0),FALSE)</f>
        <v>123.87843147393404</v>
      </c>
      <c r="Y6">
        <f>VLOOKUP($B6,'Credit to GDP'!$B$2:$BP$267,MATCH('Credit to GDP grouped'!Y$1,'Credit to GDP'!$B$1:$BP$1,0),FALSE)</f>
        <v>121.02228830728738</v>
      </c>
      <c r="Z6">
        <f>VLOOKUP($B6,'Credit to GDP'!$B$2:$BP$267,MATCH('Credit to GDP grouped'!Z$1,'Credit to GDP'!$B$1:$BP$1,0),FALSE)</f>
        <v>124.78618037809518</v>
      </c>
      <c r="AA6">
        <f>VLOOKUP($B6,'Credit to GDP'!$B$2:$BP$267,MATCH('Credit to GDP grouped'!AA$1,'Credit to GDP'!$B$1:$BP$1,0),FALSE)</f>
        <v>124.60157276762472</v>
      </c>
      <c r="AB6">
        <f>VLOOKUP($B6,'Credit to GDP'!$B$2:$BP$267,MATCH('Credit to GDP grouped'!AB$1,'Credit to GDP'!$B$1:$BP$1,0),FALSE)</f>
        <v>125.53275139561937</v>
      </c>
      <c r="AC6">
        <f>VLOOKUP($B6,'Credit to GDP'!$B$2:$BP$267,MATCH('Credit to GDP grouped'!AC$1,'Credit to GDP'!$B$1:$BP$1,0),FALSE)</f>
        <v>128.13297729612819</v>
      </c>
      <c r="AD6">
        <f>VLOOKUP($B6,'Credit to GDP'!$B$2:$BP$267,MATCH('Credit to GDP grouped'!AD$1,'Credit to GDP'!$B$1:$BP$1,0),FALSE)</f>
        <v>128.35719388387324</v>
      </c>
      <c r="AE6">
        <f>VLOOKUP($B6,'Credit to GDP'!$B$2:$BP$267,MATCH('Credit to GDP grouped'!AE$1,'Credit to GDP'!$B$1:$BP$1,0),FALSE)</f>
        <v>120.33669591581621</v>
      </c>
      <c r="AF6">
        <f>VLOOKUP($B6,'Credit to GDP'!$B$2:$BP$267,MATCH('Credit to GDP grouped'!AF$1,'Credit to GDP'!$B$1:$BP$1,0),FALSE)</f>
        <v>124.99536745714516</v>
      </c>
      <c r="AG6">
        <f>VLOOKUP($B6,'Credit to GDP'!$B$2:$BP$267,MATCH('Credit to GDP grouped'!AG$1,'Credit to GDP'!$B$1:$BP$1,0),FALSE)</f>
        <v>119.71925277240567</v>
      </c>
      <c r="AH6">
        <f>VLOOKUP($B6,'Credit to GDP'!$B$2:$BP$267,MATCH('Credit to GDP grouped'!AH$1,'Credit to GDP'!$B$1:$BP$1,0),FALSE)</f>
        <v>115.08649467283712</v>
      </c>
      <c r="AI6">
        <f>VLOOKUP($B6,'Credit to GDP'!$B$2:$BP$267,MATCH('Credit to GDP grouped'!AI$1,'Credit to GDP'!$B$1:$BP$1,0),FALSE)</f>
        <v>115.98049957370471</v>
      </c>
      <c r="AJ6">
        <f>VLOOKUP($B6,'Credit to GDP'!$B$2:$BP$267,MATCH('Credit to GDP grouped'!AJ$1,'Credit to GDP'!$B$1:$BP$1,0),FALSE)</f>
        <v>118.01991108877027</v>
      </c>
      <c r="AK6">
        <f>VLOOKUP($B6,'Credit to GDP'!$B$2:$BP$267,MATCH('Credit to GDP grouped'!AK$1,'Credit to GDP'!$B$1:$BP$1,0),FALSE)</f>
        <v>119.58513950672256</v>
      </c>
      <c r="AL6">
        <f>VLOOKUP($B6,'Credit to GDP'!$B$2:$BP$267,MATCH('Credit to GDP grouped'!AL$1,'Credit to GDP'!$B$1:$BP$1,0),FALSE)</f>
        <v>124.0063649777973</v>
      </c>
      <c r="AM6">
        <f>VLOOKUP($B6,'Credit to GDP'!$B$2:$BP$267,MATCH('Credit to GDP grouped'!AM$1,'Credit to GDP'!$B$1:$BP$1,0),FALSE)</f>
        <v>125.85086748630447</v>
      </c>
      <c r="AN6">
        <f>VLOOKUP($B6,'Credit to GDP'!$B$2:$BP$267,MATCH('Credit to GDP grouped'!AN$1,'Credit to GDP'!$B$1:$BP$1,0),FALSE)</f>
        <v>126.70727476977626</v>
      </c>
      <c r="AO6">
        <f>VLOOKUP($B6,'Credit to GDP'!$B$2:$BP$267,MATCH('Credit to GDP grouped'!AO$1,'Credit to GDP'!$B$1:$BP$1,0),FALSE)</f>
        <v>126.11646835900184</v>
      </c>
      <c r="AP6">
        <f>VLOOKUP($B6,'Credit to GDP'!$B$2:$BP$267,MATCH('Credit to GDP grouped'!AP$1,'Credit to GDP'!$B$1:$BP$1,0),FALSE)</f>
        <v>131.69133954863247</v>
      </c>
      <c r="AQ6">
        <f>VLOOKUP($B6,'Credit to GDP'!$B$2:$BP$267,MATCH('Credit to GDP grouped'!AQ$1,'Credit to GDP'!$B$1:$BP$1,0),FALSE)</f>
        <v>147.6336350815929</v>
      </c>
      <c r="AR6">
        <f>VLOOKUP($B6,'Credit to GDP'!$B$2:$BP$267,MATCH('Credit to GDP grouped'!AR$1,'Credit to GDP'!$B$1:$BP$1,0),FALSE)</f>
        <v>144.83257937622378</v>
      </c>
      <c r="AS6">
        <f>VLOOKUP($B6,'Credit to GDP'!$B$2:$BP$267,MATCH('Credit to GDP grouped'!AS$1,'Credit to GDP'!$B$1:$BP$1,0),FALSE)</f>
        <v>140.85926038260283</v>
      </c>
      <c r="AT6">
        <f>VLOOKUP($B6,'Credit to GDP'!$B$2:$BP$267,MATCH('Credit to GDP grouped'!AT$1,'Credit to GDP'!$B$1:$BP$1,0),FALSE)</f>
        <v>146.49507460822815</v>
      </c>
      <c r="AU6">
        <f t="shared" si="3"/>
        <v>1</v>
      </c>
      <c r="AV6">
        <f t="shared" si="4"/>
        <v>1</v>
      </c>
      <c r="AW6">
        <f t="shared" si="46"/>
        <v>1.0369867828709678</v>
      </c>
      <c r="AX6">
        <f t="shared" si="5"/>
        <v>1.10051452995181</v>
      </c>
      <c r="AY6">
        <f t="shared" si="6"/>
        <v>1.1352217246325604</v>
      </c>
      <c r="AZ6">
        <f t="shared" si="7"/>
        <v>1.2022293058113209</v>
      </c>
      <c r="BA6">
        <f t="shared" si="8"/>
        <v>1.3551690006769719</v>
      </c>
      <c r="BB6">
        <f t="shared" si="9"/>
        <v>1.4448081706125684</v>
      </c>
      <c r="BC6">
        <f t="shared" si="10"/>
        <v>1.5084207950421544</v>
      </c>
      <c r="BD6">
        <f t="shared" si="11"/>
        <v>1.583232123765814</v>
      </c>
      <c r="BE6">
        <f t="shared" si="12"/>
        <v>1.6712180626768396</v>
      </c>
      <c r="BF6">
        <f t="shared" si="13"/>
        <v>1.6712180626768396</v>
      </c>
      <c r="BG6">
        <f t="shared" si="14"/>
        <v>1.6712180626768396</v>
      </c>
      <c r="BH6">
        <f t="shared" si="15"/>
        <v>1.6712180626768396</v>
      </c>
      <c r="BI6">
        <f t="shared" si="16"/>
        <v>1.6516736172300119</v>
      </c>
      <c r="BJ6">
        <f t="shared" si="17"/>
        <v>1.6618277762948344</v>
      </c>
      <c r="BK6">
        <f t="shared" si="18"/>
        <v>1.6545140716355811</v>
      </c>
      <c r="BL6">
        <f t="shared" si="19"/>
        <v>1.692982257160597</v>
      </c>
      <c r="BM6">
        <f t="shared" si="20"/>
        <v>1.7683372759992648</v>
      </c>
      <c r="BN6">
        <f t="shared" si="21"/>
        <v>1.9088764005806653</v>
      </c>
      <c r="BO6">
        <f t="shared" si="22"/>
        <v>1.8469468501713975</v>
      </c>
      <c r="BP6">
        <f t="shared" si="23"/>
        <v>1.6942518839929634</v>
      </c>
      <c r="BQ6">
        <f t="shared" si="24"/>
        <v>1.6551891845103426</v>
      </c>
      <c r="BR6">
        <f t="shared" si="25"/>
        <v>1.7066669208381076</v>
      </c>
      <c r="BS6">
        <f t="shared" si="26"/>
        <v>1.7041420923581405</v>
      </c>
      <c r="BT6">
        <f t="shared" si="27"/>
        <v>1.7168775712146507</v>
      </c>
      <c r="BU6">
        <f t="shared" si="28"/>
        <v>1.7524401592965908</v>
      </c>
      <c r="BV6">
        <f t="shared" si="29"/>
        <v>1.7555067090719605</v>
      </c>
      <c r="BW6">
        <f t="shared" si="30"/>
        <v>1.6458125223498623</v>
      </c>
      <c r="BX6">
        <f t="shared" si="31"/>
        <v>1.7095279160781223</v>
      </c>
      <c r="BY6">
        <f t="shared" si="32"/>
        <v>1.6373679190679589</v>
      </c>
      <c r="BZ6">
        <f t="shared" si="33"/>
        <v>1.5740069364910261</v>
      </c>
      <c r="CA6">
        <f t="shared" si="34"/>
        <v>1.5862340003113535</v>
      </c>
      <c r="CB6">
        <f t="shared" si="35"/>
        <v>1.6141264813552698</v>
      </c>
      <c r="CC6">
        <f t="shared" si="36"/>
        <v>1.6355336881179174</v>
      </c>
      <c r="CD6">
        <f t="shared" si="37"/>
        <v>1.696001596007938</v>
      </c>
      <c r="CE6">
        <f t="shared" si="38"/>
        <v>1.7212283591569819</v>
      </c>
      <c r="CF6">
        <f t="shared" si="39"/>
        <v>1.73294121050829</v>
      </c>
      <c r="CG6">
        <f t="shared" si="40"/>
        <v>1.724860910631872</v>
      </c>
      <c r="CH6">
        <f t="shared" si="41"/>
        <v>1.8011069197528158</v>
      </c>
      <c r="CI6">
        <f t="shared" si="42"/>
        <v>2.0191453944131461</v>
      </c>
      <c r="CJ6">
        <f t="shared" si="43"/>
        <v>1.9808361112754316</v>
      </c>
      <c r="CK6">
        <f t="shared" si="44"/>
        <v>1.9264940994292146</v>
      </c>
      <c r="CL6">
        <f t="shared" si="45"/>
        <v>2.0035736100105961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 per capita</vt:lpstr>
      <vt:lpstr>Credit to GDP</vt:lpstr>
      <vt:lpstr>Credit to GDP norm</vt:lpstr>
      <vt:lpstr>GDP per capita norm</vt:lpstr>
      <vt:lpstr>Sheet2</vt:lpstr>
      <vt:lpstr>Sheet1</vt:lpstr>
      <vt:lpstr>GDP per capita grouped</vt:lpstr>
      <vt:lpstr>Credit to GDP 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Գրիգորյան</dc:creator>
  <cp:lastModifiedBy>Arthur Grigoryan</cp:lastModifiedBy>
  <dcterms:created xsi:type="dcterms:W3CDTF">2025-02-04T11:21:27Z</dcterms:created>
  <dcterms:modified xsi:type="dcterms:W3CDTF">2025-02-05T17:16:56Z</dcterms:modified>
</cp:coreProperties>
</file>