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thur\Documents\Linkedin data\"/>
    </mc:Choice>
  </mc:AlternateContent>
  <xr:revisionPtr revIDLastSave="0" documentId="13_ncr:1_{2E3BB2C3-E874-4BE2-B15A-A3C9BE6F067E}" xr6:coauthVersionLast="47" xr6:coauthVersionMax="47" xr10:uidLastSave="{00000000-0000-0000-0000-000000000000}"/>
  <bookViews>
    <workbookView xWindow="-98" yWindow="-98" windowWidth="19396" windowHeight="11475" activeTab="1" xr2:uid="{679A4FBB-42FA-4DC4-BD27-289C0609749C}"/>
  </bookViews>
  <sheets>
    <sheet name="Sheet1" sheetId="1" r:id="rId1"/>
    <sheet name="Fin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1" i="2" l="1"/>
  <c r="B221" i="2"/>
  <c r="C221" i="2"/>
  <c r="A222" i="2"/>
  <c r="B222" i="2"/>
  <c r="C222" i="2"/>
  <c r="A223" i="2"/>
  <c r="B223" i="2"/>
  <c r="C223" i="2"/>
  <c r="A224" i="2"/>
  <c r="B224" i="2"/>
  <c r="C224" i="2"/>
  <c r="A225" i="2"/>
  <c r="B225" i="2"/>
  <c r="C225" i="2"/>
  <c r="A226" i="2"/>
  <c r="B226" i="2"/>
  <c r="C226" i="2"/>
  <c r="A227" i="2"/>
  <c r="B227" i="2"/>
  <c r="C227" i="2"/>
  <c r="A228" i="2"/>
  <c r="B228" i="2"/>
  <c r="C228" i="2"/>
  <c r="A229" i="2"/>
  <c r="B229" i="2"/>
  <c r="C229" i="2"/>
  <c r="A230" i="2"/>
  <c r="B230" i="2"/>
  <c r="C230" i="2"/>
  <c r="A231" i="2"/>
  <c r="B231" i="2"/>
  <c r="C231" i="2"/>
  <c r="A232" i="2"/>
  <c r="B232" i="2"/>
  <c r="C232" i="2"/>
  <c r="A233" i="2"/>
  <c r="B233" i="2"/>
  <c r="C233" i="2"/>
  <c r="A234" i="2"/>
  <c r="B234" i="2"/>
  <c r="C234" i="2"/>
  <c r="A235" i="2"/>
  <c r="B235" i="2"/>
  <c r="C235" i="2"/>
  <c r="A236" i="2"/>
  <c r="B236" i="2"/>
  <c r="C236" i="2"/>
  <c r="A237" i="2"/>
  <c r="B237" i="2"/>
  <c r="C237" i="2"/>
  <c r="A238" i="2"/>
  <c r="B238" i="2"/>
  <c r="C238" i="2"/>
  <c r="A239" i="2"/>
  <c r="B239" i="2"/>
  <c r="C239" i="2"/>
  <c r="A240" i="2"/>
  <c r="B240" i="2"/>
  <c r="C240" i="2"/>
  <c r="A241" i="2"/>
  <c r="B241" i="2"/>
  <c r="C241" i="2"/>
  <c r="A242" i="2"/>
  <c r="B242" i="2"/>
  <c r="C242" i="2"/>
  <c r="A243" i="2"/>
  <c r="B243" i="2"/>
  <c r="C243" i="2"/>
  <c r="A244" i="2"/>
  <c r="B244" i="2"/>
  <c r="C244" i="2"/>
  <c r="A245" i="2"/>
  <c r="B245" i="2"/>
  <c r="C245" i="2"/>
  <c r="A246" i="2"/>
  <c r="B246" i="2"/>
  <c r="C246" i="2"/>
  <c r="A247" i="2"/>
  <c r="B247" i="2"/>
  <c r="C247" i="2"/>
  <c r="A248" i="2"/>
  <c r="B248" i="2"/>
  <c r="C248" i="2"/>
  <c r="A249" i="2"/>
  <c r="B249" i="2"/>
  <c r="C249" i="2"/>
  <c r="A250" i="2"/>
  <c r="B250" i="2"/>
  <c r="C250" i="2"/>
  <c r="A251" i="2"/>
  <c r="B251" i="2"/>
  <c r="C251" i="2"/>
  <c r="A252" i="2"/>
  <c r="B252" i="2"/>
  <c r="C252" i="2"/>
  <c r="A253" i="2"/>
  <c r="B253" i="2"/>
  <c r="C253" i="2"/>
  <c r="A254" i="2"/>
  <c r="B254" i="2"/>
  <c r="C254" i="2"/>
  <c r="A255" i="2"/>
  <c r="B255" i="2"/>
  <c r="C255" i="2"/>
  <c r="A256" i="2"/>
  <c r="B256" i="2"/>
  <c r="C256" i="2"/>
  <c r="A257" i="2"/>
  <c r="B257" i="2"/>
  <c r="C257" i="2"/>
  <c r="A258" i="2"/>
  <c r="B258" i="2"/>
  <c r="C258" i="2"/>
  <c r="A259" i="2"/>
  <c r="B259" i="2"/>
  <c r="C259" i="2"/>
  <c r="A260" i="2"/>
  <c r="B260" i="2"/>
  <c r="C260" i="2"/>
  <c r="A261" i="2"/>
  <c r="B261" i="2"/>
  <c r="C261" i="2"/>
  <c r="A262" i="2"/>
  <c r="B262" i="2"/>
  <c r="C262" i="2"/>
  <c r="A263" i="2"/>
  <c r="B263" i="2"/>
  <c r="C263" i="2"/>
  <c r="A264" i="2"/>
  <c r="B264" i="2"/>
  <c r="C264" i="2"/>
  <c r="A265" i="2"/>
  <c r="B265" i="2"/>
  <c r="C265" i="2"/>
  <c r="A266" i="2"/>
  <c r="B266" i="2"/>
  <c r="C266" i="2"/>
  <c r="A267" i="2"/>
  <c r="B267" i="2"/>
  <c r="C267" i="2"/>
  <c r="A268" i="2"/>
  <c r="B268" i="2"/>
  <c r="C268" i="2"/>
  <c r="A269" i="2"/>
  <c r="B269" i="2"/>
  <c r="C269" i="2"/>
  <c r="A270" i="2"/>
  <c r="B270" i="2"/>
  <c r="C270" i="2"/>
  <c r="A271" i="2"/>
  <c r="B271" i="2"/>
  <c r="C271" i="2"/>
  <c r="A272" i="2"/>
  <c r="B272" i="2"/>
  <c r="C272" i="2"/>
  <c r="A273" i="2"/>
  <c r="B273" i="2"/>
  <c r="C273" i="2"/>
  <c r="A274" i="2"/>
  <c r="B274" i="2"/>
  <c r="C274" i="2"/>
  <c r="A275" i="2"/>
  <c r="B275" i="2"/>
  <c r="C275" i="2"/>
  <c r="A276" i="2"/>
  <c r="B276" i="2"/>
  <c r="C276" i="2"/>
  <c r="A277" i="2"/>
  <c r="B277" i="2"/>
  <c r="C277" i="2"/>
  <c r="A278" i="2"/>
  <c r="B278" i="2"/>
  <c r="C278" i="2"/>
  <c r="A279" i="2"/>
  <c r="B279" i="2"/>
  <c r="C279" i="2"/>
  <c r="A280" i="2"/>
  <c r="B280" i="2"/>
  <c r="C280" i="2"/>
  <c r="A281" i="2"/>
  <c r="B281" i="2"/>
  <c r="C281" i="2"/>
  <c r="A282" i="2"/>
  <c r="B282" i="2"/>
  <c r="C282" i="2"/>
  <c r="A283" i="2"/>
  <c r="B283" i="2"/>
  <c r="C283" i="2"/>
  <c r="A284" i="2"/>
  <c r="B284" i="2"/>
  <c r="C284" i="2"/>
  <c r="A285" i="2"/>
  <c r="B285" i="2"/>
  <c r="C285" i="2"/>
  <c r="A286" i="2"/>
  <c r="B286" i="2"/>
  <c r="C286" i="2"/>
  <c r="A287" i="2"/>
  <c r="B287" i="2"/>
  <c r="C287" i="2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B83" i="2"/>
  <c r="C83" i="2"/>
  <c r="A84" i="2"/>
  <c r="B84" i="2"/>
  <c r="C84" i="2"/>
  <c r="A85" i="2"/>
  <c r="B85" i="2"/>
  <c r="C85" i="2"/>
  <c r="A86" i="2"/>
  <c r="B86" i="2"/>
  <c r="C86" i="2"/>
  <c r="A87" i="2"/>
  <c r="B87" i="2"/>
  <c r="C87" i="2"/>
  <c r="A88" i="2"/>
  <c r="B88" i="2"/>
  <c r="C88" i="2"/>
  <c r="A89" i="2"/>
  <c r="B89" i="2"/>
  <c r="C89" i="2"/>
  <c r="A90" i="2"/>
  <c r="B90" i="2"/>
  <c r="C90" i="2"/>
  <c r="A91" i="2"/>
  <c r="B91" i="2"/>
  <c r="C91" i="2"/>
  <c r="A92" i="2"/>
  <c r="B92" i="2"/>
  <c r="C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C97" i="2"/>
  <c r="A98" i="2"/>
  <c r="B98" i="2"/>
  <c r="C98" i="2"/>
  <c r="A99" i="2"/>
  <c r="B99" i="2"/>
  <c r="C99" i="2"/>
  <c r="A100" i="2"/>
  <c r="B100" i="2"/>
  <c r="C100" i="2"/>
  <c r="A101" i="2"/>
  <c r="B101" i="2"/>
  <c r="C101" i="2"/>
  <c r="A102" i="2"/>
  <c r="B102" i="2"/>
  <c r="C102" i="2"/>
  <c r="A103" i="2"/>
  <c r="B103" i="2"/>
  <c r="C103" i="2"/>
  <c r="A104" i="2"/>
  <c r="B104" i="2"/>
  <c r="C104" i="2"/>
  <c r="A105" i="2"/>
  <c r="B105" i="2"/>
  <c r="C105" i="2"/>
  <c r="A106" i="2"/>
  <c r="B106" i="2"/>
  <c r="C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113" i="2"/>
  <c r="B113" i="2"/>
  <c r="C113" i="2"/>
  <c r="A114" i="2"/>
  <c r="B114" i="2"/>
  <c r="C114" i="2"/>
  <c r="A115" i="2"/>
  <c r="B115" i="2"/>
  <c r="C115" i="2"/>
  <c r="A116" i="2"/>
  <c r="B116" i="2"/>
  <c r="C116" i="2"/>
  <c r="A117" i="2"/>
  <c r="B117" i="2"/>
  <c r="C117" i="2"/>
  <c r="A118" i="2"/>
  <c r="B118" i="2"/>
  <c r="C118" i="2"/>
  <c r="A119" i="2"/>
  <c r="B119" i="2"/>
  <c r="C119" i="2"/>
  <c r="A120" i="2"/>
  <c r="B120" i="2"/>
  <c r="C120" i="2"/>
  <c r="A121" i="2"/>
  <c r="B121" i="2"/>
  <c r="C121" i="2"/>
  <c r="A122" i="2"/>
  <c r="B122" i="2"/>
  <c r="C122" i="2"/>
  <c r="A123" i="2"/>
  <c r="B123" i="2"/>
  <c r="C123" i="2"/>
  <c r="A124" i="2"/>
  <c r="B124" i="2"/>
  <c r="C124" i="2"/>
  <c r="A125" i="2"/>
  <c r="B125" i="2"/>
  <c r="C125" i="2"/>
  <c r="A126" i="2"/>
  <c r="B126" i="2"/>
  <c r="C126" i="2"/>
  <c r="A127" i="2"/>
  <c r="B127" i="2"/>
  <c r="C127" i="2"/>
  <c r="A128" i="2"/>
  <c r="B128" i="2"/>
  <c r="C128" i="2"/>
  <c r="A129" i="2"/>
  <c r="B129" i="2"/>
  <c r="C129" i="2"/>
  <c r="A130" i="2"/>
  <c r="B130" i="2"/>
  <c r="C130" i="2"/>
  <c r="A131" i="2"/>
  <c r="B131" i="2"/>
  <c r="C131" i="2"/>
  <c r="A132" i="2"/>
  <c r="B132" i="2"/>
  <c r="C132" i="2"/>
  <c r="A133" i="2"/>
  <c r="B133" i="2"/>
  <c r="C133" i="2"/>
  <c r="A134" i="2"/>
  <c r="B134" i="2"/>
  <c r="C134" i="2"/>
  <c r="A135" i="2"/>
  <c r="B135" i="2"/>
  <c r="C135" i="2"/>
  <c r="A136" i="2"/>
  <c r="B136" i="2"/>
  <c r="C136" i="2"/>
  <c r="A137" i="2"/>
  <c r="B137" i="2"/>
  <c r="C137" i="2"/>
  <c r="A138" i="2"/>
  <c r="B138" i="2"/>
  <c r="C138" i="2"/>
  <c r="A139" i="2"/>
  <c r="B139" i="2"/>
  <c r="C139" i="2"/>
  <c r="A140" i="2"/>
  <c r="B140" i="2"/>
  <c r="C140" i="2"/>
  <c r="A141" i="2"/>
  <c r="B141" i="2"/>
  <c r="C141" i="2"/>
  <c r="A142" i="2"/>
  <c r="B142" i="2"/>
  <c r="C142" i="2"/>
  <c r="A143" i="2"/>
  <c r="B143" i="2"/>
  <c r="C143" i="2"/>
  <c r="A144" i="2"/>
  <c r="B144" i="2"/>
  <c r="C144" i="2"/>
  <c r="A145" i="2"/>
  <c r="B145" i="2"/>
  <c r="C145" i="2"/>
  <c r="A146" i="2"/>
  <c r="B146" i="2"/>
  <c r="C146" i="2"/>
  <c r="A147" i="2"/>
  <c r="B147" i="2"/>
  <c r="C147" i="2"/>
  <c r="A148" i="2"/>
  <c r="B148" i="2"/>
  <c r="C148" i="2"/>
  <c r="A149" i="2"/>
  <c r="B149" i="2"/>
  <c r="C149" i="2"/>
  <c r="A150" i="2"/>
  <c r="B150" i="2"/>
  <c r="C150" i="2"/>
  <c r="A151" i="2"/>
  <c r="B151" i="2"/>
  <c r="C151" i="2"/>
  <c r="A152" i="2"/>
  <c r="B152" i="2"/>
  <c r="C152" i="2"/>
  <c r="A153" i="2"/>
  <c r="B153" i="2"/>
  <c r="C153" i="2"/>
  <c r="A154" i="2"/>
  <c r="B154" i="2"/>
  <c r="C154" i="2"/>
  <c r="A155" i="2"/>
  <c r="B155" i="2"/>
  <c r="C155" i="2"/>
  <c r="A156" i="2"/>
  <c r="B156" i="2"/>
  <c r="C156" i="2"/>
  <c r="A157" i="2"/>
  <c r="B157" i="2"/>
  <c r="C157" i="2"/>
  <c r="A158" i="2"/>
  <c r="B158" i="2"/>
  <c r="C158" i="2"/>
  <c r="A159" i="2"/>
  <c r="B159" i="2"/>
  <c r="C159" i="2"/>
  <c r="A160" i="2"/>
  <c r="B160" i="2"/>
  <c r="C160" i="2"/>
  <c r="A161" i="2"/>
  <c r="B161" i="2"/>
  <c r="C161" i="2"/>
  <c r="A162" i="2"/>
  <c r="B162" i="2"/>
  <c r="C162" i="2"/>
  <c r="A163" i="2"/>
  <c r="B163" i="2"/>
  <c r="C163" i="2"/>
  <c r="A164" i="2"/>
  <c r="B164" i="2"/>
  <c r="C164" i="2"/>
  <c r="A165" i="2"/>
  <c r="B165" i="2"/>
  <c r="C165" i="2"/>
  <c r="A166" i="2"/>
  <c r="B166" i="2"/>
  <c r="C166" i="2"/>
  <c r="A167" i="2"/>
  <c r="B167" i="2"/>
  <c r="C167" i="2"/>
  <c r="A168" i="2"/>
  <c r="B168" i="2"/>
  <c r="C168" i="2"/>
  <c r="A169" i="2"/>
  <c r="B169" i="2"/>
  <c r="C169" i="2"/>
  <c r="A170" i="2"/>
  <c r="B170" i="2"/>
  <c r="C170" i="2"/>
  <c r="A171" i="2"/>
  <c r="B171" i="2"/>
  <c r="C171" i="2"/>
  <c r="A172" i="2"/>
  <c r="B172" i="2"/>
  <c r="C172" i="2"/>
  <c r="A173" i="2"/>
  <c r="B173" i="2"/>
  <c r="C173" i="2"/>
  <c r="A174" i="2"/>
  <c r="B174" i="2"/>
  <c r="C174" i="2"/>
  <c r="A175" i="2"/>
  <c r="B175" i="2"/>
  <c r="C175" i="2"/>
  <c r="A176" i="2"/>
  <c r="B176" i="2"/>
  <c r="C176" i="2"/>
  <c r="A177" i="2"/>
  <c r="B177" i="2"/>
  <c r="C177" i="2"/>
  <c r="A178" i="2"/>
  <c r="B178" i="2"/>
  <c r="C178" i="2"/>
  <c r="A179" i="2"/>
  <c r="B179" i="2"/>
  <c r="C179" i="2"/>
  <c r="A180" i="2"/>
  <c r="B180" i="2"/>
  <c r="C180" i="2"/>
  <c r="A181" i="2"/>
  <c r="B181" i="2"/>
  <c r="C181" i="2"/>
  <c r="A182" i="2"/>
  <c r="B182" i="2"/>
  <c r="C182" i="2"/>
  <c r="A183" i="2"/>
  <c r="B183" i="2"/>
  <c r="C183" i="2"/>
  <c r="A184" i="2"/>
  <c r="B184" i="2"/>
  <c r="C184" i="2"/>
  <c r="A185" i="2"/>
  <c r="B185" i="2"/>
  <c r="C185" i="2"/>
  <c r="A186" i="2"/>
  <c r="B186" i="2"/>
  <c r="C186" i="2"/>
  <c r="A187" i="2"/>
  <c r="B187" i="2"/>
  <c r="C187" i="2"/>
  <c r="A188" i="2"/>
  <c r="B188" i="2"/>
  <c r="C188" i="2"/>
  <c r="A189" i="2"/>
  <c r="B189" i="2"/>
  <c r="C189" i="2"/>
  <c r="A190" i="2"/>
  <c r="B190" i="2"/>
  <c r="C190" i="2"/>
  <c r="A191" i="2"/>
  <c r="B191" i="2"/>
  <c r="C191" i="2"/>
  <c r="A192" i="2"/>
  <c r="B192" i="2"/>
  <c r="C192" i="2"/>
  <c r="A193" i="2"/>
  <c r="B193" i="2"/>
  <c r="C193" i="2"/>
  <c r="A194" i="2"/>
  <c r="B194" i="2"/>
  <c r="C194" i="2"/>
  <c r="A195" i="2"/>
  <c r="B195" i="2"/>
  <c r="C195" i="2"/>
  <c r="A196" i="2"/>
  <c r="B196" i="2"/>
  <c r="C196" i="2"/>
  <c r="A197" i="2"/>
  <c r="B197" i="2"/>
  <c r="C197" i="2"/>
  <c r="A198" i="2"/>
  <c r="B198" i="2"/>
  <c r="C198" i="2"/>
  <c r="A199" i="2"/>
  <c r="B199" i="2"/>
  <c r="C199" i="2"/>
  <c r="A200" i="2"/>
  <c r="B200" i="2"/>
  <c r="C200" i="2"/>
  <c r="A201" i="2"/>
  <c r="B201" i="2"/>
  <c r="C201" i="2"/>
  <c r="A202" i="2"/>
  <c r="B202" i="2"/>
  <c r="C202" i="2"/>
  <c r="A203" i="2"/>
  <c r="B203" i="2"/>
  <c r="C203" i="2"/>
  <c r="A204" i="2"/>
  <c r="B204" i="2"/>
  <c r="C204" i="2"/>
  <c r="A205" i="2"/>
  <c r="B205" i="2"/>
  <c r="C205" i="2"/>
  <c r="A206" i="2"/>
  <c r="B206" i="2"/>
  <c r="C206" i="2"/>
  <c r="A207" i="2"/>
  <c r="B207" i="2"/>
  <c r="C207" i="2"/>
  <c r="A208" i="2"/>
  <c r="B208" i="2"/>
  <c r="C208" i="2"/>
  <c r="A209" i="2"/>
  <c r="B209" i="2"/>
  <c r="C209" i="2"/>
  <c r="A210" i="2"/>
  <c r="B210" i="2"/>
  <c r="C210" i="2"/>
  <c r="A211" i="2"/>
  <c r="B211" i="2"/>
  <c r="C211" i="2"/>
  <c r="A212" i="2"/>
  <c r="B212" i="2"/>
  <c r="C212" i="2"/>
  <c r="A213" i="2"/>
  <c r="B213" i="2"/>
  <c r="C213" i="2"/>
  <c r="A214" i="2"/>
  <c r="B214" i="2"/>
  <c r="C214" i="2"/>
  <c r="A215" i="2"/>
  <c r="B215" i="2"/>
  <c r="C215" i="2"/>
  <c r="A216" i="2"/>
  <c r="B216" i="2"/>
  <c r="C216" i="2"/>
  <c r="A217" i="2"/>
  <c r="B217" i="2"/>
  <c r="C217" i="2"/>
  <c r="A218" i="2"/>
  <c r="B218" i="2"/>
  <c r="C218" i="2"/>
  <c r="A219" i="2"/>
  <c r="B219" i="2"/>
  <c r="C219" i="2"/>
  <c r="A220" i="2"/>
  <c r="B220" i="2"/>
  <c r="C220" i="2"/>
  <c r="C2" i="2"/>
  <c r="B2" i="2"/>
  <c r="A2" i="2"/>
  <c r="N14" i="1"/>
  <c r="M14" i="1"/>
  <c r="I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14" i="1"/>
  <c r="L49" i="1"/>
  <c r="I2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49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J2" i="1"/>
</calcChain>
</file>

<file path=xl/sharedStrings.xml><?xml version="1.0" encoding="utf-8"?>
<sst xmlns="http://schemas.openxmlformats.org/spreadsheetml/2006/main" count="13" uniqueCount="9">
  <si>
    <t>AMD</t>
  </si>
  <si>
    <t>USD</t>
  </si>
  <si>
    <t>Date</t>
  </si>
  <si>
    <t>Dollarization</t>
  </si>
  <si>
    <t>AMD\USD exrate</t>
  </si>
  <si>
    <t>12 m inflation</t>
  </si>
  <si>
    <t>FX</t>
  </si>
  <si>
    <t>Exrate depreciation</t>
  </si>
  <si>
    <t>Actual dollarization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</si>
</sst>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6">
    <font>
      <sz val="11"/>
      <color theme="1"/>
      <name val="Aptos Narrow"/>
      <family val="2"/>
      <scheme val="minor"/>
    </font>
    <font>
      <sz val="10"/>
      <name val="GHEA Grapalat"/>
      <family val="3"/>
    </font>
    <font>
      <sz val="10"/>
      <name val="Arial Armenian"/>
      <family val="2"/>
    </font>
    <font>
      <sz val="10"/>
      <name val="Arial"/>
      <family val="2"/>
      <charset val="204"/>
    </font>
    <font>
      <sz val="10"/>
      <name val="Arial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/>
    <xf numFmtId="43" fontId="4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</cellStyleXfs>
  <cellXfs count="12">
    <xf numFmtId="0" fontId="0" fillId="0" borderId="0" xfId="0"/>
    <xf numFmtId="17" fontId="0" fillId="0" borderId="0" xfId="0" applyNumberFormat="1"/>
    <xf numFmtId="164" fontId="2" fillId="0" borderId="2" xfId="0" applyNumberFormat="1" applyFont="1" applyBorder="1"/>
    <xf numFmtId="164" fontId="2" fillId="0" borderId="3" xfId="0" applyNumberFormat="1" applyFont="1" applyBorder="1"/>
    <xf numFmtId="164" fontId="2" fillId="0" borderId="1" xfId="0" applyNumberFormat="1" applyFont="1" applyBorder="1"/>
    <xf numFmtId="2" fontId="1" fillId="0" borderId="2" xfId="1" applyNumberFormat="1" applyFont="1" applyBorder="1"/>
    <xf numFmtId="2" fontId="1" fillId="0" borderId="2" xfId="3" applyNumberFormat="1" applyFont="1" applyBorder="1"/>
    <xf numFmtId="2" fontId="1" fillId="0" borderId="4" xfId="3" applyNumberFormat="1" applyFont="1" applyBorder="1"/>
    <xf numFmtId="43" fontId="1" fillId="0" borderId="2" xfId="2" applyFont="1" applyBorder="1"/>
    <xf numFmtId="3" fontId="0" fillId="0" borderId="0" xfId="0" applyNumberFormat="1"/>
    <xf numFmtId="10" fontId="0" fillId="0" borderId="0" xfId="4" applyNumberFormat="1" applyFont="1"/>
    <xf numFmtId="10" fontId="0" fillId="0" borderId="0" xfId="0" applyNumberFormat="1"/>
  </cellXfs>
  <cellStyles count="5">
    <cellStyle name="Comma 2" xfId="2" xr:uid="{AAF0D05E-5B9B-4E97-AA5D-C29485E147BF}"/>
    <cellStyle name="Normal" xfId="0" builtinId="0"/>
    <cellStyle name="Normal 2" xfId="3" xr:uid="{8318A957-2F28-41F9-B963-C83A73AA8EAC}"/>
    <cellStyle name="Normal 3" xfId="1" xr:uid="{1610B3CE-7E5D-489C-870D-735B19E3545C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1B89E-9446-42D3-A27E-59D67DC14533}">
  <dimension ref="B1:N299"/>
  <sheetViews>
    <sheetView workbookViewId="0">
      <pane ySplit="1" topLeftCell="A2" activePane="bottomLeft" state="frozen"/>
      <selection pane="bottomLeft" activeCell="M14" sqref="M14:N299"/>
    </sheetView>
  </sheetViews>
  <sheetFormatPr defaultRowHeight="14.25"/>
  <cols>
    <col min="5" max="5" width="10.6640625" bestFit="1" customWidth="1"/>
    <col min="6" max="6" width="13.53125" bestFit="1" customWidth="1"/>
    <col min="7" max="7" width="11.3984375" bestFit="1" customWidth="1"/>
    <col min="8" max="8" width="11.3984375" customWidth="1"/>
    <col min="13" max="14" width="9.06640625" style="9"/>
  </cols>
  <sheetData>
    <row r="1" spans="2:14">
      <c r="B1" t="s">
        <v>2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7</v>
      </c>
      <c r="I1" t="s">
        <v>0</v>
      </c>
      <c r="J1" t="s">
        <v>6</v>
      </c>
    </row>
    <row r="2" spans="2:14">
      <c r="B2" s="1">
        <v>36526</v>
      </c>
      <c r="C2">
        <v>22.948571428571427</v>
      </c>
      <c r="D2">
        <v>19.018506519596826</v>
      </c>
      <c r="F2" s="6">
        <v>529.02</v>
      </c>
      <c r="G2">
        <v>-1.5425969948950068E-4</v>
      </c>
      <c r="I2">
        <f>C2/100</f>
        <v>0.22948571428571427</v>
      </c>
      <c r="J2">
        <f>D2/100</f>
        <v>0.19018506519596826</v>
      </c>
    </row>
    <row r="3" spans="2:14">
      <c r="B3" s="1">
        <v>36557</v>
      </c>
      <c r="C3">
        <v>21.046772998302263</v>
      </c>
      <c r="D3">
        <v>16.945317336096657</v>
      </c>
      <c r="F3" s="6">
        <v>527.84</v>
      </c>
      <c r="G3">
        <v>8.0371319002807699E-4</v>
      </c>
      <c r="I3">
        <f t="shared" ref="I3:I66" si="0">C3/100</f>
        <v>0.21046772998302263</v>
      </c>
      <c r="J3">
        <f t="shared" ref="J3:J66" si="1">D3/100</f>
        <v>0.16945317336096657</v>
      </c>
    </row>
    <row r="4" spans="2:14">
      <c r="B4" s="1">
        <v>36586</v>
      </c>
      <c r="C4">
        <v>21.289362675423671</v>
      </c>
      <c r="D4">
        <v>15.548839262507604</v>
      </c>
      <c r="F4" s="6">
        <v>527.61</v>
      </c>
      <c r="G4">
        <v>2.6726321016687393E-3</v>
      </c>
      <c r="I4">
        <f t="shared" si="0"/>
        <v>0.2128936267542367</v>
      </c>
      <c r="J4">
        <f t="shared" si="1"/>
        <v>0.15548839262507605</v>
      </c>
    </row>
    <row r="5" spans="2:14">
      <c r="B5" s="1">
        <v>36617</v>
      </c>
      <c r="C5">
        <v>14.711973492206974</v>
      </c>
      <c r="D5">
        <v>12.855261161095834</v>
      </c>
      <c r="F5" s="6">
        <v>530.72</v>
      </c>
      <c r="G5">
        <v>-9.2444779384138094E-3</v>
      </c>
      <c r="I5">
        <f t="shared" si="0"/>
        <v>0.14711973492206976</v>
      </c>
      <c r="J5">
        <f t="shared" si="1"/>
        <v>0.12855261161095835</v>
      </c>
    </row>
    <row r="6" spans="2:14">
      <c r="B6" s="1">
        <v>36647</v>
      </c>
      <c r="C6">
        <v>14.933184093311471</v>
      </c>
      <c r="D6">
        <v>16.097146318441585</v>
      </c>
      <c r="F6" s="6">
        <v>536.54999999999995</v>
      </c>
      <c r="G6">
        <v>-1.737734499462789E-2</v>
      </c>
      <c r="I6">
        <f t="shared" si="0"/>
        <v>0.14933184093311472</v>
      </c>
      <c r="J6">
        <f t="shared" si="1"/>
        <v>0.16097146318441585</v>
      </c>
    </row>
    <row r="7" spans="2:14">
      <c r="B7" s="1">
        <v>36678</v>
      </c>
      <c r="C7">
        <v>13.813435937275909</v>
      </c>
      <c r="D7">
        <v>12.862667929453485</v>
      </c>
      <c r="F7" s="6">
        <v>547.89</v>
      </c>
      <c r="G7">
        <v>-1.9970976061807023E-2</v>
      </c>
      <c r="I7">
        <f t="shared" si="0"/>
        <v>0.13813435937275909</v>
      </c>
      <c r="J7">
        <f t="shared" si="1"/>
        <v>0.12862667929453486</v>
      </c>
    </row>
    <row r="8" spans="2:14">
      <c r="B8" s="1">
        <v>36708</v>
      </c>
      <c r="C8">
        <v>15.716855236546655</v>
      </c>
      <c r="D8">
        <v>15.841031111069224</v>
      </c>
      <c r="F8" s="6">
        <v>545.75</v>
      </c>
      <c r="G8">
        <v>-7.2051645961239783E-3</v>
      </c>
      <c r="I8">
        <f t="shared" si="0"/>
        <v>0.15716855236546656</v>
      </c>
      <c r="J8">
        <f t="shared" si="1"/>
        <v>0.15841031111069223</v>
      </c>
    </row>
    <row r="9" spans="2:14">
      <c r="B9" s="1">
        <v>36739</v>
      </c>
      <c r="C9">
        <v>16.706297487522111</v>
      </c>
      <c r="D9">
        <v>13.153741871521065</v>
      </c>
      <c r="F9" s="6">
        <v>540.16999999999996</v>
      </c>
      <c r="G9">
        <v>-1.0714725901877671E-2</v>
      </c>
      <c r="I9">
        <f t="shared" si="0"/>
        <v>0.16706297487522112</v>
      </c>
      <c r="J9">
        <f t="shared" si="1"/>
        <v>0.13153741871521066</v>
      </c>
    </row>
    <row r="10" spans="2:14">
      <c r="B10" s="1">
        <v>36770</v>
      </c>
      <c r="C10">
        <v>13.19007095627472</v>
      </c>
      <c r="D10">
        <v>11.927261683388116</v>
      </c>
      <c r="F10" s="6">
        <v>536.41999999999996</v>
      </c>
      <c r="G10">
        <v>-1.1454431065634197E-2</v>
      </c>
      <c r="I10">
        <f t="shared" si="0"/>
        <v>0.13190070956274721</v>
      </c>
      <c r="J10">
        <f t="shared" si="1"/>
        <v>0.11927261683388116</v>
      </c>
    </row>
    <row r="11" spans="2:14">
      <c r="B11" s="1">
        <v>36800</v>
      </c>
      <c r="C11">
        <v>15.634688186908894</v>
      </c>
      <c r="D11">
        <v>11.538118321150725</v>
      </c>
      <c r="F11" s="6">
        <v>551.42999999999995</v>
      </c>
      <c r="G11">
        <v>-1.6452301530970884E-2</v>
      </c>
      <c r="I11">
        <f t="shared" si="0"/>
        <v>0.15634688186908893</v>
      </c>
      <c r="J11">
        <f t="shared" si="1"/>
        <v>0.11538118321150724</v>
      </c>
    </row>
    <row r="12" spans="2:14">
      <c r="B12" s="1">
        <v>36831</v>
      </c>
      <c r="C12">
        <v>15.773759416930186</v>
      </c>
      <c r="D12">
        <v>12.985806079105936</v>
      </c>
      <c r="F12" s="6">
        <v>553.97</v>
      </c>
      <c r="G12">
        <v>-9.8465393329983889E-3</v>
      </c>
      <c r="I12">
        <f t="shared" si="0"/>
        <v>0.15773759416930186</v>
      </c>
      <c r="J12">
        <f t="shared" si="1"/>
        <v>0.12985806079105935</v>
      </c>
    </row>
    <row r="13" spans="2:14">
      <c r="B13" s="1">
        <v>36861</v>
      </c>
      <c r="C13">
        <v>15.453050855441017</v>
      </c>
      <c r="D13">
        <v>13.411969271226212</v>
      </c>
      <c r="F13" s="6">
        <v>552.17999999999995</v>
      </c>
      <c r="G13">
        <v>3.8507607281530907E-3</v>
      </c>
      <c r="I13">
        <f t="shared" si="0"/>
        <v>0.15453050855441017</v>
      </c>
      <c r="J13">
        <f t="shared" si="1"/>
        <v>0.13411969271226212</v>
      </c>
      <c r="M13" s="9">
        <v>1</v>
      </c>
      <c r="N13" s="9">
        <v>1</v>
      </c>
    </row>
    <row r="14" spans="2:14">
      <c r="B14" s="1">
        <v>36892</v>
      </c>
      <c r="C14">
        <v>14.387933277069836</v>
      </c>
      <c r="D14">
        <v>11.594423854774549</v>
      </c>
      <c r="F14" s="6">
        <v>554.29</v>
      </c>
      <c r="G14">
        <v>3.0868686005739932E-2</v>
      </c>
      <c r="H14">
        <f>F14/F2-1</f>
        <v>4.7767570224187983E-2</v>
      </c>
      <c r="I14">
        <f>C14/100</f>
        <v>0.14387933277069836</v>
      </c>
      <c r="J14">
        <f t="shared" si="1"/>
        <v>0.11594423854774549</v>
      </c>
      <c r="M14" s="10">
        <f>(1+I2)/(1+G14)-1</f>
        <v>0.19266957176626143</v>
      </c>
      <c r="N14" s="10">
        <f>(1+J2)*(F14/F2)-1</f>
        <v>0.24703731387749639</v>
      </c>
    </row>
    <row r="15" spans="2:14">
      <c r="B15" s="1">
        <v>36923</v>
      </c>
      <c r="C15">
        <v>15.665010259388826</v>
      </c>
      <c r="D15">
        <v>9.4889163831612855</v>
      </c>
      <c r="F15" s="6">
        <v>548.35</v>
      </c>
      <c r="G15">
        <v>1.9980951031217414E-2</v>
      </c>
      <c r="H15">
        <f t="shared" ref="H15:H78" si="2">F15/F3-1</f>
        <v>3.8856471658078151E-2</v>
      </c>
      <c r="I15">
        <f t="shared" si="0"/>
        <v>0.15665010259388826</v>
      </c>
      <c r="J15">
        <f t="shared" si="1"/>
        <v>9.4889163831612861E-2</v>
      </c>
      <c r="M15" s="10">
        <f t="shared" ref="M15:M78" si="3">(1+I3)/(1+G15)-1</f>
        <v>0.18675523181018239</v>
      </c>
      <c r="N15" s="10">
        <f t="shared" ref="N15:N78" si="4">(1+J3)*(F15/F3)-1</f>
        <v>0.21489399744711646</v>
      </c>
    </row>
    <row r="16" spans="2:14">
      <c r="B16" s="1">
        <v>36951</v>
      </c>
      <c r="C16">
        <v>16.535870313907861</v>
      </c>
      <c r="D16">
        <v>9.7960600856280458</v>
      </c>
      <c r="F16" s="6">
        <v>544.67999999999995</v>
      </c>
      <c r="G16">
        <v>2.4175104337829937E-2</v>
      </c>
      <c r="H16">
        <f t="shared" si="2"/>
        <v>3.2353442883948258E-2</v>
      </c>
      <c r="I16">
        <f t="shared" si="0"/>
        <v>0.16535870313907861</v>
      </c>
      <c r="J16">
        <f t="shared" si="1"/>
        <v>9.7960600856280458E-2</v>
      </c>
      <c r="M16" s="10">
        <f t="shared" si="3"/>
        <v>0.18426392285567306</v>
      </c>
      <c r="N16" s="10">
        <f t="shared" si="4"/>
        <v>0.1928724203389367</v>
      </c>
    </row>
    <row r="17" spans="2:14">
      <c r="B17" s="1">
        <v>36982</v>
      </c>
      <c r="C17">
        <v>17.41290169081373</v>
      </c>
      <c r="D17">
        <v>10.456489867310376</v>
      </c>
      <c r="F17" s="6">
        <v>548.57000000000005</v>
      </c>
      <c r="G17">
        <v>3.1627079680869773E-2</v>
      </c>
      <c r="H17">
        <f t="shared" si="2"/>
        <v>3.3633554416641509E-2</v>
      </c>
      <c r="I17">
        <f t="shared" si="0"/>
        <v>0.17412901690813729</v>
      </c>
      <c r="J17">
        <f t="shared" si="1"/>
        <v>0.10456489867310376</v>
      </c>
      <c r="M17" s="10">
        <f t="shared" si="3"/>
        <v>0.11195194224343874</v>
      </c>
      <c r="N17" s="10">
        <f t="shared" si="4"/>
        <v>0.16650984728561835</v>
      </c>
    </row>
    <row r="18" spans="2:14">
      <c r="B18" s="1">
        <v>37012</v>
      </c>
      <c r="C18">
        <v>15.547310988636879</v>
      </c>
      <c r="D18">
        <v>11.529996254511278</v>
      </c>
      <c r="F18" s="6">
        <v>556.23</v>
      </c>
      <c r="G18">
        <v>5.1611924934450853E-2</v>
      </c>
      <c r="H18">
        <f t="shared" si="2"/>
        <v>3.6678781101481706E-2</v>
      </c>
      <c r="I18">
        <f t="shared" si="0"/>
        <v>0.15547310988636878</v>
      </c>
      <c r="J18">
        <f t="shared" si="1"/>
        <v>0.11529996254511278</v>
      </c>
      <c r="M18" s="10">
        <f t="shared" si="3"/>
        <v>9.2923932946799681E-2</v>
      </c>
      <c r="N18" s="10">
        <f t="shared" si="4"/>
        <v>0.20355448134762399</v>
      </c>
    </row>
    <row r="19" spans="2:14">
      <c r="B19" s="1">
        <v>37043</v>
      </c>
      <c r="C19">
        <v>16.673377276866454</v>
      </c>
      <c r="D19">
        <v>9.7916719970235189</v>
      </c>
      <c r="F19" s="6">
        <v>554.11</v>
      </c>
      <c r="G19">
        <v>4.0647310795435064E-2</v>
      </c>
      <c r="H19">
        <f t="shared" si="2"/>
        <v>1.1352643778860694E-2</v>
      </c>
      <c r="I19">
        <f t="shared" si="0"/>
        <v>0.16673377276866452</v>
      </c>
      <c r="J19">
        <f t="shared" si="1"/>
        <v>9.7916719970235183E-2</v>
      </c>
      <c r="M19" s="10">
        <f t="shared" si="3"/>
        <v>9.367923941763534E-2</v>
      </c>
      <c r="N19" s="10">
        <f t="shared" si="4"/>
        <v>0.14143957594388423</v>
      </c>
    </row>
    <row r="20" spans="2:14">
      <c r="B20" s="1">
        <v>37073</v>
      </c>
      <c r="C20">
        <v>15.149273505302833</v>
      </c>
      <c r="D20">
        <v>9.6822218542340579</v>
      </c>
      <c r="F20" s="6">
        <v>553.85</v>
      </c>
      <c r="G20">
        <v>3.2841122048137945E-2</v>
      </c>
      <c r="H20">
        <f t="shared" si="2"/>
        <v>1.4841960604672577E-2</v>
      </c>
      <c r="I20">
        <f t="shared" si="0"/>
        <v>0.15149273505302832</v>
      </c>
      <c r="J20">
        <f t="shared" si="1"/>
        <v>9.6822218542340577E-2</v>
      </c>
      <c r="M20" s="10">
        <f t="shared" si="3"/>
        <v>0.12037420631624896</v>
      </c>
      <c r="N20" s="10">
        <f t="shared" si="4"/>
        <v>0.17560339131224367</v>
      </c>
    </row>
    <row r="21" spans="2:14">
      <c r="B21" s="1">
        <v>37104</v>
      </c>
      <c r="C21">
        <v>11.564565579304055</v>
      </c>
      <c r="D21">
        <v>9.8099363625977674</v>
      </c>
      <c r="F21" s="6">
        <v>555</v>
      </c>
      <c r="G21">
        <v>3.9097059587698768E-2</v>
      </c>
      <c r="H21">
        <f t="shared" si="2"/>
        <v>2.7454319936316418E-2</v>
      </c>
      <c r="I21">
        <f t="shared" si="0"/>
        <v>0.11564565579304055</v>
      </c>
      <c r="J21">
        <f t="shared" si="1"/>
        <v>9.8099363625977667E-2</v>
      </c>
      <c r="M21" s="10">
        <f t="shared" si="3"/>
        <v>0.12315107054416807</v>
      </c>
      <c r="N21" s="10">
        <f t="shared" si="4"/>
        <v>0.16260300902853175</v>
      </c>
    </row>
    <row r="22" spans="2:14">
      <c r="B22" s="1">
        <v>37135</v>
      </c>
      <c r="C22">
        <v>12.470507044257159</v>
      </c>
      <c r="D22">
        <v>9.398799941137181</v>
      </c>
      <c r="F22" s="6">
        <v>554.14</v>
      </c>
      <c r="G22">
        <v>2.4248083909212993E-2</v>
      </c>
      <c r="H22">
        <f t="shared" si="2"/>
        <v>3.3033816785354775E-2</v>
      </c>
      <c r="I22">
        <f t="shared" si="0"/>
        <v>0.12470507044257159</v>
      </c>
      <c r="J22">
        <f t="shared" si="1"/>
        <v>9.3987999411371814E-2</v>
      </c>
      <c r="M22" s="10">
        <f t="shared" si="3"/>
        <v>0.10510405373926601</v>
      </c>
      <c r="N22" s="10">
        <f t="shared" si="4"/>
        <v>0.15624646339123616</v>
      </c>
    </row>
    <row r="23" spans="2:14">
      <c r="B23" s="1">
        <v>37165</v>
      </c>
      <c r="C23">
        <v>14.427691658803207</v>
      </c>
      <c r="D23">
        <v>8.8602292400367357</v>
      </c>
      <c r="F23" s="6">
        <v>563.02</v>
      </c>
      <c r="G23">
        <v>2.5269981983175854E-2</v>
      </c>
      <c r="H23">
        <f t="shared" si="2"/>
        <v>2.1018080264040728E-2</v>
      </c>
      <c r="I23">
        <f t="shared" si="0"/>
        <v>0.14427691658803207</v>
      </c>
      <c r="J23">
        <f t="shared" si="1"/>
        <v>8.8602292400367363E-2</v>
      </c>
      <c r="M23" s="10">
        <f t="shared" si="3"/>
        <v>0.12784622800754541</v>
      </c>
      <c r="N23" s="10">
        <f t="shared" si="4"/>
        <v>0.13882435444524743</v>
      </c>
    </row>
    <row r="24" spans="2:14">
      <c r="B24" s="1">
        <v>37196</v>
      </c>
      <c r="C24">
        <v>15.242745807954794</v>
      </c>
      <c r="D24">
        <v>10.378438639879914</v>
      </c>
      <c r="F24" s="6">
        <v>566.51</v>
      </c>
      <c r="G24">
        <v>2.855880833902404E-2</v>
      </c>
      <c r="H24">
        <f t="shared" si="2"/>
        <v>2.2636604870299726E-2</v>
      </c>
      <c r="I24">
        <f t="shared" si="0"/>
        <v>0.15242745807954794</v>
      </c>
      <c r="J24">
        <f t="shared" si="1"/>
        <v>0.10378438639879914</v>
      </c>
      <c r="M24" s="10">
        <f t="shared" si="3"/>
        <v>0.12559202719665885</v>
      </c>
      <c r="N24" s="10">
        <f t="shared" si="4"/>
        <v>0.15543421127270962</v>
      </c>
    </row>
    <row r="25" spans="2:14">
      <c r="B25" s="1">
        <v>37226</v>
      </c>
      <c r="C25">
        <v>13.324934535110204</v>
      </c>
      <c r="D25">
        <v>9.7807346627157905</v>
      </c>
      <c r="F25" s="6">
        <v>561.80999999999995</v>
      </c>
      <c r="G25">
        <v>2.8665716616192043E-2</v>
      </c>
      <c r="H25">
        <f t="shared" si="2"/>
        <v>1.7439965228729815E-2</v>
      </c>
      <c r="I25">
        <f t="shared" si="0"/>
        <v>0.13324934535110203</v>
      </c>
      <c r="J25">
        <f t="shared" si="1"/>
        <v>9.7807346627157898E-2</v>
      </c>
      <c r="M25" s="10">
        <f t="shared" si="3"/>
        <v>0.12235733135177451</v>
      </c>
      <c r="N25" s="10">
        <f t="shared" si="4"/>
        <v>0.15389870071838163</v>
      </c>
    </row>
    <row r="26" spans="2:14">
      <c r="B26" s="1">
        <v>37257</v>
      </c>
      <c r="C26">
        <v>12.421237929756453</v>
      </c>
      <c r="D26">
        <v>8.356225129327882</v>
      </c>
      <c r="F26" s="6">
        <v>564.39</v>
      </c>
      <c r="G26">
        <v>5.0200129605593698E-3</v>
      </c>
      <c r="H26">
        <f t="shared" si="2"/>
        <v>1.8221508596583114E-2</v>
      </c>
      <c r="I26">
        <f t="shared" si="0"/>
        <v>0.12421237929756453</v>
      </c>
      <c r="J26">
        <f t="shared" si="1"/>
        <v>8.3562251293278822E-2</v>
      </c>
      <c r="M26" s="10">
        <f t="shared" si="3"/>
        <v>0.13816572607453992</v>
      </c>
      <c r="N26" s="10">
        <f t="shared" si="4"/>
        <v>0.13627842608375063</v>
      </c>
    </row>
    <row r="27" spans="2:14">
      <c r="B27" s="1">
        <v>37288</v>
      </c>
      <c r="C27">
        <v>11.410212097840949</v>
      </c>
      <c r="D27">
        <v>8.5120377070941426</v>
      </c>
      <c r="F27" s="6">
        <v>568.17999999999995</v>
      </c>
      <c r="G27">
        <v>7.1650127961426337E-3</v>
      </c>
      <c r="H27">
        <f t="shared" si="2"/>
        <v>3.6163034558220009E-2</v>
      </c>
      <c r="I27">
        <f t="shared" si="0"/>
        <v>0.11410212097840949</v>
      </c>
      <c r="J27">
        <f t="shared" si="1"/>
        <v>8.512037707094143E-2</v>
      </c>
      <c r="M27" s="10">
        <f t="shared" si="3"/>
        <v>0.14842164679920478</v>
      </c>
      <c r="N27" s="10">
        <f t="shared" si="4"/>
        <v>0.13448367850067622</v>
      </c>
    </row>
    <row r="28" spans="2:14">
      <c r="B28" s="1">
        <v>37316</v>
      </c>
      <c r="C28">
        <v>10.405680018916859</v>
      </c>
      <c r="D28">
        <v>7.7171563615906607</v>
      </c>
      <c r="F28" s="6">
        <v>576.96</v>
      </c>
      <c r="G28">
        <v>7.8640951442991995E-4</v>
      </c>
      <c r="H28">
        <f t="shared" si="2"/>
        <v>5.9264155100242411E-2</v>
      </c>
      <c r="I28">
        <f t="shared" si="0"/>
        <v>0.10405680018916859</v>
      </c>
      <c r="J28">
        <f t="shared" si="1"/>
        <v>7.7171563615906602E-2</v>
      </c>
      <c r="M28" s="10">
        <f t="shared" si="3"/>
        <v>0.16444297410523134</v>
      </c>
      <c r="N28" s="10">
        <f t="shared" si="4"/>
        <v>0.16303030819938247</v>
      </c>
    </row>
    <row r="29" spans="2:14">
      <c r="B29" s="1">
        <v>37347</v>
      </c>
      <c r="C29">
        <v>10.550131210119705</v>
      </c>
      <c r="D29">
        <v>8.3421081634907441</v>
      </c>
      <c r="F29" s="6">
        <v>579.34</v>
      </c>
      <c r="G29">
        <v>2.7041464406609636E-2</v>
      </c>
      <c r="H29">
        <f t="shared" si="2"/>
        <v>5.6091291904405871E-2</v>
      </c>
      <c r="I29">
        <f t="shared" si="0"/>
        <v>0.10550131210119705</v>
      </c>
      <c r="J29">
        <f t="shared" si="1"/>
        <v>8.342108163490744E-2</v>
      </c>
      <c r="M29" s="10">
        <f t="shared" si="3"/>
        <v>0.14321481420081694</v>
      </c>
      <c r="N29" s="10">
        <f t="shared" si="4"/>
        <v>0.1665213708319373</v>
      </c>
    </row>
    <row r="30" spans="2:14">
      <c r="B30" s="1">
        <v>37377</v>
      </c>
      <c r="C30">
        <v>10.455969668492724</v>
      </c>
      <c r="D30">
        <v>8.0301352852058905</v>
      </c>
      <c r="F30" s="6">
        <v>582.22</v>
      </c>
      <c r="G30">
        <v>2.7851005137083006E-2</v>
      </c>
      <c r="H30">
        <f t="shared" si="2"/>
        <v>4.6725275515524078E-2</v>
      </c>
      <c r="I30">
        <f t="shared" si="0"/>
        <v>0.10455969668492723</v>
      </c>
      <c r="J30">
        <f t="shared" si="1"/>
        <v>8.0301352852058902E-2</v>
      </c>
      <c r="M30" s="10">
        <f t="shared" si="3"/>
        <v>0.12416401220745521</v>
      </c>
      <c r="N30" s="10">
        <f t="shared" si="4"/>
        <v>0.16741266057748683</v>
      </c>
    </row>
    <row r="31" spans="2:14">
      <c r="B31" s="1">
        <v>37408</v>
      </c>
      <c r="C31">
        <v>10.37773170164327</v>
      </c>
      <c r="D31">
        <v>8.0668917759909231</v>
      </c>
      <c r="F31" s="6">
        <v>577.14</v>
      </c>
      <c r="G31">
        <v>3.6352852187232117E-2</v>
      </c>
      <c r="H31">
        <f t="shared" si="2"/>
        <v>4.1562144700510784E-2</v>
      </c>
      <c r="I31">
        <f t="shared" si="0"/>
        <v>0.10377731701643271</v>
      </c>
      <c r="J31">
        <f t="shared" si="1"/>
        <v>8.0668917759909226E-2</v>
      </c>
      <c r="M31" s="10">
        <f t="shared" si="3"/>
        <v>0.12580746056351577</v>
      </c>
      <c r="N31" s="10">
        <f t="shared" si="4"/>
        <v>0.14354849355474819</v>
      </c>
    </row>
    <row r="32" spans="2:14">
      <c r="B32" s="1">
        <v>37438</v>
      </c>
      <c r="C32">
        <v>9.1871640883504391</v>
      </c>
      <c r="D32">
        <v>6.8097642396631004</v>
      </c>
      <c r="F32" s="6">
        <v>561.53</v>
      </c>
      <c r="G32">
        <v>1.2418986497875152E-2</v>
      </c>
      <c r="H32">
        <f t="shared" si="2"/>
        <v>1.3866570371039E-2</v>
      </c>
      <c r="I32">
        <f t="shared" si="0"/>
        <v>9.1871640883504385E-2</v>
      </c>
      <c r="J32">
        <f t="shared" si="1"/>
        <v>6.8097642396631006E-2</v>
      </c>
      <c r="M32" s="10">
        <f t="shared" si="3"/>
        <v>0.13736777995070226</v>
      </c>
      <c r="N32" s="10">
        <f t="shared" si="4"/>
        <v>0.1120313810202771</v>
      </c>
    </row>
    <row r="33" spans="2:14">
      <c r="B33" s="1">
        <v>37469</v>
      </c>
      <c r="C33">
        <v>9.7317996735664032</v>
      </c>
      <c r="D33">
        <v>7.1411452602630758</v>
      </c>
      <c r="F33" s="6">
        <v>557</v>
      </c>
      <c r="G33">
        <v>-1.1475373136348707E-2</v>
      </c>
      <c r="H33">
        <f t="shared" si="2"/>
        <v>3.6036036036035668E-3</v>
      </c>
      <c r="I33">
        <f t="shared" si="0"/>
        <v>9.7317996735664034E-2</v>
      </c>
      <c r="J33">
        <f t="shared" si="1"/>
        <v>7.1411452602630765E-2</v>
      </c>
      <c r="M33" s="10">
        <f t="shared" si="3"/>
        <v>0.12859672432513225</v>
      </c>
      <c r="N33" s="10">
        <f t="shared" si="4"/>
        <v>0.10205647844985499</v>
      </c>
    </row>
    <row r="34" spans="2:14">
      <c r="B34" s="1">
        <v>37500</v>
      </c>
      <c r="C34">
        <v>10.392746575671193</v>
      </c>
      <c r="D34">
        <v>6.3596237343017412</v>
      </c>
      <c r="F34" s="6">
        <v>580.17999999999995</v>
      </c>
      <c r="G34">
        <v>-6.0904488653200414E-3</v>
      </c>
      <c r="H34">
        <f t="shared" si="2"/>
        <v>4.6991734940628582E-2</v>
      </c>
      <c r="I34">
        <f t="shared" si="0"/>
        <v>0.10392746575671193</v>
      </c>
      <c r="J34">
        <f t="shared" si="1"/>
        <v>6.3596237343017406E-2</v>
      </c>
      <c r="M34" s="10">
        <f t="shared" si="3"/>
        <v>0.13159700413238928</v>
      </c>
      <c r="N34" s="10">
        <f t="shared" si="4"/>
        <v>0.14539639350793943</v>
      </c>
    </row>
    <row r="35" spans="2:14">
      <c r="B35" s="1">
        <v>37530</v>
      </c>
      <c r="C35">
        <v>9.4750434131416039</v>
      </c>
      <c r="D35">
        <v>6.8652993294922862</v>
      </c>
      <c r="F35" s="6">
        <v>582.74</v>
      </c>
      <c r="G35">
        <v>-1.8791097389973287E-3</v>
      </c>
      <c r="H35">
        <f t="shared" si="2"/>
        <v>3.5025398742495772E-2</v>
      </c>
      <c r="I35">
        <f t="shared" si="0"/>
        <v>9.4750434131416039E-2</v>
      </c>
      <c r="J35">
        <f t="shared" si="1"/>
        <v>6.8652993294922859E-2</v>
      </c>
      <c r="M35" s="10">
        <f t="shared" si="3"/>
        <v>0.14643118659585452</v>
      </c>
      <c r="N35" s="10">
        <f t="shared" si="4"/>
        <v>0.12673102176368523</v>
      </c>
    </row>
    <row r="36" spans="2:14">
      <c r="B36" s="1">
        <v>37561</v>
      </c>
      <c r="C36">
        <v>9.6182252002655524</v>
      </c>
      <c r="D36">
        <v>5.913667203864386</v>
      </c>
      <c r="F36" s="6">
        <v>585.80999999999995</v>
      </c>
      <c r="G36">
        <v>8.2045492993145785E-3</v>
      </c>
      <c r="H36">
        <f t="shared" si="2"/>
        <v>3.406824239642714E-2</v>
      </c>
      <c r="I36">
        <f t="shared" si="0"/>
        <v>9.6182252002655524E-2</v>
      </c>
      <c r="J36">
        <f t="shared" si="1"/>
        <v>5.913667203864386E-2</v>
      </c>
      <c r="M36" s="10">
        <f t="shared" si="3"/>
        <v>0.14304925412255476</v>
      </c>
      <c r="N36" s="10">
        <f t="shared" si="4"/>
        <v>0.14138838042802493</v>
      </c>
    </row>
    <row r="37" spans="2:14">
      <c r="B37" s="1">
        <v>37591</v>
      </c>
      <c r="C37">
        <v>8.4225324391397312</v>
      </c>
      <c r="D37">
        <v>5.598882114241154</v>
      </c>
      <c r="F37" s="6">
        <v>584.89</v>
      </c>
      <c r="G37">
        <v>1.9644267212737248E-2</v>
      </c>
      <c r="H37">
        <f t="shared" si="2"/>
        <v>4.1081504423203574E-2</v>
      </c>
      <c r="I37">
        <f t="shared" si="0"/>
        <v>8.4225324391397308E-2</v>
      </c>
      <c r="J37">
        <f t="shared" si="1"/>
        <v>5.5988821142411542E-2</v>
      </c>
      <c r="M37" s="10">
        <f t="shared" si="3"/>
        <v>0.11141638490148287</v>
      </c>
      <c r="N37" s="10">
        <f t="shared" si="4"/>
        <v>0.14290692399344684</v>
      </c>
    </row>
    <row r="38" spans="2:14">
      <c r="B38" s="1">
        <v>37622</v>
      </c>
      <c r="C38">
        <v>9.5861908042706627</v>
      </c>
      <c r="D38">
        <v>5.5864822562605996</v>
      </c>
      <c r="F38" s="6">
        <v>584.73</v>
      </c>
      <c r="G38">
        <v>3.872646550125651E-2</v>
      </c>
      <c r="H38">
        <f t="shared" si="2"/>
        <v>3.6038909264870078E-2</v>
      </c>
      <c r="I38">
        <f t="shared" si="0"/>
        <v>9.5861908042706626E-2</v>
      </c>
      <c r="J38">
        <f t="shared" si="1"/>
        <v>5.5864822562605998E-2</v>
      </c>
      <c r="M38" s="10">
        <f t="shared" si="3"/>
        <v>8.2298773195362163E-2</v>
      </c>
      <c r="N38" s="10">
        <f t="shared" si="4"/>
        <v>0.12261265295047563</v>
      </c>
    </row>
    <row r="39" spans="2:14">
      <c r="B39" s="1">
        <v>37653</v>
      </c>
      <c r="C39">
        <v>9.3997251422864885</v>
      </c>
      <c r="D39">
        <v>5.9054047746633547</v>
      </c>
      <c r="F39" s="6">
        <v>588.46</v>
      </c>
      <c r="G39">
        <v>3.0199861412154975E-2</v>
      </c>
      <c r="H39">
        <f t="shared" si="2"/>
        <v>3.5692914217325677E-2</v>
      </c>
      <c r="I39">
        <f t="shared" si="0"/>
        <v>9.3997251422864886E-2</v>
      </c>
      <c r="J39">
        <f t="shared" si="1"/>
        <v>5.9054047746633545E-2</v>
      </c>
      <c r="M39" s="10">
        <f t="shared" si="3"/>
        <v>8.1442701274726081E-2</v>
      </c>
      <c r="N39" s="10">
        <f t="shared" si="4"/>
        <v>0.12385148560520665</v>
      </c>
    </row>
    <row r="40" spans="2:14">
      <c r="B40" s="1">
        <v>37681</v>
      </c>
      <c r="C40">
        <v>9.0374722210079401</v>
      </c>
      <c r="D40">
        <v>6.083349160248166</v>
      </c>
      <c r="F40" s="6">
        <v>589.52</v>
      </c>
      <c r="G40">
        <v>3.1922510364056078E-2</v>
      </c>
      <c r="H40">
        <f t="shared" si="2"/>
        <v>2.1769273433166925E-2</v>
      </c>
      <c r="I40">
        <f t="shared" si="0"/>
        <v>9.0374722210079403E-2</v>
      </c>
      <c r="J40">
        <f t="shared" si="1"/>
        <v>6.0833491602481658E-2</v>
      </c>
      <c r="M40" s="10">
        <f t="shared" si="3"/>
        <v>6.9902816442742433E-2</v>
      </c>
      <c r="N40" s="10">
        <f t="shared" si="4"/>
        <v>0.10062080591869327</v>
      </c>
    </row>
    <row r="41" spans="2:14">
      <c r="B41" s="1">
        <v>37712</v>
      </c>
      <c r="C41">
        <v>7.1843755476428628</v>
      </c>
      <c r="D41">
        <v>5.3668658406095551</v>
      </c>
      <c r="F41" s="6">
        <v>587.01</v>
      </c>
      <c r="G41">
        <v>2.706007441200171E-2</v>
      </c>
      <c r="H41">
        <f t="shared" si="2"/>
        <v>1.3239203231263152E-2</v>
      </c>
      <c r="I41">
        <f t="shared" si="0"/>
        <v>7.1843755476428628E-2</v>
      </c>
      <c r="J41">
        <f t="shared" si="1"/>
        <v>5.3668658406095554E-2</v>
      </c>
      <c r="M41" s="10">
        <f t="shared" si="3"/>
        <v>7.6374537033876422E-2</v>
      </c>
      <c r="N41" s="10">
        <f t="shared" si="4"/>
        <v>9.7764713519707058E-2</v>
      </c>
    </row>
    <row r="42" spans="2:14">
      <c r="B42" s="1">
        <v>37742</v>
      </c>
      <c r="C42">
        <v>7.7063790977107507</v>
      </c>
      <c r="D42">
        <v>6.2124635162972099</v>
      </c>
      <c r="F42" s="6">
        <v>585.04</v>
      </c>
      <c r="G42">
        <v>2.1835510957365613E-2</v>
      </c>
      <c r="H42">
        <f t="shared" si="2"/>
        <v>4.8435299371369922E-3</v>
      </c>
      <c r="I42">
        <f t="shared" si="0"/>
        <v>7.7063790977107513E-2</v>
      </c>
      <c r="J42">
        <f t="shared" si="1"/>
        <v>6.2124635162972099E-2</v>
      </c>
      <c r="M42" s="10">
        <f t="shared" si="3"/>
        <v>8.0956460056919255E-2</v>
      </c>
      <c r="N42" s="10">
        <f t="shared" si="4"/>
        <v>8.5533824795727353E-2</v>
      </c>
    </row>
    <row r="43" spans="2:14">
      <c r="B43" s="1">
        <v>37773</v>
      </c>
      <c r="C43">
        <v>7.0012104858584934</v>
      </c>
      <c r="D43">
        <v>5.2308850605055692</v>
      </c>
      <c r="F43" s="6">
        <v>584.79999999999995</v>
      </c>
      <c r="G43">
        <v>4.1317188407811331E-2</v>
      </c>
      <c r="H43">
        <f t="shared" si="2"/>
        <v>1.3272342932390657E-2</v>
      </c>
      <c r="I43">
        <f t="shared" si="0"/>
        <v>7.0012104858584931E-2</v>
      </c>
      <c r="J43">
        <f t="shared" si="1"/>
        <v>5.230885060505569E-2</v>
      </c>
      <c r="M43" s="10">
        <f t="shared" si="3"/>
        <v>5.9981847321778803E-2</v>
      </c>
      <c r="N43" s="10">
        <f t="shared" si="4"/>
        <v>9.5011926232794197E-2</v>
      </c>
    </row>
    <row r="44" spans="2:14">
      <c r="B44" s="1">
        <v>37803</v>
      </c>
      <c r="C44">
        <v>7.0500215515538178</v>
      </c>
      <c r="D44">
        <v>4.7539756899304635</v>
      </c>
      <c r="F44" s="6">
        <v>574</v>
      </c>
      <c r="G44">
        <v>3.5295329802626438E-2</v>
      </c>
      <c r="H44">
        <f t="shared" si="2"/>
        <v>2.2207183943867781E-2</v>
      </c>
      <c r="I44">
        <f t="shared" si="0"/>
        <v>7.0500215515538173E-2</v>
      </c>
      <c r="J44">
        <f t="shared" si="1"/>
        <v>4.7539756899304633E-2</v>
      </c>
      <c r="M44" s="10">
        <f t="shared" si="3"/>
        <v>5.4647509220063784E-2</v>
      </c>
      <c r="N44" s="10">
        <f t="shared" si="4"/>
        <v>9.1817083211344519E-2</v>
      </c>
    </row>
    <row r="45" spans="2:14">
      <c r="B45" s="1">
        <v>37834</v>
      </c>
      <c r="C45">
        <v>6.2442931834381028</v>
      </c>
      <c r="D45">
        <v>4.5188277146502047</v>
      </c>
      <c r="F45" s="6">
        <v>581.21</v>
      </c>
      <c r="G45">
        <v>4.3025423049012378E-2</v>
      </c>
      <c r="H45">
        <f t="shared" si="2"/>
        <v>4.3464991023339339E-2</v>
      </c>
      <c r="I45">
        <f t="shared" si="0"/>
        <v>6.244293183438103E-2</v>
      </c>
      <c r="J45">
        <f t="shared" si="1"/>
        <v>4.5188277146502046E-2</v>
      </c>
      <c r="M45" s="10">
        <f t="shared" si="3"/>
        <v>5.2052972522895535E-2</v>
      </c>
      <c r="N45" s="10">
        <f t="shared" si="4"/>
        <v>0.1179803417723071</v>
      </c>
    </row>
    <row r="46" spans="2:14">
      <c r="B46" s="1">
        <v>37865</v>
      </c>
      <c r="C46">
        <v>6.8902455241181721</v>
      </c>
      <c r="D46">
        <v>4.1320481908958007</v>
      </c>
      <c r="F46" s="6">
        <v>570.13</v>
      </c>
      <c r="G46">
        <v>7.6110454244006573E-2</v>
      </c>
      <c r="H46">
        <f t="shared" si="2"/>
        <v>-1.7322210348512446E-2</v>
      </c>
      <c r="I46">
        <f t="shared" si="0"/>
        <v>6.8902455241181715E-2</v>
      </c>
      <c r="J46">
        <f t="shared" si="1"/>
        <v>4.1320481908958005E-2</v>
      </c>
      <c r="M46" s="10">
        <f t="shared" si="3"/>
        <v>2.584958765431522E-2</v>
      </c>
      <c r="N46" s="10">
        <f t="shared" si="4"/>
        <v>4.5172399593875312E-2</v>
      </c>
    </row>
    <row r="47" spans="2:14">
      <c r="B47" s="1">
        <v>37895</v>
      </c>
      <c r="C47">
        <v>6.289281337034458</v>
      </c>
      <c r="D47">
        <v>4.1798241364761992</v>
      </c>
      <c r="F47" s="6">
        <v>558.34</v>
      </c>
      <c r="G47">
        <v>6.9668308984746546E-2</v>
      </c>
      <c r="H47">
        <f t="shared" si="2"/>
        <v>-4.1871160380272499E-2</v>
      </c>
      <c r="I47">
        <f t="shared" si="0"/>
        <v>6.289281337034458E-2</v>
      </c>
      <c r="J47">
        <f t="shared" si="1"/>
        <v>4.1798241364761991E-2</v>
      </c>
      <c r="M47" s="10">
        <f t="shared" si="3"/>
        <v>2.3448507295196652E-2</v>
      </c>
      <c r="N47" s="10">
        <f t="shared" si="4"/>
        <v>2.3907252421812908E-2</v>
      </c>
    </row>
    <row r="48" spans="2:14">
      <c r="B48" s="1">
        <v>37926</v>
      </c>
      <c r="C48">
        <v>6.1788120728955045</v>
      </c>
      <c r="D48">
        <v>4.1880016348758442</v>
      </c>
      <c r="F48" s="6">
        <v>566.16999999999996</v>
      </c>
      <c r="G48">
        <v>6.9680522856999258E-2</v>
      </c>
      <c r="H48">
        <f t="shared" si="2"/>
        <v>-3.3526228640685551E-2</v>
      </c>
      <c r="I48">
        <f t="shared" si="0"/>
        <v>6.1788120728955044E-2</v>
      </c>
      <c r="J48">
        <f t="shared" si="1"/>
        <v>4.1880016348758445E-2</v>
      </c>
      <c r="M48" s="10">
        <f t="shared" si="3"/>
        <v>2.4775368513650475E-2</v>
      </c>
      <c r="N48" s="10">
        <f t="shared" si="4"/>
        <v>2.3627813810141562E-2</v>
      </c>
    </row>
    <row r="49" spans="2:14">
      <c r="B49" s="1">
        <v>37956</v>
      </c>
      <c r="C49">
        <v>6.3356833929279421</v>
      </c>
      <c r="D49">
        <v>4.9381449200921077</v>
      </c>
      <c r="F49" s="6">
        <v>566</v>
      </c>
      <c r="G49">
        <v>8.5997707427508632E-2</v>
      </c>
      <c r="H49">
        <f t="shared" si="2"/>
        <v>-3.2296671168937752E-2</v>
      </c>
      <c r="I49">
        <f t="shared" si="0"/>
        <v>6.3356833929279419E-2</v>
      </c>
      <c r="J49">
        <f t="shared" si="1"/>
        <v>4.9381449200921079E-2</v>
      </c>
      <c r="K49">
        <f>STDEV(G2:G49)/AVERAGE(G2:G49)</f>
        <v>1.2453292388074579</v>
      </c>
      <c r="L49">
        <f>STDEV(F2:F49)/AVERAGE(F2:F49)</f>
        <v>3.2114471181233464E-2</v>
      </c>
      <c r="M49" s="10">
        <f t="shared" si="3"/>
        <v>-1.632032023630825E-3</v>
      </c>
      <c r="N49" s="10">
        <f t="shared" si="4"/>
        <v>2.1883897427900756E-2</v>
      </c>
    </row>
    <row r="50" spans="2:14">
      <c r="B50" s="1">
        <v>37987</v>
      </c>
      <c r="C50">
        <v>5.820192494119711</v>
      </c>
      <c r="D50">
        <v>4.0565002231007581</v>
      </c>
      <c r="F50" s="6">
        <v>566.04</v>
      </c>
      <c r="G50">
        <v>6.9141824342220992E-2</v>
      </c>
      <c r="H50">
        <f t="shared" si="2"/>
        <v>-3.1963470319634757E-2</v>
      </c>
      <c r="I50">
        <f t="shared" si="0"/>
        <v>5.8201924941197108E-2</v>
      </c>
      <c r="J50">
        <f t="shared" si="1"/>
        <v>4.0565002231007584E-2</v>
      </c>
      <c r="K50">
        <f t="shared" ref="K50:K113" si="5">STDEV(G3:G50)/AVERAGE(G3:G50)</f>
        <v>1.198060879441071</v>
      </c>
      <c r="L50">
        <f t="shared" ref="L50:L113" si="6">STDEV(F3:F50)/AVERAGE(F3:F50)</f>
        <v>3.0897127701412435E-2</v>
      </c>
      <c r="M50" s="10">
        <f t="shared" si="3"/>
        <v>2.4992085326869251E-2</v>
      </c>
      <c r="N50" s="10">
        <f t="shared" si="4"/>
        <v>2.2115718645079774E-2</v>
      </c>
    </row>
    <row r="51" spans="2:14">
      <c r="B51" s="1">
        <v>38018</v>
      </c>
      <c r="C51">
        <v>5.632012685701409</v>
      </c>
      <c r="D51">
        <v>4.2524219267611887</v>
      </c>
      <c r="F51" s="6">
        <v>564.32000000000005</v>
      </c>
      <c r="G51">
        <v>7.9618278954180541E-2</v>
      </c>
      <c r="H51">
        <f t="shared" si="2"/>
        <v>-4.1022329470142394E-2</v>
      </c>
      <c r="I51">
        <f t="shared" si="0"/>
        <v>5.632012685701409E-2</v>
      </c>
      <c r="J51">
        <f t="shared" si="1"/>
        <v>4.2524219267611886E-2</v>
      </c>
      <c r="K51">
        <f t="shared" si="5"/>
        <v>1.161239570675745</v>
      </c>
      <c r="L51">
        <f t="shared" si="6"/>
        <v>2.9472373816529621E-2</v>
      </c>
      <c r="M51" s="10">
        <f t="shared" si="3"/>
        <v>1.3318570784678796E-2</v>
      </c>
      <c r="N51" s="10">
        <f t="shared" si="4"/>
        <v>1.5609183673283233E-2</v>
      </c>
    </row>
    <row r="52" spans="2:14">
      <c r="B52" s="1">
        <v>38047</v>
      </c>
      <c r="C52">
        <v>6.1361737744125007</v>
      </c>
      <c r="D52">
        <v>4.3654678933832258</v>
      </c>
      <c r="F52" s="6">
        <v>561.54999999999995</v>
      </c>
      <c r="G52">
        <v>8.7556701356802338E-2</v>
      </c>
      <c r="H52">
        <f t="shared" si="2"/>
        <v>-4.7445379291627177E-2</v>
      </c>
      <c r="I52">
        <f t="shared" si="0"/>
        <v>6.1361737744125004E-2</v>
      </c>
      <c r="J52">
        <f t="shared" si="1"/>
        <v>4.3654678933832257E-2</v>
      </c>
      <c r="K52">
        <f t="shared" si="5"/>
        <v>1.1330771674075168</v>
      </c>
      <c r="L52">
        <f t="shared" si="6"/>
        <v>2.7908388860922319E-2</v>
      </c>
      <c r="M52" s="10">
        <f t="shared" si="3"/>
        <v>2.5911484428917664E-3</v>
      </c>
      <c r="N52" s="10">
        <f t="shared" si="4"/>
        <v>1.0501844228140822E-2</v>
      </c>
    </row>
    <row r="53" spans="2:14">
      <c r="B53" s="1">
        <v>38078</v>
      </c>
      <c r="C53">
        <v>5.7986265099644427</v>
      </c>
      <c r="D53">
        <v>4.1278518909242665</v>
      </c>
      <c r="F53" s="6">
        <v>547.11</v>
      </c>
      <c r="G53">
        <v>7.9024929233800806E-2</v>
      </c>
      <c r="H53">
        <f t="shared" si="2"/>
        <v>-6.7971584811161612E-2</v>
      </c>
      <c r="I53">
        <f t="shared" si="0"/>
        <v>5.7986265099644427E-2</v>
      </c>
      <c r="J53">
        <f t="shared" si="1"/>
        <v>4.1278518909242667E-2</v>
      </c>
      <c r="K53">
        <f t="shared" si="5"/>
        <v>1.0770977053710273</v>
      </c>
      <c r="L53">
        <f t="shared" si="6"/>
        <v>2.6872993346364588E-2</v>
      </c>
      <c r="M53" s="10">
        <f t="shared" si="3"/>
        <v>-6.6552436026398043E-3</v>
      </c>
      <c r="N53" s="10">
        <f t="shared" si="4"/>
        <v>-1.7950870171617339E-2</v>
      </c>
    </row>
    <row r="54" spans="2:14">
      <c r="B54" s="1">
        <v>38108</v>
      </c>
      <c r="C54">
        <v>5.7791450836826197</v>
      </c>
      <c r="D54">
        <v>4.5612403854622077</v>
      </c>
      <c r="F54" s="6">
        <v>548.4</v>
      </c>
      <c r="G54">
        <v>7.8565364374271376E-2</v>
      </c>
      <c r="H54">
        <f t="shared" si="2"/>
        <v>-6.262819636264183E-2</v>
      </c>
      <c r="I54">
        <f t="shared" si="0"/>
        <v>5.77914508368262E-2</v>
      </c>
      <c r="J54">
        <f t="shared" si="1"/>
        <v>4.5612403854622077E-2</v>
      </c>
      <c r="K54">
        <f t="shared" si="5"/>
        <v>1.009095686128705</v>
      </c>
      <c r="L54">
        <f t="shared" si="6"/>
        <v>2.6199157820976468E-2</v>
      </c>
      <c r="M54" s="10">
        <f t="shared" si="3"/>
        <v>-1.3921950831743413E-3</v>
      </c>
      <c r="N54" s="10">
        <f t="shared" si="4"/>
        <v>-4.3943150496138506E-3</v>
      </c>
    </row>
    <row r="55" spans="2:14">
      <c r="B55" s="1">
        <v>38139</v>
      </c>
      <c r="C55">
        <v>5.1507272003379398</v>
      </c>
      <c r="D55">
        <v>4.3222507924943736</v>
      </c>
      <c r="F55" s="6">
        <v>534.49</v>
      </c>
      <c r="G55">
        <v>6.2310687184168927E-2</v>
      </c>
      <c r="H55">
        <f t="shared" si="2"/>
        <v>-8.6029411764705799E-2</v>
      </c>
      <c r="I55">
        <f t="shared" si="0"/>
        <v>5.1507272003379401E-2</v>
      </c>
      <c r="J55">
        <f t="shared" si="1"/>
        <v>4.3222507924943733E-2</v>
      </c>
      <c r="K55">
        <f t="shared" si="5"/>
        <v>0.93577821664039162</v>
      </c>
      <c r="L55">
        <f t="shared" si="6"/>
        <v>2.7002041147159532E-2</v>
      </c>
      <c r="M55" s="10">
        <f t="shared" si="3"/>
        <v>7.24968483074373E-3</v>
      </c>
      <c r="N55" s="10">
        <f t="shared" si="4"/>
        <v>-3.8220660807290918E-2</v>
      </c>
    </row>
    <row r="56" spans="2:14">
      <c r="B56" s="1">
        <v>38169</v>
      </c>
      <c r="C56">
        <v>5.3174734892148408</v>
      </c>
      <c r="D56">
        <v>4.0296823264765758</v>
      </c>
      <c r="F56" s="6">
        <v>519.07000000000005</v>
      </c>
      <c r="G56">
        <v>9.6053156655006688E-2</v>
      </c>
      <c r="H56">
        <f t="shared" si="2"/>
        <v>-9.5696864111498137E-2</v>
      </c>
      <c r="I56">
        <f t="shared" si="0"/>
        <v>5.3174734892148405E-2</v>
      </c>
      <c r="J56">
        <f t="shared" si="1"/>
        <v>4.029682326476576E-2</v>
      </c>
      <c r="K56">
        <f t="shared" si="5"/>
        <v>0.90327188947966219</v>
      </c>
      <c r="L56">
        <f t="shared" si="6"/>
        <v>2.9056068930851938E-2</v>
      </c>
      <c r="M56" s="10">
        <f t="shared" si="3"/>
        <v>-2.3313596593665609E-2</v>
      </c>
      <c r="N56" s="10">
        <f t="shared" si="4"/>
        <v>-5.2706512868079924E-2</v>
      </c>
    </row>
    <row r="57" spans="2:14">
      <c r="B57" s="1">
        <v>38200</v>
      </c>
      <c r="C57">
        <v>5.8113190421678009</v>
      </c>
      <c r="D57">
        <v>4.203859089788244</v>
      </c>
      <c r="F57" s="6">
        <v>515.29999999999995</v>
      </c>
      <c r="G57">
        <v>9.5310151525228121E-2</v>
      </c>
      <c r="H57">
        <f t="shared" si="2"/>
        <v>-0.11340135235112969</v>
      </c>
      <c r="I57">
        <f t="shared" si="0"/>
        <v>5.8113190421678007E-2</v>
      </c>
      <c r="J57">
        <f t="shared" si="1"/>
        <v>4.2038590897882443E-2</v>
      </c>
      <c r="K57">
        <f t="shared" si="5"/>
        <v>0.86412687235487062</v>
      </c>
      <c r="L57">
        <f t="shared" si="6"/>
        <v>3.1077153939642343E-2</v>
      </c>
      <c r="M57" s="10">
        <f t="shared" si="3"/>
        <v>-3.0007226396175701E-2</v>
      </c>
      <c r="N57" s="10">
        <f t="shared" si="4"/>
        <v>-7.3337486943458652E-2</v>
      </c>
    </row>
    <row r="58" spans="2:14">
      <c r="B58" s="1">
        <v>38231</v>
      </c>
      <c r="C58">
        <v>4.6696069940805751</v>
      </c>
      <c r="D58">
        <v>4.4839539465453777</v>
      </c>
      <c r="F58" s="6">
        <v>508.22</v>
      </c>
      <c r="G58">
        <v>6.0544161194225836E-2</v>
      </c>
      <c r="H58">
        <f t="shared" si="2"/>
        <v>-0.10858926911406164</v>
      </c>
      <c r="I58">
        <f t="shared" si="0"/>
        <v>4.6696069940805753E-2</v>
      </c>
      <c r="J58">
        <f t="shared" si="1"/>
        <v>4.4839539465453777E-2</v>
      </c>
      <c r="K58">
        <f t="shared" si="5"/>
        <v>0.81298441923847842</v>
      </c>
      <c r="L58">
        <f t="shared" si="6"/>
        <v>3.3504505872628029E-2</v>
      </c>
      <c r="M58" s="10">
        <f t="shared" si="3"/>
        <v>7.8811372055869189E-3</v>
      </c>
      <c r="N58" s="10">
        <f t="shared" si="4"/>
        <v>-7.1755748135038155E-2</v>
      </c>
    </row>
    <row r="59" spans="2:14">
      <c r="B59" s="1">
        <v>38261</v>
      </c>
      <c r="C59">
        <v>5.104934614374506</v>
      </c>
      <c r="D59">
        <v>4.1565490104712071</v>
      </c>
      <c r="F59" s="6">
        <v>504.27</v>
      </c>
      <c r="G59">
        <v>6.2777465307299427E-2</v>
      </c>
      <c r="H59">
        <f t="shared" si="2"/>
        <v>-9.6840634738689757E-2</v>
      </c>
      <c r="I59">
        <f t="shared" si="0"/>
        <v>5.104934614374506E-2</v>
      </c>
      <c r="J59">
        <f t="shared" si="1"/>
        <v>4.1565490104712069E-2</v>
      </c>
      <c r="K59">
        <f t="shared" si="5"/>
        <v>0.75650947544023739</v>
      </c>
      <c r="L59">
        <f t="shared" si="6"/>
        <v>3.6688353714443594E-2</v>
      </c>
      <c r="M59" s="10">
        <f t="shared" si="3"/>
        <v>1.0853453974180027E-4</v>
      </c>
      <c r="N59" s="10">
        <f t="shared" si="4"/>
        <v>-5.9090161598652324E-2</v>
      </c>
    </row>
    <row r="60" spans="2:14">
      <c r="B60" s="1">
        <v>38292</v>
      </c>
      <c r="C60">
        <v>5.0319053226272672</v>
      </c>
      <c r="D60">
        <v>4.1184360336958168</v>
      </c>
      <c r="F60" s="6">
        <v>501</v>
      </c>
      <c r="G60">
        <v>4.8233165346199341E-2</v>
      </c>
      <c r="H60">
        <f t="shared" si="2"/>
        <v>-0.11510677005139791</v>
      </c>
      <c r="I60">
        <f t="shared" si="0"/>
        <v>5.031905322627267E-2</v>
      </c>
      <c r="J60">
        <f t="shared" si="1"/>
        <v>4.1184360336958166E-2</v>
      </c>
      <c r="K60">
        <f t="shared" si="5"/>
        <v>0.71174513354142266</v>
      </c>
      <c r="L60">
        <f t="shared" si="6"/>
        <v>3.9925591574698265E-2</v>
      </c>
      <c r="M60" s="10">
        <f t="shared" si="3"/>
        <v>1.2931240711391512E-2</v>
      </c>
      <c r="N60" s="10">
        <f t="shared" si="4"/>
        <v>-7.8047427114244727E-2</v>
      </c>
    </row>
    <row r="61" spans="2:14">
      <c r="B61" s="1">
        <v>38322</v>
      </c>
      <c r="C61">
        <v>4.9635128689355685</v>
      </c>
      <c r="D61">
        <v>4.1363508756716332</v>
      </c>
      <c r="F61" s="6">
        <v>485.84</v>
      </c>
      <c r="G61">
        <v>2.0025632606784711E-2</v>
      </c>
      <c r="H61">
        <f t="shared" si="2"/>
        <v>-0.14162544169611313</v>
      </c>
      <c r="I61">
        <f t="shared" si="0"/>
        <v>4.9635128689355684E-2</v>
      </c>
      <c r="J61">
        <f t="shared" si="1"/>
        <v>4.1363508756716329E-2</v>
      </c>
      <c r="K61">
        <f t="shared" si="5"/>
        <v>0.6971541315202795</v>
      </c>
      <c r="L61">
        <f t="shared" si="6"/>
        <v>4.4414635239003561E-2</v>
      </c>
      <c r="M61" s="10">
        <f t="shared" si="3"/>
        <v>4.2480502388706709E-2</v>
      </c>
      <c r="N61" s="10">
        <f t="shared" si="4"/>
        <v>-9.9237662049866726E-2</v>
      </c>
    </row>
    <row r="62" spans="2:14">
      <c r="B62" s="1">
        <v>38353</v>
      </c>
      <c r="C62">
        <v>4.9966507943865048</v>
      </c>
      <c r="D62">
        <v>5.1676010959558436</v>
      </c>
      <c r="F62" s="6">
        <v>478.48</v>
      </c>
      <c r="G62">
        <v>4.8866430764318236E-2</v>
      </c>
      <c r="H62">
        <f t="shared" si="2"/>
        <v>-0.15468871457847488</v>
      </c>
      <c r="I62">
        <f t="shared" si="0"/>
        <v>4.9966507943865049E-2</v>
      </c>
      <c r="J62">
        <f t="shared" si="1"/>
        <v>5.1676010959558434E-2</v>
      </c>
      <c r="K62">
        <f t="shared" si="5"/>
        <v>0.6905980721675663</v>
      </c>
      <c r="L62">
        <f t="shared" si="6"/>
        <v>4.9211294053065097E-2</v>
      </c>
      <c r="M62" s="10">
        <f t="shared" si="3"/>
        <v>8.9005557839008098E-3</v>
      </c>
      <c r="N62" s="10">
        <f t="shared" si="4"/>
        <v>-0.12039866039945479</v>
      </c>
    </row>
    <row r="63" spans="2:14">
      <c r="B63" s="1">
        <v>38384</v>
      </c>
      <c r="C63">
        <v>5.5163028165958368</v>
      </c>
      <c r="D63">
        <v>4.4743388223085905</v>
      </c>
      <c r="F63" s="6">
        <v>471.22</v>
      </c>
      <c r="G63">
        <v>4.7917113569462655E-2</v>
      </c>
      <c r="H63">
        <f t="shared" si="2"/>
        <v>-0.16497731783385317</v>
      </c>
      <c r="I63">
        <f t="shared" si="0"/>
        <v>5.5163028165958368E-2</v>
      </c>
      <c r="J63">
        <f t="shared" si="1"/>
        <v>4.4743388223085906E-2</v>
      </c>
      <c r="K63">
        <f t="shared" si="5"/>
        <v>0.67729685795120997</v>
      </c>
      <c r="L63">
        <f t="shared" si="6"/>
        <v>5.4193974254540915E-2</v>
      </c>
      <c r="M63" s="10">
        <f t="shared" si="3"/>
        <v>8.0187766558450502E-3</v>
      </c>
      <c r="N63" s="10">
        <f t="shared" si="4"/>
        <v>-0.12946863020399058</v>
      </c>
    </row>
    <row r="64" spans="2:14">
      <c r="B64" s="1">
        <v>38412</v>
      </c>
      <c r="C64">
        <v>6.4126294839429239</v>
      </c>
      <c r="D64">
        <v>4.6786397434798781</v>
      </c>
      <c r="F64" s="6">
        <v>458.13</v>
      </c>
      <c r="G64">
        <v>3.5139796572809988E-2</v>
      </c>
      <c r="H64">
        <f t="shared" si="2"/>
        <v>-0.18416881844893596</v>
      </c>
      <c r="I64">
        <f t="shared" si="0"/>
        <v>6.4126294839429235E-2</v>
      </c>
      <c r="J64">
        <f t="shared" si="1"/>
        <v>4.6786397434798781E-2</v>
      </c>
      <c r="K64">
        <f t="shared" si="5"/>
        <v>0.67120565640344076</v>
      </c>
      <c r="L64">
        <f t="shared" si="6"/>
        <v>6.0018333102587161E-2</v>
      </c>
      <c r="M64" s="10">
        <f t="shared" si="3"/>
        <v>2.5331787318130239E-2</v>
      </c>
      <c r="N64" s="10">
        <f t="shared" si="4"/>
        <v>-0.1485539701541152</v>
      </c>
    </row>
    <row r="65" spans="2:14">
      <c r="B65" s="1">
        <v>38443</v>
      </c>
      <c r="C65">
        <v>6.430524993587988</v>
      </c>
      <c r="D65">
        <v>4.9442090575839126</v>
      </c>
      <c r="F65" s="6">
        <v>439.25</v>
      </c>
      <c r="G65">
        <v>1.3190571035955685E-2</v>
      </c>
      <c r="H65">
        <f t="shared" si="2"/>
        <v>-0.19714499826360332</v>
      </c>
      <c r="I65">
        <f t="shared" si="0"/>
        <v>6.4305249935879882E-2</v>
      </c>
      <c r="J65">
        <f t="shared" si="1"/>
        <v>4.9442090575839127E-2</v>
      </c>
      <c r="K65">
        <f t="shared" si="5"/>
        <v>0.68397586877756222</v>
      </c>
      <c r="L65">
        <f t="shared" si="6"/>
        <v>6.7364741999572181E-2</v>
      </c>
      <c r="M65" s="10">
        <f t="shared" si="3"/>
        <v>4.4212505864406504E-2</v>
      </c>
      <c r="N65" s="10">
        <f t="shared" si="4"/>
        <v>-0.1640043328930475</v>
      </c>
    </row>
    <row r="66" spans="2:14">
      <c r="B66" s="1">
        <v>38473</v>
      </c>
      <c r="C66">
        <v>5.3903314974867484</v>
      </c>
      <c r="D66">
        <v>5.295818300367463</v>
      </c>
      <c r="F66" s="6">
        <v>445.08</v>
      </c>
      <c r="G66">
        <v>2.8194622213027288E-3</v>
      </c>
      <c r="H66">
        <f t="shared" si="2"/>
        <v>-0.18840262582056888</v>
      </c>
      <c r="I66">
        <f t="shared" si="0"/>
        <v>5.3903314974867486E-2</v>
      </c>
      <c r="J66">
        <f t="shared" si="1"/>
        <v>5.2958183003674629E-2</v>
      </c>
      <c r="K66">
        <f t="shared" si="5"/>
        <v>0.71359213027896184</v>
      </c>
      <c r="L66">
        <f t="shared" si="6"/>
        <v>7.3238164349506543E-2</v>
      </c>
      <c r="M66" s="10">
        <f t="shared" si="3"/>
        <v>5.4817432934296528E-2</v>
      </c>
      <c r="N66" s="10">
        <f t="shared" si="4"/>
        <v>-0.15138371862214572</v>
      </c>
    </row>
    <row r="67" spans="2:14">
      <c r="B67" s="1">
        <v>38504</v>
      </c>
      <c r="C67">
        <v>6.0419748401574651</v>
      </c>
      <c r="D67">
        <v>4.8334191754130726</v>
      </c>
      <c r="F67" s="6">
        <v>442.34</v>
      </c>
      <c r="G67">
        <v>-9.9218381507574799E-3</v>
      </c>
      <c r="H67">
        <f t="shared" si="2"/>
        <v>-0.1724073415779529</v>
      </c>
      <c r="I67">
        <f t="shared" ref="I67:I130" si="7">C67/100</f>
        <v>6.0419748401574651E-2</v>
      </c>
      <c r="J67">
        <f t="shared" ref="J67:J130" si="8">D67/100</f>
        <v>4.8334191754130729E-2</v>
      </c>
      <c r="K67">
        <f t="shared" si="5"/>
        <v>0.75613127661229684</v>
      </c>
      <c r="L67">
        <f t="shared" si="6"/>
        <v>7.8803058327075126E-2</v>
      </c>
      <c r="M67" s="10">
        <f t="shared" si="3"/>
        <v>6.2044707702067825E-2</v>
      </c>
      <c r="N67" s="10">
        <f t="shared" si="4"/>
        <v>-0.13663671134068067</v>
      </c>
    </row>
    <row r="68" spans="2:14">
      <c r="B68" s="1">
        <v>38534</v>
      </c>
      <c r="C68">
        <v>5.4558784907636131</v>
      </c>
      <c r="D68">
        <v>4.7837718546664423</v>
      </c>
      <c r="F68" s="6">
        <v>447.71</v>
      </c>
      <c r="G68">
        <v>-3.0283302072861885E-2</v>
      </c>
      <c r="H68">
        <f t="shared" si="2"/>
        <v>-0.13747664091548362</v>
      </c>
      <c r="I68">
        <f t="shared" si="7"/>
        <v>5.4558784907636132E-2</v>
      </c>
      <c r="J68">
        <f t="shared" si="8"/>
        <v>4.7837718546664423E-2</v>
      </c>
      <c r="K68">
        <f t="shared" si="5"/>
        <v>0.82685379288042693</v>
      </c>
      <c r="L68">
        <f t="shared" si="6"/>
        <v>8.3386642048424303E-2</v>
      </c>
      <c r="M68" s="10">
        <f t="shared" si="3"/>
        <v>8.6064349663576678E-2</v>
      </c>
      <c r="N68" s="10">
        <f t="shared" si="4"/>
        <v>-0.1027196895527227</v>
      </c>
    </row>
    <row r="69" spans="2:14">
      <c r="B69" s="1">
        <v>38565</v>
      </c>
      <c r="C69">
        <v>5.9254601844056909</v>
      </c>
      <c r="D69">
        <v>3.9447254437635055</v>
      </c>
      <c r="F69" s="6">
        <v>468.34</v>
      </c>
      <c r="G69">
        <v>-2.0417296084260954E-2</v>
      </c>
      <c r="H69">
        <f t="shared" si="2"/>
        <v>-9.1131379778769617E-2</v>
      </c>
      <c r="I69">
        <f t="shared" si="7"/>
        <v>5.9254601844056912E-2</v>
      </c>
      <c r="J69">
        <f t="shared" si="8"/>
        <v>3.9447254437635054E-2</v>
      </c>
      <c r="K69">
        <f t="shared" si="5"/>
        <v>0.88591568917257313</v>
      </c>
      <c r="L69">
        <f t="shared" si="6"/>
        <v>8.6070368067697578E-2</v>
      </c>
      <c r="M69" s="10">
        <f t="shared" si="3"/>
        <v>8.0167285714646486E-2</v>
      </c>
      <c r="N69" s="10">
        <f t="shared" si="4"/>
        <v>-5.2923823673366455E-2</v>
      </c>
    </row>
    <row r="70" spans="2:14">
      <c r="B70" s="1">
        <v>38596</v>
      </c>
      <c r="C70">
        <v>5.9702654424666148</v>
      </c>
      <c r="D70">
        <v>4.9583884833450318</v>
      </c>
      <c r="F70" s="6">
        <v>444.21</v>
      </c>
      <c r="G70">
        <v>-3.9302491780452446E-3</v>
      </c>
      <c r="H70">
        <f t="shared" si="2"/>
        <v>-0.12594939199559252</v>
      </c>
      <c r="I70">
        <f t="shared" si="7"/>
        <v>5.970265442466615E-2</v>
      </c>
      <c r="J70">
        <f t="shared" si="8"/>
        <v>4.9583884833450317E-2</v>
      </c>
      <c r="K70">
        <f t="shared" si="5"/>
        <v>0.91404809900328721</v>
      </c>
      <c r="L70">
        <f t="shared" si="6"/>
        <v>9.0334833429072128E-2</v>
      </c>
      <c r="M70" s="10">
        <f t="shared" si="3"/>
        <v>5.082607827119956E-2</v>
      </c>
      <c r="N70" s="10">
        <f t="shared" si="4"/>
        <v>-8.6757365263175124E-2</v>
      </c>
    </row>
    <row r="71" spans="2:14">
      <c r="B71" s="1">
        <v>38626</v>
      </c>
      <c r="C71">
        <v>5.3403328827583527</v>
      </c>
      <c r="D71">
        <v>5.2580370113394306</v>
      </c>
      <c r="F71" s="6">
        <v>451.22</v>
      </c>
      <c r="G71">
        <v>-4.2062582559606199E-3</v>
      </c>
      <c r="H71">
        <f t="shared" si="2"/>
        <v>-0.10520157851944389</v>
      </c>
      <c r="I71">
        <f t="shared" si="7"/>
        <v>5.3403328827583529E-2</v>
      </c>
      <c r="J71">
        <f t="shared" si="8"/>
        <v>5.2580370113394309E-2</v>
      </c>
      <c r="K71">
        <f t="shared" si="5"/>
        <v>0.94374554086106677</v>
      </c>
      <c r="L71">
        <f t="shared" si="6"/>
        <v>9.3649962186362873E-2</v>
      </c>
      <c r="M71" s="10">
        <f t="shared" si="3"/>
        <v>5.5489005487151077E-2</v>
      </c>
      <c r="N71" s="10">
        <f t="shared" si="4"/>
        <v>-6.8008843585681933E-2</v>
      </c>
    </row>
    <row r="72" spans="2:14">
      <c r="B72" s="1">
        <v>38657</v>
      </c>
      <c r="C72">
        <v>5.0674688929714504</v>
      </c>
      <c r="D72">
        <v>4.8817934943614203</v>
      </c>
      <c r="F72" s="6">
        <v>449.35</v>
      </c>
      <c r="G72">
        <v>-1.6772693486423406E-3</v>
      </c>
      <c r="H72">
        <f t="shared" si="2"/>
        <v>-0.10309381237524951</v>
      </c>
      <c r="I72">
        <f t="shared" si="7"/>
        <v>5.0674688929714502E-2</v>
      </c>
      <c r="J72">
        <f t="shared" si="8"/>
        <v>4.8817934943614201E-2</v>
      </c>
      <c r="K72">
        <f t="shared" si="5"/>
        <v>0.97311851507179759</v>
      </c>
      <c r="L72">
        <f t="shared" si="6"/>
        <v>9.6773954188567171E-2</v>
      </c>
      <c r="M72" s="10">
        <f t="shared" si="3"/>
        <v>5.2083680936514387E-2</v>
      </c>
      <c r="N72" s="10">
        <f t="shared" si="4"/>
        <v>-6.6155304755664335E-2</v>
      </c>
    </row>
    <row r="73" spans="2:14">
      <c r="B73" s="1">
        <v>38687</v>
      </c>
      <c r="C73">
        <v>6.0971366999027552</v>
      </c>
      <c r="D73">
        <v>4.8642318243522338</v>
      </c>
      <c r="F73" s="6">
        <v>450.19</v>
      </c>
      <c r="G73">
        <v>-1.9530150397592649E-3</v>
      </c>
      <c r="H73">
        <f t="shared" si="2"/>
        <v>-7.3378066853284962E-2</v>
      </c>
      <c r="I73">
        <f t="shared" si="7"/>
        <v>6.0971366999027554E-2</v>
      </c>
      <c r="J73">
        <f t="shared" si="8"/>
        <v>4.8642318243522338E-2</v>
      </c>
      <c r="K73">
        <f t="shared" si="5"/>
        <v>1.0035188801582513</v>
      </c>
      <c r="L73">
        <f t="shared" si="6"/>
        <v>9.9670473577496463E-2</v>
      </c>
      <c r="M73" s="10">
        <f t="shared" si="3"/>
        <v>5.168909330573257E-2</v>
      </c>
      <c r="N73" s="10">
        <f t="shared" si="4"/>
        <v>-3.5049732407405387E-2</v>
      </c>
    </row>
    <row r="74" spans="2:14">
      <c r="B74" s="1">
        <v>38718</v>
      </c>
      <c r="C74">
        <v>5.2190877424971402</v>
      </c>
      <c r="D74">
        <v>4.593797132283723</v>
      </c>
      <c r="F74" s="6">
        <v>449.19</v>
      </c>
      <c r="G74">
        <v>-2.9739198914605396E-2</v>
      </c>
      <c r="H74">
        <f t="shared" si="2"/>
        <v>-6.1214679819428186E-2</v>
      </c>
      <c r="I74">
        <f t="shared" si="7"/>
        <v>5.2190877424971402E-2</v>
      </c>
      <c r="J74">
        <f t="shared" si="8"/>
        <v>4.593797132283723E-2</v>
      </c>
      <c r="K74">
        <f t="shared" si="5"/>
        <v>1.0556891638118742</v>
      </c>
      <c r="L74">
        <f t="shared" si="6"/>
        <v>0.10235661461918066</v>
      </c>
      <c r="M74" s="10">
        <f t="shared" si="3"/>
        <v>8.2148744718231193E-2</v>
      </c>
      <c r="N74" s="10">
        <f t="shared" si="4"/>
        <v>-1.2701999325104407E-2</v>
      </c>
    </row>
    <row r="75" spans="2:14">
      <c r="B75" s="1">
        <v>38749</v>
      </c>
      <c r="C75">
        <v>5.2845914754813146</v>
      </c>
      <c r="D75">
        <v>4.9544045484593573</v>
      </c>
      <c r="F75" s="6">
        <v>450.68</v>
      </c>
      <c r="G75">
        <v>-2.0812004480152666E-2</v>
      </c>
      <c r="H75">
        <f t="shared" si="2"/>
        <v>-4.358898179194437E-2</v>
      </c>
      <c r="I75">
        <f t="shared" si="7"/>
        <v>5.2845914754813143E-2</v>
      </c>
      <c r="J75">
        <f t="shared" si="8"/>
        <v>4.9544045484593575E-2</v>
      </c>
      <c r="K75">
        <f t="shared" si="5"/>
        <v>1.0955346033087834</v>
      </c>
      <c r="L75">
        <f t="shared" si="6"/>
        <v>0.10464098131496566</v>
      </c>
      <c r="M75" s="10">
        <f t="shared" si="3"/>
        <v>7.7589832589579633E-2</v>
      </c>
      <c r="N75" s="10">
        <f t="shared" si="4"/>
        <v>-7.9591230342446195E-4</v>
      </c>
    </row>
    <row r="76" spans="2:14">
      <c r="B76" s="1">
        <v>38777</v>
      </c>
      <c r="C76">
        <v>5.3822423048936816</v>
      </c>
      <c r="D76">
        <v>4.3593019387306082</v>
      </c>
      <c r="F76" s="6">
        <v>450.92</v>
      </c>
      <c r="G76">
        <v>-1.0603909510639227E-2</v>
      </c>
      <c r="H76">
        <f t="shared" si="2"/>
        <v>-1.5737890991639913E-2</v>
      </c>
      <c r="I76">
        <f t="shared" si="7"/>
        <v>5.3822423048936814E-2</v>
      </c>
      <c r="J76">
        <f t="shared" si="8"/>
        <v>4.359301938730608E-2</v>
      </c>
      <c r="K76">
        <f t="shared" si="5"/>
        <v>1.1115652965224108</v>
      </c>
      <c r="L76">
        <f t="shared" si="6"/>
        <v>0.10644236539794476</v>
      </c>
      <c r="M76" s="10">
        <f t="shared" si="3"/>
        <v>7.5531129613728876E-2</v>
      </c>
      <c r="N76" s="10">
        <f t="shared" si="4"/>
        <v>3.0312187220438602E-2</v>
      </c>
    </row>
    <row r="77" spans="2:14">
      <c r="B77" s="1">
        <v>38808</v>
      </c>
      <c r="C77">
        <v>5.7089628819427869</v>
      </c>
      <c r="D77">
        <v>4.5614355364500856</v>
      </c>
      <c r="F77" s="6">
        <v>446.14</v>
      </c>
      <c r="G77">
        <v>1.2246590058168749E-3</v>
      </c>
      <c r="H77">
        <f t="shared" si="2"/>
        <v>1.568582811610697E-2</v>
      </c>
      <c r="I77">
        <f t="shared" si="7"/>
        <v>5.7089628819427869E-2</v>
      </c>
      <c r="J77">
        <f t="shared" si="8"/>
        <v>4.5614355364500855E-2</v>
      </c>
      <c r="K77">
        <f t="shared" si="5"/>
        <v>1.1391662889652372</v>
      </c>
      <c r="L77">
        <f t="shared" si="6"/>
        <v>0.10820600354839464</v>
      </c>
      <c r="M77" s="10">
        <f t="shared" si="3"/>
        <v>6.3003433208187021E-2</v>
      </c>
      <c r="N77" s="10">
        <f t="shared" si="4"/>
        <v>6.590345882641957E-2</v>
      </c>
    </row>
    <row r="78" spans="2:14">
      <c r="B78" s="1">
        <v>38838</v>
      </c>
      <c r="C78">
        <v>5.9936218417267133</v>
      </c>
      <c r="D78">
        <v>4.8673144370608501</v>
      </c>
      <c r="F78" s="6">
        <v>427.56</v>
      </c>
      <c r="G78">
        <v>2.4268347940201097E-2</v>
      </c>
      <c r="H78">
        <f t="shared" si="2"/>
        <v>-3.9363709894850274E-2</v>
      </c>
      <c r="I78">
        <f t="shared" si="7"/>
        <v>5.993621841726713E-2</v>
      </c>
      <c r="J78">
        <f t="shared" si="8"/>
        <v>4.8673144370608504E-2</v>
      </c>
      <c r="K78">
        <f t="shared" si="5"/>
        <v>1.142238285336729</v>
      </c>
      <c r="L78">
        <f t="shared" si="6"/>
        <v>0.11079366062165799</v>
      </c>
      <c r="M78" s="10">
        <f t="shared" si="3"/>
        <v>2.8932815403563295E-2</v>
      </c>
      <c r="N78" s="10">
        <f t="shared" si="4"/>
        <v>1.1509842556509442E-2</v>
      </c>
    </row>
    <row r="79" spans="2:14">
      <c r="B79" s="1">
        <v>38869</v>
      </c>
      <c r="C79">
        <v>5.7341055945766204</v>
      </c>
      <c r="D79">
        <v>5.4135062159580301</v>
      </c>
      <c r="F79" s="6">
        <v>418.79</v>
      </c>
      <c r="G79">
        <v>2.6584661706306179E-2</v>
      </c>
      <c r="H79">
        <f t="shared" ref="H79:H142" si="9">F79/F67-1</f>
        <v>-5.3239589456074432E-2</v>
      </c>
      <c r="I79">
        <f t="shared" si="7"/>
        <v>5.7341055945766203E-2</v>
      </c>
      <c r="J79">
        <f t="shared" si="8"/>
        <v>5.4135062159580298E-2</v>
      </c>
      <c r="K79">
        <f t="shared" si="5"/>
        <v>1.1496579216664105</v>
      </c>
      <c r="L79">
        <f t="shared" si="6"/>
        <v>0.11384834993298604</v>
      </c>
      <c r="M79" s="10">
        <f t="shared" ref="M79:M142" si="10">(1+I67)/(1+G79)-1</f>
        <v>3.2958885864348142E-2</v>
      </c>
      <c r="N79" s="10">
        <f t="shared" ref="N79:N142" si="11">(1+J67)*(F79/F67)-1</f>
        <v>-7.4786902276248179E-3</v>
      </c>
    </row>
    <row r="80" spans="2:14">
      <c r="B80" s="1">
        <v>38899</v>
      </c>
      <c r="C80">
        <v>6.0032714707482455</v>
      </c>
      <c r="D80">
        <v>4.9124098680315926</v>
      </c>
      <c r="F80" s="6">
        <v>415.32</v>
      </c>
      <c r="G80">
        <v>6.7708275496982259E-2</v>
      </c>
      <c r="H80">
        <f t="shared" si="9"/>
        <v>-7.2345938218936312E-2</v>
      </c>
      <c r="I80">
        <f t="shared" si="7"/>
        <v>6.0032714707482455E-2</v>
      </c>
      <c r="J80">
        <f t="shared" si="8"/>
        <v>4.9124098680315927E-2</v>
      </c>
      <c r="K80">
        <f t="shared" si="5"/>
        <v>1.1170969225400549</v>
      </c>
      <c r="L80">
        <f t="shared" si="6"/>
        <v>0.11730139681159961</v>
      </c>
      <c r="M80" s="10">
        <f t="shared" si="10"/>
        <v>-1.2315621121532949E-2</v>
      </c>
      <c r="N80" s="10">
        <f t="shared" si="11"/>
        <v>-2.7969084302783664E-2</v>
      </c>
    </row>
    <row r="81" spans="2:14">
      <c r="B81" s="1">
        <v>38930</v>
      </c>
      <c r="C81">
        <v>5.8220950306685273</v>
      </c>
      <c r="D81">
        <v>5.1510402052335751</v>
      </c>
      <c r="F81" s="6">
        <v>396.54</v>
      </c>
      <c r="G81">
        <v>7.2454993412600574E-2</v>
      </c>
      <c r="H81">
        <f t="shared" si="9"/>
        <v>-0.153307426228808</v>
      </c>
      <c r="I81">
        <f t="shared" si="7"/>
        <v>5.8220950306685275E-2</v>
      </c>
      <c r="J81">
        <f t="shared" si="8"/>
        <v>5.1510402052335751E-2</v>
      </c>
      <c r="K81">
        <f t="shared" si="5"/>
        <v>1.0558407073625684</v>
      </c>
      <c r="L81">
        <f t="shared" si="6"/>
        <v>0.12197451394431087</v>
      </c>
      <c r="M81" s="10">
        <f t="shared" si="10"/>
        <v>-1.230857392582918E-2</v>
      </c>
      <c r="N81" s="10">
        <f t="shared" si="11"/>
        <v>-0.11990772884079981</v>
      </c>
    </row>
    <row r="82" spans="2:14">
      <c r="B82" s="1">
        <v>38961</v>
      </c>
      <c r="C82">
        <v>5.9017908601231772</v>
      </c>
      <c r="D82">
        <v>4.5333227104442448</v>
      </c>
      <c r="F82" s="6">
        <v>381.5</v>
      </c>
      <c r="G82">
        <v>5.884840639696591E-2</v>
      </c>
      <c r="H82">
        <f t="shared" si="9"/>
        <v>-0.14117196821323241</v>
      </c>
      <c r="I82">
        <f t="shared" si="7"/>
        <v>5.9017908601231774E-2</v>
      </c>
      <c r="J82">
        <f t="shared" si="8"/>
        <v>4.5333227104442451E-2</v>
      </c>
      <c r="K82">
        <f t="shared" si="5"/>
        <v>1.0064152911044741</v>
      </c>
      <c r="L82">
        <f t="shared" si="6"/>
        <v>0.12666713216044631</v>
      </c>
      <c r="M82" s="10">
        <f t="shared" si="10"/>
        <v>8.0677084891411788E-4</v>
      </c>
      <c r="N82" s="10">
        <f t="shared" si="11"/>
        <v>-9.8587937993378616E-2</v>
      </c>
    </row>
    <row r="83" spans="2:14">
      <c r="B83" s="1">
        <v>38991</v>
      </c>
      <c r="C83">
        <v>5.5218264399878025</v>
      </c>
      <c r="D83">
        <v>5.0045955798694592</v>
      </c>
      <c r="F83" s="6">
        <v>378.93</v>
      </c>
      <c r="G83">
        <v>5.9775531067731723E-2</v>
      </c>
      <c r="H83">
        <f t="shared" si="9"/>
        <v>-0.16021009707016531</v>
      </c>
      <c r="I83">
        <f t="shared" si="7"/>
        <v>5.5218264399878023E-2</v>
      </c>
      <c r="J83">
        <f t="shared" si="8"/>
        <v>5.0045955798694593E-2</v>
      </c>
      <c r="K83">
        <f t="shared" si="5"/>
        <v>0.9640463510393128</v>
      </c>
      <c r="L83">
        <f t="shared" si="6"/>
        <v>0.13090334105424775</v>
      </c>
      <c r="M83" s="10">
        <f t="shared" si="10"/>
        <v>-6.0127848335280731E-3</v>
      </c>
      <c r="N83" s="10">
        <f t="shared" si="11"/>
        <v>-0.1160536331566232</v>
      </c>
    </row>
    <row r="84" spans="2:14">
      <c r="B84" s="1">
        <v>39022</v>
      </c>
      <c r="C84">
        <v>5.847323689730521</v>
      </c>
      <c r="D84">
        <v>4.890011435093804</v>
      </c>
      <c r="F84" s="6">
        <v>369.05</v>
      </c>
      <c r="G84">
        <v>5.8986920162407586E-2</v>
      </c>
      <c r="H84">
        <f t="shared" si="9"/>
        <v>-0.17870257037943693</v>
      </c>
      <c r="I84">
        <f t="shared" si="7"/>
        <v>5.8473236897305207E-2</v>
      </c>
      <c r="J84">
        <f t="shared" si="8"/>
        <v>4.8900114350938037E-2</v>
      </c>
      <c r="K84">
        <f t="shared" si="5"/>
        <v>0.93409285351895088</v>
      </c>
      <c r="L84">
        <f t="shared" si="6"/>
        <v>0.13527121609460369</v>
      </c>
      <c r="M84" s="10">
        <f t="shared" si="10"/>
        <v>-7.8492293667029589E-3</v>
      </c>
      <c r="N84" s="10">
        <f t="shared" si="11"/>
        <v>-0.1386085258908627</v>
      </c>
    </row>
    <row r="85" spans="2:14">
      <c r="B85" s="1">
        <v>39052</v>
      </c>
      <c r="C85">
        <v>5.6142051534117163</v>
      </c>
      <c r="D85">
        <v>4.9329210692901677</v>
      </c>
      <c r="F85" s="6">
        <v>363.5</v>
      </c>
      <c r="G85">
        <v>5.1943646884769379E-2</v>
      </c>
      <c r="H85">
        <f t="shared" si="9"/>
        <v>-0.19256314000755237</v>
      </c>
      <c r="I85">
        <f t="shared" si="7"/>
        <v>5.6142051534117166E-2</v>
      </c>
      <c r="J85">
        <f t="shared" si="8"/>
        <v>4.9329210692901679E-2</v>
      </c>
      <c r="K85">
        <f t="shared" si="5"/>
        <v>0.91656965416074365</v>
      </c>
      <c r="L85">
        <f t="shared" si="6"/>
        <v>0.13955465885254295</v>
      </c>
      <c r="M85" s="10">
        <f t="shared" si="10"/>
        <v>8.5819427124189662E-3</v>
      </c>
      <c r="N85" s="10">
        <f t="shared" si="11"/>
        <v>-0.15328753930224936</v>
      </c>
    </row>
    <row r="86" spans="2:14">
      <c r="B86" s="1">
        <v>39083</v>
      </c>
      <c r="C86">
        <v>5.9813111892318815</v>
      </c>
      <c r="D86">
        <v>4.6256940799190156</v>
      </c>
      <c r="F86" s="6">
        <v>359.35</v>
      </c>
      <c r="G86">
        <v>5.1174536249109365E-2</v>
      </c>
      <c r="H86">
        <f t="shared" si="9"/>
        <v>-0.20000445245887033</v>
      </c>
      <c r="I86">
        <f t="shared" si="7"/>
        <v>5.9813111892318818E-2</v>
      </c>
      <c r="J86">
        <f t="shared" si="8"/>
        <v>4.6256940799190155E-2</v>
      </c>
      <c r="K86">
        <f t="shared" si="5"/>
        <v>0.91166387567433604</v>
      </c>
      <c r="L86">
        <f t="shared" si="6"/>
        <v>0.14358309480262441</v>
      </c>
      <c r="M86" s="10">
        <f t="shared" si="10"/>
        <v>9.6686243893273627E-4</v>
      </c>
      <c r="N86" s="10">
        <f t="shared" si="11"/>
        <v>-0.1632542799375285</v>
      </c>
    </row>
    <row r="87" spans="2:14">
      <c r="B87" s="1">
        <v>39114</v>
      </c>
      <c r="C87">
        <v>6.1208962836878431</v>
      </c>
      <c r="D87">
        <v>5.7135592445465084</v>
      </c>
      <c r="F87" s="6">
        <v>353.61</v>
      </c>
      <c r="G87">
        <v>5.0781647313484939E-2</v>
      </c>
      <c r="H87">
        <f t="shared" si="9"/>
        <v>-0.21538563947812195</v>
      </c>
      <c r="I87">
        <f t="shared" si="7"/>
        <v>6.1208962836878433E-2</v>
      </c>
      <c r="J87">
        <f t="shared" si="8"/>
        <v>5.7135592445465087E-2</v>
      </c>
      <c r="K87">
        <f t="shared" si="5"/>
        <v>0.90217155555721629</v>
      </c>
      <c r="L87">
        <f t="shared" si="6"/>
        <v>0.14726276836287397</v>
      </c>
      <c r="M87" s="10">
        <f t="shared" si="10"/>
        <v>1.9645065619537938E-3</v>
      </c>
      <c r="N87" s="10">
        <f t="shared" si="11"/>
        <v>-0.17651266991256065</v>
      </c>
    </row>
    <row r="88" spans="2:14">
      <c r="B88" s="1">
        <v>39142</v>
      </c>
      <c r="C88">
        <v>6.0782635600772634</v>
      </c>
      <c r="D88">
        <v>5.2479642488378939</v>
      </c>
      <c r="F88" s="6">
        <v>362.13</v>
      </c>
      <c r="G88">
        <v>4.3173514177286453E-2</v>
      </c>
      <c r="H88">
        <f t="shared" si="9"/>
        <v>-0.19690854253526124</v>
      </c>
      <c r="I88">
        <f t="shared" si="7"/>
        <v>6.0782635600772635E-2</v>
      </c>
      <c r="J88">
        <f t="shared" si="8"/>
        <v>5.2479642488378941E-2</v>
      </c>
      <c r="K88">
        <f t="shared" si="5"/>
        <v>0.89650638378909897</v>
      </c>
      <c r="L88">
        <f t="shared" si="6"/>
        <v>0.14951728264731814</v>
      </c>
      <c r="M88" s="10">
        <f t="shared" si="10"/>
        <v>1.0208185624851485E-2</v>
      </c>
      <c r="N88" s="10">
        <f t="shared" si="11"/>
        <v>-0.16189936106022107</v>
      </c>
    </row>
    <row r="89" spans="2:14">
      <c r="B89" s="1">
        <v>39173</v>
      </c>
      <c r="C89">
        <v>6.23655942038428</v>
      </c>
      <c r="D89">
        <v>5.2686995427538506</v>
      </c>
      <c r="F89" s="6">
        <v>356.97</v>
      </c>
      <c r="G89">
        <v>4.1518339496593913E-2</v>
      </c>
      <c r="H89">
        <f t="shared" si="9"/>
        <v>-0.1998699959653919</v>
      </c>
      <c r="I89">
        <f t="shared" si="7"/>
        <v>6.23655942038428E-2</v>
      </c>
      <c r="J89">
        <f t="shared" si="8"/>
        <v>5.2686995427538505E-2</v>
      </c>
      <c r="K89">
        <f t="shared" si="5"/>
        <v>0.88854950921241971</v>
      </c>
      <c r="L89">
        <f t="shared" si="6"/>
        <v>0.15170624173800001</v>
      </c>
      <c r="M89" s="10">
        <f t="shared" si="10"/>
        <v>1.4950566622148997E-2</v>
      </c>
      <c r="N89" s="10">
        <f t="shared" si="11"/>
        <v>-0.16337258162355783</v>
      </c>
    </row>
    <row r="90" spans="2:14">
      <c r="B90" s="1">
        <v>39203</v>
      </c>
      <c r="C90">
        <v>5.8717630538409091</v>
      </c>
      <c r="D90">
        <v>4.9426484597894005</v>
      </c>
      <c r="F90" s="6">
        <v>347.87</v>
      </c>
      <c r="G90">
        <v>3.8450338454192094E-2</v>
      </c>
      <c r="H90">
        <f t="shared" si="9"/>
        <v>-0.18638319767985778</v>
      </c>
      <c r="I90">
        <f t="shared" si="7"/>
        <v>5.8717630538409088E-2</v>
      </c>
      <c r="J90">
        <f t="shared" si="8"/>
        <v>4.9426484597894005E-2</v>
      </c>
      <c r="K90">
        <f t="shared" si="5"/>
        <v>0.87843007164365683</v>
      </c>
      <c r="L90">
        <f t="shared" si="6"/>
        <v>0.15410600528660753</v>
      </c>
      <c r="M90" s="10">
        <f t="shared" si="10"/>
        <v>2.0690329780293837E-2</v>
      </c>
      <c r="N90" s="10">
        <f t="shared" si="11"/>
        <v>-0.14678190959817661</v>
      </c>
    </row>
    <row r="91" spans="2:14">
      <c r="B91" s="1">
        <v>39234</v>
      </c>
      <c r="C91">
        <v>6.4981530612192531</v>
      </c>
      <c r="D91">
        <v>5.168835714630899</v>
      </c>
      <c r="F91" s="6">
        <v>340.95</v>
      </c>
      <c r="G91">
        <v>4.7772038280073446E-2</v>
      </c>
      <c r="H91">
        <f t="shared" si="9"/>
        <v>-0.18586881253134035</v>
      </c>
      <c r="I91">
        <f t="shared" si="7"/>
        <v>6.4981530612192528E-2</v>
      </c>
      <c r="J91">
        <f t="shared" si="8"/>
        <v>5.168835714630899E-2</v>
      </c>
      <c r="K91">
        <f t="shared" si="5"/>
        <v>0.87592124049918563</v>
      </c>
      <c r="L91">
        <f t="shared" si="6"/>
        <v>0.15640223086399141</v>
      </c>
      <c r="M91" s="10">
        <f t="shared" si="10"/>
        <v>9.1327286051652301E-3</v>
      </c>
      <c r="N91" s="10">
        <f t="shared" si="11"/>
        <v>-0.14179577009167166</v>
      </c>
    </row>
    <row r="92" spans="2:14">
      <c r="B92" s="1">
        <v>39264</v>
      </c>
      <c r="C92">
        <v>5.6938526247537782</v>
      </c>
      <c r="D92">
        <v>4.9303788736461698</v>
      </c>
      <c r="F92" s="6">
        <v>337.18</v>
      </c>
      <c r="G92">
        <v>2.1672120451110999E-2</v>
      </c>
      <c r="H92">
        <f t="shared" si="9"/>
        <v>-0.18814408167196373</v>
      </c>
      <c r="I92">
        <f t="shared" si="7"/>
        <v>5.6938526247537785E-2</v>
      </c>
      <c r="J92">
        <f t="shared" si="8"/>
        <v>4.9303788736461698E-2</v>
      </c>
      <c r="K92">
        <f t="shared" si="5"/>
        <v>0.88453533873250156</v>
      </c>
      <c r="L92">
        <f t="shared" si="6"/>
        <v>0.15902102363095508</v>
      </c>
      <c r="M92" s="10">
        <f t="shared" si="10"/>
        <v>3.754687388301603E-2</v>
      </c>
      <c r="N92" s="10">
        <f t="shared" si="11"/>
        <v>-0.14826239142581876</v>
      </c>
    </row>
    <row r="93" spans="2:14">
      <c r="B93" s="1">
        <v>39295</v>
      </c>
      <c r="C93">
        <v>5.7836579767267224</v>
      </c>
      <c r="D93">
        <v>5.2472828166095171</v>
      </c>
      <c r="F93" s="6">
        <v>336.45</v>
      </c>
      <c r="G93">
        <v>1.6329289807016919E-2</v>
      </c>
      <c r="H93">
        <f t="shared" si="9"/>
        <v>-0.1515357845362385</v>
      </c>
      <c r="I93">
        <f t="shared" si="7"/>
        <v>5.7836579767267221E-2</v>
      </c>
      <c r="J93">
        <f t="shared" si="8"/>
        <v>5.2472828166095171E-2</v>
      </c>
      <c r="K93">
        <f t="shared" si="5"/>
        <v>0.90109995673959453</v>
      </c>
      <c r="L93">
        <f t="shared" si="6"/>
        <v>0.16048841552449697</v>
      </c>
      <c r="M93" s="10">
        <f t="shared" si="10"/>
        <v>4.1218590194938676E-2</v>
      </c>
      <c r="N93" s="10">
        <f t="shared" si="11"/>
        <v>-0.10783105167068052</v>
      </c>
    </row>
    <row r="94" spans="2:14">
      <c r="B94" s="1">
        <v>39326</v>
      </c>
      <c r="C94">
        <v>6.3975532686851384</v>
      </c>
      <c r="D94">
        <v>5.6892522301985542</v>
      </c>
      <c r="F94" s="6">
        <v>335.79</v>
      </c>
      <c r="G94">
        <v>2.6761825536002419E-2</v>
      </c>
      <c r="H94">
        <f t="shared" si="9"/>
        <v>-0.11981651376146785</v>
      </c>
      <c r="I94">
        <f t="shared" si="7"/>
        <v>6.3975532686851383E-2</v>
      </c>
      <c r="J94">
        <f t="shared" si="8"/>
        <v>5.6892522301985542E-2</v>
      </c>
      <c r="K94">
        <f t="shared" si="5"/>
        <v>0.91547118698259655</v>
      </c>
      <c r="L94">
        <f t="shared" si="6"/>
        <v>0.16205797861455618</v>
      </c>
      <c r="M94" s="10">
        <f t="shared" si="10"/>
        <v>3.1415350924631991E-2</v>
      </c>
      <c r="N94" s="10">
        <f t="shared" si="11"/>
        <v>-7.9914955886236538E-2</v>
      </c>
    </row>
    <row r="95" spans="2:14">
      <c r="B95" s="1">
        <v>39356</v>
      </c>
      <c r="C95">
        <v>5.907831134923307</v>
      </c>
      <c r="D95">
        <v>5.1784441155088912</v>
      </c>
      <c r="F95" s="6">
        <v>325.08999999999997</v>
      </c>
      <c r="G95">
        <v>5.6999455105019907E-2</v>
      </c>
      <c r="H95">
        <f t="shared" si="9"/>
        <v>-0.1420842899744017</v>
      </c>
      <c r="I95">
        <f t="shared" si="7"/>
        <v>5.9078311349233067E-2</v>
      </c>
      <c r="J95">
        <f t="shared" si="8"/>
        <v>5.1784441155088914E-2</v>
      </c>
      <c r="K95">
        <f t="shared" si="5"/>
        <v>0.91672269801300499</v>
      </c>
      <c r="L95">
        <f t="shared" si="6"/>
        <v>0.16462963468672667</v>
      </c>
      <c r="M95" s="10">
        <f t="shared" si="10"/>
        <v>-1.6851387165237597E-3</v>
      </c>
      <c r="N95" s="10">
        <f t="shared" si="11"/>
        <v>-9.9149078271455027E-2</v>
      </c>
    </row>
    <row r="96" spans="2:14">
      <c r="B96" s="1">
        <v>39387</v>
      </c>
      <c r="C96">
        <v>5.9442204075342762</v>
      </c>
      <c r="D96">
        <v>4.95607239953807</v>
      </c>
      <c r="F96" s="6">
        <v>305.33</v>
      </c>
      <c r="G96">
        <v>6.8047905322098076E-2</v>
      </c>
      <c r="H96">
        <f t="shared" si="9"/>
        <v>-0.17265953122883082</v>
      </c>
      <c r="I96">
        <f t="shared" si="7"/>
        <v>5.9442204075342758E-2</v>
      </c>
      <c r="J96">
        <f t="shared" si="8"/>
        <v>4.9560723995380702E-2</v>
      </c>
      <c r="K96">
        <f t="shared" si="5"/>
        <v>0.9167341619013526</v>
      </c>
      <c r="L96">
        <f t="shared" si="6"/>
        <v>0.16770876424675574</v>
      </c>
      <c r="M96" s="10">
        <f t="shared" si="10"/>
        <v>-8.9646432309659074E-3</v>
      </c>
      <c r="N96" s="10">
        <f t="shared" si="11"/>
        <v>-0.13220248769876197</v>
      </c>
    </row>
    <row r="97" spans="2:14">
      <c r="B97" s="1">
        <v>39417</v>
      </c>
      <c r="C97">
        <v>6.841167130913413</v>
      </c>
      <c r="D97">
        <v>5.0377856217442059</v>
      </c>
      <c r="F97" s="6">
        <v>304.22000000000003</v>
      </c>
      <c r="G97">
        <v>6.628758493483787E-2</v>
      </c>
      <c r="H97">
        <f t="shared" si="9"/>
        <v>-0.16308115543328738</v>
      </c>
      <c r="I97">
        <f t="shared" si="7"/>
        <v>6.8411671309134128E-2</v>
      </c>
      <c r="J97">
        <f t="shared" si="8"/>
        <v>5.0377856217442056E-2</v>
      </c>
      <c r="K97">
        <f t="shared" si="5"/>
        <v>0.91438526995771974</v>
      </c>
      <c r="L97">
        <f t="shared" si="6"/>
        <v>0.17003520720081383</v>
      </c>
      <c r="M97" s="10">
        <f t="shared" si="10"/>
        <v>-9.5148190263706356E-3</v>
      </c>
      <c r="N97" s="10">
        <f t="shared" si="11"/>
        <v>-0.12179660941679615</v>
      </c>
    </row>
    <row r="98" spans="2:14">
      <c r="B98" s="1">
        <v>39448</v>
      </c>
      <c r="C98">
        <v>5.9064886447842335</v>
      </c>
      <c r="D98">
        <v>4.8893321583263463</v>
      </c>
      <c r="F98" s="6">
        <v>306.83999999999997</v>
      </c>
      <c r="G98">
        <v>6.5757305756083462E-2</v>
      </c>
      <c r="H98">
        <f t="shared" si="9"/>
        <v>-0.14612494782245733</v>
      </c>
      <c r="I98">
        <f t="shared" si="7"/>
        <v>5.9064886447842337E-2</v>
      </c>
      <c r="J98">
        <f t="shared" si="8"/>
        <v>4.8893321583263462E-2</v>
      </c>
      <c r="K98">
        <f t="shared" si="5"/>
        <v>0.91443284155266435</v>
      </c>
      <c r="L98">
        <f t="shared" si="6"/>
        <v>0.17121407650815329</v>
      </c>
      <c r="M98" s="10">
        <f t="shared" si="10"/>
        <v>-5.5774366562258981E-3</v>
      </c>
      <c r="N98" s="10">
        <f t="shared" si="11"/>
        <v>-0.10662730008397536</v>
      </c>
    </row>
    <row r="99" spans="2:14">
      <c r="B99" s="1">
        <v>39479</v>
      </c>
      <c r="C99">
        <v>6.3347150078362207</v>
      </c>
      <c r="D99">
        <v>4.9636841250248898</v>
      </c>
      <c r="F99" s="6">
        <v>307.81</v>
      </c>
      <c r="G99">
        <v>7.474456296246075E-2</v>
      </c>
      <c r="H99">
        <f t="shared" si="9"/>
        <v>-0.1295212239472866</v>
      </c>
      <c r="I99">
        <f t="shared" si="7"/>
        <v>6.334715007836221E-2</v>
      </c>
      <c r="J99">
        <f t="shared" si="8"/>
        <v>4.9636841250248899E-2</v>
      </c>
      <c r="K99">
        <f t="shared" si="5"/>
        <v>0.91370078693195689</v>
      </c>
      <c r="L99">
        <f t="shared" si="6"/>
        <v>0.17151806968804476</v>
      </c>
      <c r="M99" s="10">
        <f t="shared" si="10"/>
        <v>-1.2594248523828289E-2</v>
      </c>
      <c r="N99" s="10">
        <f t="shared" si="11"/>
        <v>-7.9785903366311528E-2</v>
      </c>
    </row>
    <row r="100" spans="2:14">
      <c r="B100" s="1">
        <v>39508</v>
      </c>
      <c r="C100">
        <v>6.6509323145532608</v>
      </c>
      <c r="D100">
        <v>5.2817057827143916</v>
      </c>
      <c r="F100" s="6">
        <v>307.25</v>
      </c>
      <c r="G100">
        <v>9.6242717033837119E-2</v>
      </c>
      <c r="H100">
        <f t="shared" si="9"/>
        <v>-0.15154778670643143</v>
      </c>
      <c r="I100">
        <f t="shared" si="7"/>
        <v>6.6509323145532609E-2</v>
      </c>
      <c r="J100">
        <f t="shared" si="8"/>
        <v>5.2817057827143916E-2</v>
      </c>
      <c r="K100">
        <f t="shared" si="5"/>
        <v>0.91708972284725654</v>
      </c>
      <c r="L100">
        <f t="shared" si="6"/>
        <v>0.17114521840149047</v>
      </c>
      <c r="M100" s="10">
        <f t="shared" si="10"/>
        <v>-3.2346925440937757E-2</v>
      </c>
      <c r="N100" s="10">
        <f t="shared" si="11"/>
        <v>-0.10702131788431113</v>
      </c>
    </row>
    <row r="101" spans="2:14">
      <c r="B101" s="1">
        <v>39539</v>
      </c>
      <c r="C101">
        <v>5.8735557994416556</v>
      </c>
      <c r="D101">
        <v>5.1209404246834884</v>
      </c>
      <c r="F101" s="6">
        <v>306.82</v>
      </c>
      <c r="G101">
        <v>0.10724587589720926</v>
      </c>
      <c r="H101">
        <f t="shared" si="9"/>
        <v>-0.14048799619015617</v>
      </c>
      <c r="I101">
        <f t="shared" si="7"/>
        <v>5.8735557994416557E-2</v>
      </c>
      <c r="J101">
        <f t="shared" si="8"/>
        <v>5.1209404246834886E-2</v>
      </c>
      <c r="K101">
        <f t="shared" si="5"/>
        <v>0.92781921903853881</v>
      </c>
      <c r="L101">
        <f t="shared" si="6"/>
        <v>0.17114940655633304</v>
      </c>
      <c r="M101" s="10">
        <f t="shared" si="10"/>
        <v>-4.0533257039227721E-2</v>
      </c>
      <c r="N101" s="10">
        <f t="shared" si="11"/>
        <v>-9.5202891175512505E-2</v>
      </c>
    </row>
    <row r="102" spans="2:14">
      <c r="B102" s="1">
        <v>39569</v>
      </c>
      <c r="C102">
        <v>6.2192304517209323</v>
      </c>
      <c r="D102">
        <v>5.3590784996903684</v>
      </c>
      <c r="F102" s="6">
        <v>305.52</v>
      </c>
      <c r="G102">
        <v>9.8535456374304151E-2</v>
      </c>
      <c r="H102">
        <f t="shared" si="9"/>
        <v>-0.12174088021387308</v>
      </c>
      <c r="I102">
        <f t="shared" si="7"/>
        <v>6.2192304517209321E-2</v>
      </c>
      <c r="J102">
        <f t="shared" si="8"/>
        <v>5.3590784996903687E-2</v>
      </c>
      <c r="K102">
        <f t="shared" si="5"/>
        <v>0.93327097623421973</v>
      </c>
      <c r="L102">
        <f t="shared" si="6"/>
        <v>0.17021088693445927</v>
      </c>
      <c r="M102" s="10">
        <f t="shared" si="10"/>
        <v>-3.6246281906378353E-2</v>
      </c>
      <c r="N102" s="10">
        <f t="shared" si="11"/>
        <v>-7.8331619356804105E-2</v>
      </c>
    </row>
    <row r="103" spans="2:14">
      <c r="B103" s="1">
        <v>39600</v>
      </c>
      <c r="C103">
        <v>5.955291968234123</v>
      </c>
      <c r="D103">
        <v>4.8373579538347524</v>
      </c>
      <c r="F103" s="6">
        <v>302.64999999999998</v>
      </c>
      <c r="G103">
        <v>9.6254231414273334E-2</v>
      </c>
      <c r="H103">
        <f t="shared" si="9"/>
        <v>-0.11233318668426462</v>
      </c>
      <c r="I103">
        <f t="shared" si="7"/>
        <v>5.9552919682341228E-2</v>
      </c>
      <c r="J103">
        <f t="shared" si="8"/>
        <v>4.8373579538347526E-2</v>
      </c>
      <c r="K103">
        <f t="shared" si="5"/>
        <v>0.93682086922787022</v>
      </c>
      <c r="L103">
        <f t="shared" si="6"/>
        <v>0.16985812505954545</v>
      </c>
      <c r="M103" s="10">
        <f t="shared" si="10"/>
        <v>-2.8526868956059603E-2</v>
      </c>
      <c r="N103" s="10">
        <f t="shared" si="11"/>
        <v>-6.6451147410674927E-2</v>
      </c>
    </row>
    <row r="104" spans="2:14">
      <c r="B104" s="1">
        <v>39630</v>
      </c>
      <c r="C104">
        <v>6.7021124959940179</v>
      </c>
      <c r="D104">
        <v>5.022137576374627</v>
      </c>
      <c r="F104" s="6">
        <v>300.97000000000003</v>
      </c>
      <c r="G104">
        <v>0.10684814925641589</v>
      </c>
      <c r="H104">
        <f t="shared" si="9"/>
        <v>-0.10739071119283461</v>
      </c>
      <c r="I104">
        <f t="shared" si="7"/>
        <v>6.7021124959940184E-2</v>
      </c>
      <c r="J104">
        <f t="shared" si="8"/>
        <v>5.0221375763746273E-2</v>
      </c>
      <c r="K104">
        <f t="shared" si="5"/>
        <v>0.94122618404027847</v>
      </c>
      <c r="L104">
        <f t="shared" si="6"/>
        <v>0.17015279172744266</v>
      </c>
      <c r="M104" s="10">
        <f t="shared" si="10"/>
        <v>-4.5091662340861927E-2</v>
      </c>
      <c r="N104" s="10">
        <f t="shared" si="11"/>
        <v>-6.3381691393282757E-2</v>
      </c>
    </row>
    <row r="105" spans="2:14">
      <c r="B105" s="1">
        <v>39661</v>
      </c>
      <c r="C105">
        <v>7.016860060466561</v>
      </c>
      <c r="D105">
        <v>5.1738969331033449</v>
      </c>
      <c r="F105" s="6">
        <v>303.33</v>
      </c>
      <c r="G105">
        <v>0.11493740734007489</v>
      </c>
      <c r="H105">
        <f t="shared" si="9"/>
        <v>-9.8439589835042418E-2</v>
      </c>
      <c r="I105">
        <f t="shared" si="7"/>
        <v>7.0168600604665607E-2</v>
      </c>
      <c r="J105">
        <f t="shared" si="8"/>
        <v>5.1738969331033446E-2</v>
      </c>
      <c r="K105">
        <f t="shared" si="5"/>
        <v>0.94978348473029184</v>
      </c>
      <c r="L105">
        <f t="shared" si="6"/>
        <v>0.16978456646893722</v>
      </c>
      <c r="M105" s="10">
        <f t="shared" si="10"/>
        <v>-5.1214379566861923E-2</v>
      </c>
      <c r="N105" s="10">
        <f t="shared" si="11"/>
        <v>-5.1132165351102321E-2</v>
      </c>
    </row>
    <row r="106" spans="2:14">
      <c r="B106" s="1">
        <v>39692</v>
      </c>
      <c r="C106">
        <v>6.9505405036519976</v>
      </c>
      <c r="D106">
        <v>5.6332017723165393</v>
      </c>
      <c r="F106" s="6">
        <v>302.12</v>
      </c>
      <c r="G106">
        <v>0.11301763945727018</v>
      </c>
      <c r="H106">
        <f t="shared" si="9"/>
        <v>-0.10027100271002709</v>
      </c>
      <c r="I106">
        <f t="shared" si="7"/>
        <v>6.9505405036519974E-2</v>
      </c>
      <c r="J106">
        <f t="shared" si="8"/>
        <v>5.6332017723165394E-2</v>
      </c>
      <c r="K106">
        <f t="shared" si="5"/>
        <v>0.95710239862797974</v>
      </c>
      <c r="L106">
        <f t="shared" si="6"/>
        <v>0.16935271172120886</v>
      </c>
      <c r="M106" s="10">
        <f t="shared" si="10"/>
        <v>-4.4062290687803207E-2</v>
      </c>
      <c r="N106" s="10">
        <f t="shared" si="11"/>
        <v>-4.9083150665964137E-2</v>
      </c>
    </row>
    <row r="107" spans="2:14">
      <c r="B107" s="1">
        <v>39722</v>
      </c>
      <c r="C107">
        <v>7.1086787191239997</v>
      </c>
      <c r="D107">
        <v>6.1448913329609898</v>
      </c>
      <c r="F107" s="6">
        <v>305.10000000000002</v>
      </c>
      <c r="G107">
        <v>8.6492721918141058E-2</v>
      </c>
      <c r="H107">
        <f t="shared" si="9"/>
        <v>-6.1490664123781014E-2</v>
      </c>
      <c r="I107">
        <f t="shared" si="7"/>
        <v>7.1086787191239995E-2</v>
      </c>
      <c r="J107">
        <f t="shared" si="8"/>
        <v>6.1448913329609896E-2</v>
      </c>
      <c r="K107">
        <f t="shared" si="5"/>
        <v>0.95597725497717412</v>
      </c>
      <c r="L107">
        <f t="shared" si="6"/>
        <v>0.16826299455224475</v>
      </c>
      <c r="M107" s="10">
        <f t="shared" si="10"/>
        <v>-2.523202412300507E-2</v>
      </c>
      <c r="N107" s="10">
        <f t="shared" si="11"/>
        <v>-1.2890482646597312E-2</v>
      </c>
    </row>
    <row r="108" spans="2:14">
      <c r="B108" s="1">
        <v>39753</v>
      </c>
      <c r="C108">
        <v>7.4704068796736669</v>
      </c>
      <c r="D108">
        <v>5.825094611947585</v>
      </c>
      <c r="F108" s="6">
        <v>305.42</v>
      </c>
      <c r="G108">
        <v>6.5812078384782216E-2</v>
      </c>
      <c r="H108">
        <f t="shared" si="9"/>
        <v>2.9476304326481184E-4</v>
      </c>
      <c r="I108">
        <f t="shared" si="7"/>
        <v>7.4704068796736675E-2</v>
      </c>
      <c r="J108">
        <f t="shared" si="8"/>
        <v>5.8250946119475851E-2</v>
      </c>
      <c r="K108">
        <f t="shared" si="5"/>
        <v>0.95105683166814059</v>
      </c>
      <c r="L108">
        <f t="shared" si="6"/>
        <v>0.16666691254292473</v>
      </c>
      <c r="M108" s="10">
        <f t="shared" si="10"/>
        <v>-5.9765454329366863E-3</v>
      </c>
      <c r="N108" s="10">
        <f t="shared" si="11"/>
        <v>4.9870095708477002E-2</v>
      </c>
    </row>
    <row r="109" spans="2:14">
      <c r="B109" s="1">
        <v>39783</v>
      </c>
      <c r="C109">
        <v>7.6015313837465666</v>
      </c>
      <c r="D109">
        <v>6.2333736956519976</v>
      </c>
      <c r="F109" s="6">
        <v>306.73</v>
      </c>
      <c r="G109">
        <v>5.1925949884333703E-2</v>
      </c>
      <c r="H109">
        <f t="shared" si="9"/>
        <v>8.250608112550184E-3</v>
      </c>
      <c r="I109">
        <f t="shared" si="7"/>
        <v>7.6015313837465667E-2</v>
      </c>
      <c r="J109">
        <f t="shared" si="8"/>
        <v>6.2333736956519975E-2</v>
      </c>
      <c r="K109">
        <f t="shared" si="5"/>
        <v>0.93370022144917697</v>
      </c>
      <c r="L109">
        <f t="shared" si="6"/>
        <v>0.16560134970696283</v>
      </c>
      <c r="M109" s="10">
        <f t="shared" si="10"/>
        <v>1.5671941001753176E-2</v>
      </c>
      <c r="N109" s="10">
        <f t="shared" si="11"/>
        <v>5.9044112279192706E-2</v>
      </c>
    </row>
    <row r="110" spans="2:14">
      <c r="B110" s="1">
        <v>39814</v>
      </c>
      <c r="C110">
        <v>7.6979930300309665</v>
      </c>
      <c r="D110">
        <v>6.7024080279794891</v>
      </c>
      <c r="F110" s="6">
        <v>305.20999999999998</v>
      </c>
      <c r="G110">
        <v>3.9843006323621498E-2</v>
      </c>
      <c r="H110">
        <f t="shared" si="9"/>
        <v>-5.3122148350931431E-3</v>
      </c>
      <c r="I110">
        <f t="shared" si="7"/>
        <v>7.6979930300309668E-2</v>
      </c>
      <c r="J110">
        <f t="shared" si="8"/>
        <v>6.7024080279794895E-2</v>
      </c>
      <c r="K110">
        <f t="shared" si="5"/>
        <v>0.93762735346200454</v>
      </c>
      <c r="L110">
        <f t="shared" si="6"/>
        <v>0.16463019067605722</v>
      </c>
      <c r="M110" s="10">
        <f t="shared" si="10"/>
        <v>1.8485367509639694E-2</v>
      </c>
      <c r="N110" s="10">
        <f t="shared" si="11"/>
        <v>4.3321374919918609E-2</v>
      </c>
    </row>
    <row r="111" spans="2:14">
      <c r="B111" s="1">
        <v>39845</v>
      </c>
      <c r="C111">
        <v>7.6635463828949995</v>
      </c>
      <c r="D111">
        <v>7.0347505369544221</v>
      </c>
      <c r="F111" s="6">
        <v>305.83</v>
      </c>
      <c r="G111">
        <v>1.0271833760629789E-2</v>
      </c>
      <c r="H111">
        <f t="shared" si="9"/>
        <v>-6.4325395536207752E-3</v>
      </c>
      <c r="I111">
        <f t="shared" si="7"/>
        <v>7.6635463828949993E-2</v>
      </c>
      <c r="J111">
        <f t="shared" si="8"/>
        <v>7.0347505369544219E-2</v>
      </c>
      <c r="K111">
        <f t="shared" si="5"/>
        <v>0.96153523623806847</v>
      </c>
      <c r="L111">
        <f t="shared" si="6"/>
        <v>0.16361463851249486</v>
      </c>
      <c r="M111" s="10">
        <f t="shared" si="10"/>
        <v>5.2535678561051347E-2</v>
      </c>
      <c r="N111" s="10">
        <f t="shared" si="11"/>
        <v>4.2885010751968933E-2</v>
      </c>
    </row>
    <row r="112" spans="2:14">
      <c r="B112" s="1">
        <v>39873</v>
      </c>
      <c r="C112">
        <v>8.8190215456042278</v>
      </c>
      <c r="D112">
        <v>5.8922298478886477</v>
      </c>
      <c r="F112" s="6">
        <v>367.77</v>
      </c>
      <c r="G112">
        <v>1.0245187535975048E-2</v>
      </c>
      <c r="H112">
        <f t="shared" si="9"/>
        <v>0.19697314890154582</v>
      </c>
      <c r="I112">
        <f t="shared" si="7"/>
        <v>8.8190215456042276E-2</v>
      </c>
      <c r="J112">
        <f t="shared" si="8"/>
        <v>5.8922298478886477E-2</v>
      </c>
      <c r="K112">
        <f t="shared" si="5"/>
        <v>0.9796695162232022</v>
      </c>
      <c r="L112">
        <f t="shared" si="6"/>
        <v>0.16066571625241977</v>
      </c>
      <c r="M112" s="10">
        <f t="shared" si="10"/>
        <v>5.5693544798553374E-2</v>
      </c>
      <c r="N112" s="10">
        <f t="shared" si="11"/>
        <v>0.26019374892461733</v>
      </c>
    </row>
    <row r="113" spans="2:14">
      <c r="B113" s="1">
        <v>39904</v>
      </c>
      <c r="C113">
        <v>8.6732531374794046</v>
      </c>
      <c r="D113">
        <v>5.8504602699126513</v>
      </c>
      <c r="F113" s="6">
        <v>370.9</v>
      </c>
      <c r="G113">
        <v>3.0697178393008357E-2</v>
      </c>
      <c r="H113">
        <f t="shared" si="9"/>
        <v>0.20885209569128471</v>
      </c>
      <c r="I113">
        <f t="shared" si="7"/>
        <v>8.6732531374794045E-2</v>
      </c>
      <c r="J113">
        <f t="shared" si="8"/>
        <v>5.8504602699126516E-2</v>
      </c>
      <c r="K113">
        <f t="shared" si="5"/>
        <v>0.96672268450441456</v>
      </c>
      <c r="L113">
        <f t="shared" si="6"/>
        <v>0.15877784065615033</v>
      </c>
      <c r="M113" s="10">
        <f t="shared" si="10"/>
        <v>2.72033146002435E-2</v>
      </c>
      <c r="N113" s="10">
        <f t="shared" si="11"/>
        <v>0.27075669133417324</v>
      </c>
    </row>
    <row r="114" spans="2:14">
      <c r="B114" s="1">
        <v>39934</v>
      </c>
      <c r="C114">
        <v>8.6077269820849143</v>
      </c>
      <c r="D114">
        <v>5.7458534071993066</v>
      </c>
      <c r="F114" s="6">
        <v>370.28</v>
      </c>
      <c r="G114">
        <v>3.3656257684926631E-2</v>
      </c>
      <c r="H114">
        <f t="shared" si="9"/>
        <v>0.2119664833726107</v>
      </c>
      <c r="I114">
        <f t="shared" si="7"/>
        <v>8.6077269820849137E-2</v>
      </c>
      <c r="J114">
        <f t="shared" si="8"/>
        <v>5.7458534071993063E-2</v>
      </c>
      <c r="K114">
        <f t="shared" ref="K114:K177" si="12">STDEV(G67:G114)/AVERAGE(G67:G114)</f>
        <v>0.94276364945136648</v>
      </c>
      <c r="L114">
        <f t="shared" ref="L114:L177" si="13">STDEV(F67:F114)/AVERAGE(F67:F114)</f>
        <v>0.15633672137791249</v>
      </c>
      <c r="M114" s="10">
        <f t="shared" si="10"/>
        <v>2.760690183039638E-2</v>
      </c>
      <c r="N114" s="10">
        <f t="shared" si="11"/>
        <v>0.27691671860648581</v>
      </c>
    </row>
    <row r="115" spans="2:14">
      <c r="B115" s="1">
        <v>39965</v>
      </c>
      <c r="C115">
        <v>9.4478710658995375</v>
      </c>
      <c r="D115">
        <v>5.9008910904531842</v>
      </c>
      <c r="F115" s="6">
        <v>360.06</v>
      </c>
      <c r="G115">
        <v>3.5646203659819096E-2</v>
      </c>
      <c r="H115">
        <f t="shared" si="9"/>
        <v>0.18969106228316557</v>
      </c>
      <c r="I115">
        <f t="shared" si="7"/>
        <v>9.447871065899538E-2</v>
      </c>
      <c r="J115">
        <f t="shared" si="8"/>
        <v>5.9008910904531843E-2</v>
      </c>
      <c r="K115">
        <f t="shared" si="12"/>
        <v>0.90494123182104524</v>
      </c>
      <c r="L115">
        <f t="shared" si="13"/>
        <v>0.15397011337931121</v>
      </c>
      <c r="M115" s="10">
        <f t="shared" si="10"/>
        <v>2.3083863908388125E-2</v>
      </c>
      <c r="N115" s="10">
        <f t="shared" si="11"/>
        <v>0.24724067751058154</v>
      </c>
    </row>
    <row r="116" spans="2:14">
      <c r="B116" s="1">
        <v>39995</v>
      </c>
      <c r="C116">
        <v>9.3517121311979263</v>
      </c>
      <c r="D116">
        <v>5.7648025223016388</v>
      </c>
      <c r="F116" s="6">
        <v>370.34</v>
      </c>
      <c r="G116">
        <v>3.0809268697807396E-2</v>
      </c>
      <c r="H116">
        <f t="shared" si="9"/>
        <v>0.2304880885138052</v>
      </c>
      <c r="I116">
        <f t="shared" si="7"/>
        <v>9.3517121311979257E-2</v>
      </c>
      <c r="J116">
        <f t="shared" si="8"/>
        <v>5.7648025223016389E-2</v>
      </c>
      <c r="K116">
        <f t="shared" si="12"/>
        <v>0.84560442100448885</v>
      </c>
      <c r="L116">
        <f t="shared" si="13"/>
        <v>0.15087899217006095</v>
      </c>
      <c r="M116" s="10">
        <f t="shared" si="10"/>
        <v>3.5129540800383108E-2</v>
      </c>
      <c r="N116" s="10">
        <f t="shared" si="11"/>
        <v>0.29228489317987072</v>
      </c>
    </row>
    <row r="117" spans="2:14">
      <c r="B117" s="1">
        <v>40026</v>
      </c>
      <c r="C117">
        <v>8.2814520309402742</v>
      </c>
      <c r="D117">
        <v>6.1052271111057648</v>
      </c>
      <c r="F117" s="6">
        <v>374.89</v>
      </c>
      <c r="G117">
        <v>3.4595245807501555E-2</v>
      </c>
      <c r="H117">
        <f t="shared" si="9"/>
        <v>0.23591468038110319</v>
      </c>
      <c r="I117">
        <f t="shared" si="7"/>
        <v>8.2814520309402742E-2</v>
      </c>
      <c r="J117">
        <f t="shared" si="8"/>
        <v>6.1052271111057647E-2</v>
      </c>
      <c r="K117">
        <f t="shared" si="12"/>
        <v>0.79787871825845536</v>
      </c>
      <c r="L117">
        <f t="shared" si="13"/>
        <v>0.14547264655973491</v>
      </c>
      <c r="M117" s="10">
        <f t="shared" si="10"/>
        <v>3.4383837487479418E-2</v>
      </c>
      <c r="N117" s="10">
        <f t="shared" si="11"/>
        <v>0.29985963212511524</v>
      </c>
    </row>
    <row r="118" spans="2:14">
      <c r="B118" s="1">
        <v>40057</v>
      </c>
      <c r="C118">
        <v>8.4697310343958279</v>
      </c>
      <c r="D118">
        <v>6.360881404511419</v>
      </c>
      <c r="F118" s="6">
        <v>384.28</v>
      </c>
      <c r="G118">
        <v>3.6509049271559207E-2</v>
      </c>
      <c r="H118">
        <f t="shared" si="9"/>
        <v>0.27194492254733205</v>
      </c>
      <c r="I118">
        <f t="shared" si="7"/>
        <v>8.4697310343958276E-2</v>
      </c>
      <c r="J118">
        <f t="shared" si="8"/>
        <v>6.360881404511419E-2</v>
      </c>
      <c r="K118">
        <f t="shared" si="12"/>
        <v>0.76804483663022061</v>
      </c>
      <c r="L118">
        <f t="shared" si="13"/>
        <v>0.14223210501271427</v>
      </c>
      <c r="M118" s="10">
        <f t="shared" si="10"/>
        <v>3.1834122228021178E-2</v>
      </c>
      <c r="N118" s="10">
        <f t="shared" si="11"/>
        <v>0.34359614646715864</v>
      </c>
    </row>
    <row r="119" spans="2:14">
      <c r="B119" s="1">
        <v>40087</v>
      </c>
      <c r="C119">
        <v>7.5942899705560771</v>
      </c>
      <c r="D119">
        <v>6.0946605023816636</v>
      </c>
      <c r="F119" s="6">
        <v>386.37</v>
      </c>
      <c r="G119">
        <v>3.5122192381854801E-2</v>
      </c>
      <c r="H119">
        <f t="shared" si="9"/>
        <v>0.26637168141592915</v>
      </c>
      <c r="I119">
        <f t="shared" si="7"/>
        <v>7.5942899705560771E-2</v>
      </c>
      <c r="J119">
        <f t="shared" si="8"/>
        <v>6.0946605023816637E-2</v>
      </c>
      <c r="K119">
        <f t="shared" si="12"/>
        <v>0.73891275137173751</v>
      </c>
      <c r="L119">
        <f t="shared" si="13"/>
        <v>0.13812916436706152</v>
      </c>
      <c r="M119" s="10">
        <f t="shared" si="10"/>
        <v>3.4744298860629463E-2</v>
      </c>
      <c r="N119" s="10">
        <f t="shared" si="11"/>
        <v>0.34418884511032899</v>
      </c>
    </row>
    <row r="120" spans="2:14">
      <c r="B120" s="1">
        <v>40118</v>
      </c>
      <c r="C120">
        <v>7.9890029298633038</v>
      </c>
      <c r="D120">
        <v>5.4817765939917615</v>
      </c>
      <c r="F120" s="6">
        <v>385.76</v>
      </c>
      <c r="G120">
        <v>4.6009819449066784E-2</v>
      </c>
      <c r="H120">
        <f t="shared" si="9"/>
        <v>0.26304760657455306</v>
      </c>
      <c r="I120">
        <f t="shared" si="7"/>
        <v>7.9890029298633036E-2</v>
      </c>
      <c r="J120">
        <f t="shared" si="8"/>
        <v>5.4817765939917613E-2</v>
      </c>
      <c r="K120">
        <f t="shared" si="12"/>
        <v>0.70806846235322374</v>
      </c>
      <c r="L120">
        <f t="shared" si="13"/>
        <v>0.13391074908175105</v>
      </c>
      <c r="M120" s="10">
        <f t="shared" si="10"/>
        <v>2.7432103230907723E-2</v>
      </c>
      <c r="N120" s="10">
        <f t="shared" si="11"/>
        <v>0.33662132465146022</v>
      </c>
    </row>
    <row r="121" spans="2:14">
      <c r="B121" s="1">
        <v>40148</v>
      </c>
      <c r="C121">
        <v>7.8654009170128178</v>
      </c>
      <c r="D121">
        <v>5.9344181589465181</v>
      </c>
      <c r="F121" s="6">
        <v>377.89</v>
      </c>
      <c r="G121">
        <v>6.5014114698646069E-2</v>
      </c>
      <c r="H121">
        <f t="shared" si="9"/>
        <v>0.23199556613308103</v>
      </c>
      <c r="I121">
        <f t="shared" si="7"/>
        <v>7.8654009170128172E-2</v>
      </c>
      <c r="J121">
        <f t="shared" si="8"/>
        <v>5.9344181589465181E-2</v>
      </c>
      <c r="K121">
        <f t="shared" si="12"/>
        <v>0.67335700355040085</v>
      </c>
      <c r="L121">
        <f t="shared" si="13"/>
        <v>0.12906243456442812</v>
      </c>
      <c r="M121" s="10">
        <f t="shared" si="10"/>
        <v>1.0329627548581799E-2</v>
      </c>
      <c r="N121" s="10">
        <f t="shared" si="11"/>
        <v>0.30879045368401936</v>
      </c>
    </row>
    <row r="122" spans="2:14">
      <c r="B122" s="1">
        <v>40179</v>
      </c>
      <c r="C122">
        <v>7.65849606450388</v>
      </c>
      <c r="D122">
        <v>6.3607464539831353</v>
      </c>
      <c r="F122" s="6">
        <v>376.69</v>
      </c>
      <c r="G122">
        <v>7.0366628681192089E-2</v>
      </c>
      <c r="H122">
        <f t="shared" si="9"/>
        <v>0.23419940368926317</v>
      </c>
      <c r="I122">
        <f t="shared" si="7"/>
        <v>7.6584960645038794E-2</v>
      </c>
      <c r="J122">
        <f t="shared" si="8"/>
        <v>6.3607464539831349E-2</v>
      </c>
      <c r="K122">
        <f t="shared" si="12"/>
        <v>0.60753233733805556</v>
      </c>
      <c r="L122">
        <f t="shared" si="13"/>
        <v>0.12387892253399932</v>
      </c>
      <c r="M122" s="10">
        <f t="shared" si="10"/>
        <v>6.1785386818959953E-3</v>
      </c>
      <c r="N122" s="10">
        <f t="shared" si="11"/>
        <v>0.31692048360340719</v>
      </c>
    </row>
    <row r="123" spans="2:14">
      <c r="B123" s="1">
        <v>40210</v>
      </c>
      <c r="C123">
        <v>8.2995058053062998</v>
      </c>
      <c r="D123">
        <v>5.7029142149996721</v>
      </c>
      <c r="F123" s="6">
        <v>384.65</v>
      </c>
      <c r="G123">
        <v>9.3579887798146896E-2</v>
      </c>
      <c r="H123">
        <f t="shared" si="9"/>
        <v>0.25772487983520254</v>
      </c>
      <c r="I123">
        <f t="shared" si="7"/>
        <v>8.2995058053062995E-2</v>
      </c>
      <c r="J123">
        <f t="shared" si="8"/>
        <v>5.7029142149996721E-2</v>
      </c>
      <c r="K123">
        <f t="shared" si="12"/>
        <v>0.55661571321381109</v>
      </c>
      <c r="L123">
        <f t="shared" si="13"/>
        <v>0.11828702246794628</v>
      </c>
      <c r="M123" s="10">
        <f t="shared" si="10"/>
        <v>-1.5494454642278943E-2</v>
      </c>
      <c r="N123" s="10">
        <f t="shared" si="11"/>
        <v>0.3462026875728188</v>
      </c>
    </row>
    <row r="124" spans="2:14">
      <c r="B124" s="1">
        <v>40238</v>
      </c>
      <c r="C124">
        <v>7.9786486672572314</v>
      </c>
      <c r="D124">
        <v>6.1564802789524373</v>
      </c>
      <c r="F124" s="6">
        <v>400.5</v>
      </c>
      <c r="G124">
        <v>8.8098282763920538E-2</v>
      </c>
      <c r="H124">
        <f t="shared" si="9"/>
        <v>8.899583979117387E-2</v>
      </c>
      <c r="I124">
        <f t="shared" si="7"/>
        <v>7.9786486672572321E-2</v>
      </c>
      <c r="J124">
        <f t="shared" si="8"/>
        <v>6.1564802789524371E-2</v>
      </c>
      <c r="K124">
        <f t="shared" si="12"/>
        <v>0.51551152796614785</v>
      </c>
      <c r="L124">
        <f t="shared" si="13"/>
        <v>0.11305685380844584</v>
      </c>
      <c r="M124" s="10">
        <f t="shared" si="10"/>
        <v>8.4489327460746111E-5</v>
      </c>
      <c r="N124" s="10">
        <f t="shared" si="11"/>
        <v>0.15316197770561502</v>
      </c>
    </row>
    <row r="125" spans="2:14">
      <c r="B125" s="1">
        <v>40269</v>
      </c>
      <c r="C125">
        <v>9.0169109504324911</v>
      </c>
      <c r="D125">
        <v>6.5737417465147203</v>
      </c>
      <c r="F125" s="6">
        <v>384.85</v>
      </c>
      <c r="G125">
        <v>6.8491035477489678E-2</v>
      </c>
      <c r="H125">
        <f t="shared" si="9"/>
        <v>3.761121596117567E-2</v>
      </c>
      <c r="I125">
        <f t="shared" si="7"/>
        <v>9.0169109504324912E-2</v>
      </c>
      <c r="J125">
        <f t="shared" si="8"/>
        <v>6.5737417465147205E-2</v>
      </c>
      <c r="K125">
        <f t="shared" si="12"/>
        <v>0.4836933375992995</v>
      </c>
      <c r="L125">
        <f t="shared" si="13"/>
        <v>0.10716423062836568</v>
      </c>
      <c r="M125" s="10">
        <f t="shared" si="10"/>
        <v>1.707220303364787E-2</v>
      </c>
      <c r="N125" s="10">
        <f t="shared" si="11"/>
        <v>9.8316247907141774E-2</v>
      </c>
    </row>
    <row r="126" spans="2:14">
      <c r="B126" s="1">
        <v>40299</v>
      </c>
      <c r="C126">
        <v>9.4535110415225336</v>
      </c>
      <c r="D126">
        <v>7.2395923352411673</v>
      </c>
      <c r="F126" s="6">
        <v>379.04</v>
      </c>
      <c r="G126">
        <v>6.2658122558980414E-2</v>
      </c>
      <c r="H126">
        <f t="shared" si="9"/>
        <v>2.365777249648926E-2</v>
      </c>
      <c r="I126">
        <f t="shared" si="7"/>
        <v>9.4535110415225332E-2</v>
      </c>
      <c r="J126">
        <f t="shared" si="8"/>
        <v>7.239592335241167E-2</v>
      </c>
      <c r="K126">
        <f t="shared" si="12"/>
        <v>0.46974008048983967</v>
      </c>
      <c r="L126">
        <f t="shared" si="13"/>
        <v>0.10310600490128806</v>
      </c>
      <c r="M126" s="10">
        <f t="shared" si="10"/>
        <v>2.2038270601530074E-2</v>
      </c>
      <c r="N126" s="10">
        <f t="shared" si="11"/>
        <v>8.2475647495539262E-2</v>
      </c>
    </row>
    <row r="127" spans="2:14">
      <c r="B127" s="1">
        <v>40330</v>
      </c>
      <c r="C127">
        <v>8.7767531014946432</v>
      </c>
      <c r="D127">
        <v>6.1200843634821336</v>
      </c>
      <c r="F127" s="6">
        <v>367.5</v>
      </c>
      <c r="G127">
        <v>5.7991984176403832E-2</v>
      </c>
      <c r="H127">
        <f t="shared" si="9"/>
        <v>2.0663222796200698E-2</v>
      </c>
      <c r="I127">
        <f t="shared" si="7"/>
        <v>8.7767531014946429E-2</v>
      </c>
      <c r="J127">
        <f t="shared" si="8"/>
        <v>6.1200843634821339E-2</v>
      </c>
      <c r="K127">
        <f t="shared" si="12"/>
        <v>0.45772157611368852</v>
      </c>
      <c r="L127">
        <f t="shared" si="13"/>
        <v>9.9410639579444807E-2</v>
      </c>
      <c r="M127" s="10">
        <f t="shared" si="10"/>
        <v>3.4486770248070009E-2</v>
      </c>
      <c r="N127" s="10">
        <f t="shared" si="11"/>
        <v>8.0891447973713948E-2</v>
      </c>
    </row>
    <row r="128" spans="2:14">
      <c r="B128" s="1">
        <v>40360</v>
      </c>
      <c r="C128">
        <v>9.1152125218020821</v>
      </c>
      <c r="D128">
        <v>6.0545384231167603</v>
      </c>
      <c r="F128" s="6">
        <v>370.16</v>
      </c>
      <c r="G128">
        <v>7.8397796358498514E-2</v>
      </c>
      <c r="H128">
        <f t="shared" si="9"/>
        <v>-4.8603985526796123E-4</v>
      </c>
      <c r="I128">
        <f t="shared" si="7"/>
        <v>9.1152125218020824E-2</v>
      </c>
      <c r="J128">
        <f t="shared" si="8"/>
        <v>6.05453842311676E-2</v>
      </c>
      <c r="K128">
        <f t="shared" si="12"/>
        <v>0.45800079454683634</v>
      </c>
      <c r="L128">
        <f t="shared" si="13"/>
        <v>9.5948612911219533E-2</v>
      </c>
      <c r="M128" s="10">
        <f t="shared" si="10"/>
        <v>1.4020174192246326E-2</v>
      </c>
      <c r="N128" s="10">
        <f t="shared" si="11"/>
        <v>5.7133966129912617E-2</v>
      </c>
    </row>
    <row r="129" spans="2:14">
      <c r="B129" s="1">
        <v>40391</v>
      </c>
      <c r="C129">
        <v>8.358601008918404</v>
      </c>
      <c r="D129">
        <v>5.6023688077276779</v>
      </c>
      <c r="F129" s="6">
        <v>362.72</v>
      </c>
      <c r="G129">
        <v>9.6346102008419907E-2</v>
      </c>
      <c r="H129">
        <f t="shared" si="9"/>
        <v>-3.2462855771026033E-2</v>
      </c>
      <c r="I129">
        <f t="shared" si="7"/>
        <v>8.3586010089184037E-2</v>
      </c>
      <c r="J129">
        <f t="shared" si="8"/>
        <v>5.6023688077276777E-2</v>
      </c>
      <c r="K129">
        <f t="shared" si="12"/>
        <v>0.4620023143455092</v>
      </c>
      <c r="L129">
        <f t="shared" si="13"/>
        <v>9.4034514131449323E-2</v>
      </c>
      <c r="M129" s="10">
        <f t="shared" si="10"/>
        <v>-1.2342436092241615E-2</v>
      </c>
      <c r="N129" s="10">
        <f t="shared" si="11"/>
        <v>2.6607484268459825E-2</v>
      </c>
    </row>
    <row r="130" spans="2:14">
      <c r="B130" s="1">
        <v>40422</v>
      </c>
      <c r="C130">
        <v>8.3206327907646607</v>
      </c>
      <c r="D130">
        <v>5.2979249415555927</v>
      </c>
      <c r="F130" s="6">
        <v>361.31</v>
      </c>
      <c r="G130">
        <v>8.6310528220195692E-2</v>
      </c>
      <c r="H130">
        <f t="shared" si="9"/>
        <v>-5.977412303528673E-2</v>
      </c>
      <c r="I130">
        <f t="shared" si="7"/>
        <v>8.3206327907646607E-2</v>
      </c>
      <c r="J130">
        <f t="shared" si="8"/>
        <v>5.2979249415555929E-2</v>
      </c>
      <c r="K130">
        <f t="shared" si="12"/>
        <v>0.46206523027297708</v>
      </c>
      <c r="L130">
        <f t="shared" si="13"/>
        <v>9.3161667898212674E-2</v>
      </c>
      <c r="M130" s="10">
        <f t="shared" si="10"/>
        <v>-1.4850430280560767E-3</v>
      </c>
      <c r="N130" s="10">
        <f t="shared" si="11"/>
        <v>3.2529932965985608E-5</v>
      </c>
    </row>
    <row r="131" spans="2:14">
      <c r="B131" s="1">
        <v>40452</v>
      </c>
      <c r="C131">
        <v>8.0153699277128361</v>
      </c>
      <c r="D131">
        <v>5.3343905652858989</v>
      </c>
      <c r="F131" s="6">
        <v>358.21</v>
      </c>
      <c r="G131">
        <v>9.1100402514881579E-2</v>
      </c>
      <c r="H131">
        <f t="shared" si="9"/>
        <v>-7.2883505448145591E-2</v>
      </c>
      <c r="I131">
        <f t="shared" ref="I131:I194" si="14">C131/100</f>
        <v>8.0153699277128357E-2</v>
      </c>
      <c r="J131">
        <f t="shared" ref="J131:J194" si="15">D131/100</f>
        <v>5.3343905652858986E-2</v>
      </c>
      <c r="K131">
        <f t="shared" si="12"/>
        <v>0.4629591347957791</v>
      </c>
      <c r="L131">
        <f t="shared" si="13"/>
        <v>9.234930749639185E-2</v>
      </c>
      <c r="M131" s="10">
        <f t="shared" si="10"/>
        <v>-1.3891941359735815E-2</v>
      </c>
      <c r="N131" s="10">
        <f t="shared" si="11"/>
        <v>-1.6378902643628401E-2</v>
      </c>
    </row>
    <row r="132" spans="2:14">
      <c r="B132" s="1">
        <v>40483</v>
      </c>
      <c r="C132">
        <v>8.4928634927385449</v>
      </c>
      <c r="D132">
        <v>5.2454477666993915</v>
      </c>
      <c r="F132" s="6">
        <v>359.07</v>
      </c>
      <c r="G132">
        <v>9.5729215977201396E-2</v>
      </c>
      <c r="H132">
        <f t="shared" si="9"/>
        <v>-6.9188096225632489E-2</v>
      </c>
      <c r="I132">
        <f t="shared" si="14"/>
        <v>8.4928634927385449E-2</v>
      </c>
      <c r="J132">
        <f t="shared" si="15"/>
        <v>5.2454477666993918E-2</v>
      </c>
      <c r="K132">
        <f t="shared" si="12"/>
        <v>0.46442950534497252</v>
      </c>
      <c r="L132">
        <f t="shared" si="13"/>
        <v>9.2035272094749099E-2</v>
      </c>
      <c r="M132" s="10">
        <f t="shared" si="10"/>
        <v>-1.4455384092722623E-2</v>
      </c>
      <c r="N132" s="10">
        <f t="shared" si="11"/>
        <v>-1.8163067150440138E-2</v>
      </c>
    </row>
    <row r="133" spans="2:14">
      <c r="B133" s="1">
        <v>40513</v>
      </c>
      <c r="C133">
        <v>7.9434141553806104</v>
      </c>
      <c r="D133">
        <v>4.899415278444522</v>
      </c>
      <c r="F133" s="6">
        <v>363.44</v>
      </c>
      <c r="G133">
        <v>9.4261822453664199E-2</v>
      </c>
      <c r="H133">
        <f t="shared" si="9"/>
        <v>-3.8238640874328489E-2</v>
      </c>
      <c r="I133">
        <f t="shared" si="14"/>
        <v>7.9434141553806098E-2</v>
      </c>
      <c r="J133">
        <f t="shared" si="15"/>
        <v>4.8994152784445216E-2</v>
      </c>
      <c r="K133">
        <f t="shared" si="12"/>
        <v>0.46342170186382781</v>
      </c>
      <c r="L133">
        <f t="shared" si="13"/>
        <v>9.2033435085968118E-2</v>
      </c>
      <c r="M133" s="10">
        <f t="shared" si="10"/>
        <v>-1.4263326164974499E-2</v>
      </c>
      <c r="N133" s="10">
        <f t="shared" si="11"/>
        <v>1.8836299867356132E-2</v>
      </c>
    </row>
    <row r="134" spans="2:14">
      <c r="B134" s="1">
        <v>40544</v>
      </c>
      <c r="C134">
        <v>8.2661180494790809</v>
      </c>
      <c r="D134">
        <v>4.8717222159078881</v>
      </c>
      <c r="F134" s="6">
        <v>363.02</v>
      </c>
      <c r="G134">
        <v>0.10292065886806086</v>
      </c>
      <c r="H134">
        <f t="shared" si="9"/>
        <v>-3.6289787358305237E-2</v>
      </c>
      <c r="I134">
        <f t="shared" si="14"/>
        <v>8.2661180494790806E-2</v>
      </c>
      <c r="J134">
        <f t="shared" si="15"/>
        <v>4.871722215907888E-2</v>
      </c>
      <c r="K134">
        <f t="shared" si="12"/>
        <v>0.46388585238583901</v>
      </c>
      <c r="L134">
        <f t="shared" si="13"/>
        <v>9.2129136556301006E-2</v>
      </c>
      <c r="M134" s="10">
        <f t="shared" si="10"/>
        <v>-2.387814391839449E-2</v>
      </c>
      <c r="N134" s="10">
        <f t="shared" si="11"/>
        <v>2.5009375818974666E-2</v>
      </c>
    </row>
    <row r="135" spans="2:14">
      <c r="B135" s="1">
        <v>40575</v>
      </c>
      <c r="C135">
        <v>8.5429959768578581</v>
      </c>
      <c r="D135">
        <v>5.0332392905207373</v>
      </c>
      <c r="F135" s="6">
        <v>367.37</v>
      </c>
      <c r="G135">
        <v>0.11373726464395802</v>
      </c>
      <c r="H135">
        <f t="shared" si="9"/>
        <v>-4.492395684388395E-2</v>
      </c>
      <c r="I135">
        <f t="shared" si="14"/>
        <v>8.5429959768578576E-2</v>
      </c>
      <c r="J135">
        <f t="shared" si="15"/>
        <v>5.0332392905207371E-2</v>
      </c>
      <c r="K135">
        <f t="shared" si="12"/>
        <v>0.46698363773262863</v>
      </c>
      <c r="L135">
        <f t="shared" si="13"/>
        <v>9.2462993554814313E-2</v>
      </c>
      <c r="M135" s="10">
        <f t="shared" si="10"/>
        <v>-2.7602745788274263E-2</v>
      </c>
      <c r="N135" s="10">
        <f t="shared" si="11"/>
        <v>9.5432105853225924E-3</v>
      </c>
    </row>
    <row r="136" spans="2:14">
      <c r="B136" s="1">
        <v>40603</v>
      </c>
      <c r="C136">
        <v>8.2532381595643596</v>
      </c>
      <c r="D136">
        <v>4.7682294861516681</v>
      </c>
      <c r="F136" s="6">
        <v>369.68</v>
      </c>
      <c r="G136">
        <v>0.11546838893514576</v>
      </c>
      <c r="H136">
        <f t="shared" si="9"/>
        <v>-7.6953807740324565E-2</v>
      </c>
      <c r="I136">
        <f t="shared" si="14"/>
        <v>8.2532381595643592E-2</v>
      </c>
      <c r="J136">
        <f t="shared" si="15"/>
        <v>4.7682294861516678E-2</v>
      </c>
      <c r="K136">
        <f t="shared" si="12"/>
        <v>0.4667581819860141</v>
      </c>
      <c r="L136">
        <f t="shared" si="13"/>
        <v>9.2720624271554114E-2</v>
      </c>
      <c r="M136" s="10">
        <f t="shared" si="10"/>
        <v>-3.1988268440879986E-2</v>
      </c>
      <c r="N136" s="10">
        <f t="shared" si="11"/>
        <v>-2.0126650948236291E-2</v>
      </c>
    </row>
    <row r="137" spans="2:14">
      <c r="B137" s="1">
        <v>40634</v>
      </c>
      <c r="C137">
        <v>8.725667183214199</v>
      </c>
      <c r="D137">
        <v>5.3408735707066919</v>
      </c>
      <c r="F137" s="6">
        <v>370.27</v>
      </c>
      <c r="G137">
        <v>8.8510762343201599E-2</v>
      </c>
      <c r="H137">
        <f t="shared" si="9"/>
        <v>-3.7884890216967726E-2</v>
      </c>
      <c r="I137">
        <f t="shared" si="14"/>
        <v>8.7256671832141988E-2</v>
      </c>
      <c r="J137">
        <f t="shared" si="15"/>
        <v>5.3408735707066918E-2</v>
      </c>
      <c r="K137">
        <f t="shared" si="12"/>
        <v>0.45908991902869201</v>
      </c>
      <c r="L137">
        <f t="shared" si="13"/>
        <v>9.3107923528639475E-2</v>
      </c>
      <c r="M137" s="10">
        <f t="shared" si="10"/>
        <v>1.5235009321850068E-3</v>
      </c>
      <c r="N137" s="10">
        <f t="shared" si="11"/>
        <v>2.5362072404365499E-2</v>
      </c>
    </row>
    <row r="138" spans="2:14">
      <c r="B138" s="1">
        <v>40664</v>
      </c>
      <c r="C138">
        <v>8.9993609008924604</v>
      </c>
      <c r="D138">
        <v>4.8556826263366917</v>
      </c>
      <c r="F138" s="6">
        <v>376.78</v>
      </c>
      <c r="G138">
        <v>8.9955073485476336E-2</v>
      </c>
      <c r="H138">
        <f t="shared" si="9"/>
        <v>-5.9624314056565542E-3</v>
      </c>
      <c r="I138">
        <f t="shared" si="14"/>
        <v>8.9993609008924599E-2</v>
      </c>
      <c r="J138">
        <f t="shared" si="15"/>
        <v>4.8556826263366916E-2</v>
      </c>
      <c r="K138">
        <f t="shared" si="12"/>
        <v>0.44998032771256863</v>
      </c>
      <c r="L138">
        <f t="shared" si="13"/>
        <v>9.3845069692103628E-2</v>
      </c>
      <c r="M138" s="10">
        <f t="shared" si="10"/>
        <v>4.2020419383919094E-3</v>
      </c>
      <c r="N138" s="10">
        <f t="shared" si="11"/>
        <v>6.6001836219717225E-2</v>
      </c>
    </row>
    <row r="139" spans="2:14">
      <c r="B139" s="1">
        <v>40695</v>
      </c>
      <c r="C139">
        <v>8.9814967086953317</v>
      </c>
      <c r="D139">
        <v>5.5058253863725168</v>
      </c>
      <c r="F139" s="6">
        <v>368.86</v>
      </c>
      <c r="G139">
        <v>8.5363044927967022E-2</v>
      </c>
      <c r="H139">
        <f t="shared" si="9"/>
        <v>3.7006802721089027E-3</v>
      </c>
      <c r="I139">
        <f t="shared" si="14"/>
        <v>8.9814967086953315E-2</v>
      </c>
      <c r="J139">
        <f t="shared" si="15"/>
        <v>5.5058253863725169E-2</v>
      </c>
      <c r="K139">
        <f t="shared" si="12"/>
        <v>0.444045648438534</v>
      </c>
      <c r="L139">
        <f t="shared" si="13"/>
        <v>9.412696987910868E-2</v>
      </c>
      <c r="M139" s="10">
        <f t="shared" si="10"/>
        <v>2.2153749367235243E-3</v>
      </c>
      <c r="N139" s="10">
        <f t="shared" si="11"/>
        <v>6.5128008661605952E-2</v>
      </c>
    </row>
    <row r="140" spans="2:14">
      <c r="B140" s="1">
        <v>40725</v>
      </c>
      <c r="C140">
        <v>8.9828617484354574</v>
      </c>
      <c r="D140">
        <v>5.0419720381807078</v>
      </c>
      <c r="F140" s="6">
        <v>363.48</v>
      </c>
      <c r="G140">
        <v>6.2757578947111051E-2</v>
      </c>
      <c r="H140">
        <f t="shared" si="9"/>
        <v>-1.8046250270153497E-2</v>
      </c>
      <c r="I140">
        <f t="shared" si="14"/>
        <v>8.982861748435457E-2</v>
      </c>
      <c r="J140">
        <f t="shared" si="15"/>
        <v>5.041972038180708E-2</v>
      </c>
      <c r="K140">
        <f t="shared" si="12"/>
        <v>0.42734338822131318</v>
      </c>
      <c r="L140">
        <f t="shared" si="13"/>
        <v>9.4137054410645502E-2</v>
      </c>
      <c r="M140" s="10">
        <f t="shared" si="10"/>
        <v>2.6717801720163248E-2</v>
      </c>
      <c r="N140" s="10">
        <f t="shared" si="11"/>
        <v>4.1406516804475935E-2</v>
      </c>
    </row>
    <row r="141" spans="2:14">
      <c r="B141" s="1">
        <v>40756</v>
      </c>
      <c r="C141">
        <v>9.072139155755675</v>
      </c>
      <c r="D141">
        <v>5.0860378153715056</v>
      </c>
      <c r="F141" s="6">
        <v>367.55</v>
      </c>
      <c r="G141">
        <v>4.7693549263149178E-2</v>
      </c>
      <c r="H141">
        <f t="shared" si="9"/>
        <v>1.3316056462284953E-2</v>
      </c>
      <c r="I141">
        <f t="shared" si="14"/>
        <v>9.0721391557556749E-2</v>
      </c>
      <c r="J141">
        <f t="shared" si="15"/>
        <v>5.0860378153715052E-2</v>
      </c>
      <c r="K141">
        <f t="shared" si="12"/>
        <v>0.41112038965307651</v>
      </c>
      <c r="L141">
        <f t="shared" si="13"/>
        <v>9.4210780281376041E-2</v>
      </c>
      <c r="M141" s="10">
        <f t="shared" si="10"/>
        <v>3.4258549030180108E-2</v>
      </c>
      <c r="N141" s="10">
        <f t="shared" si="11"/>
        <v>7.0085759133224235E-2</v>
      </c>
    </row>
    <row r="142" spans="2:14">
      <c r="B142" s="1">
        <v>40787</v>
      </c>
      <c r="C142">
        <v>8.4896706846270931</v>
      </c>
      <c r="D142">
        <v>4.7652843648533123</v>
      </c>
      <c r="F142" s="6">
        <v>372.05</v>
      </c>
      <c r="G142">
        <v>6.1970495942893535E-2</v>
      </c>
      <c r="H142">
        <f t="shared" si="9"/>
        <v>2.9725166754310806E-2</v>
      </c>
      <c r="I142">
        <f t="shared" si="14"/>
        <v>8.4896706846270931E-2</v>
      </c>
      <c r="J142">
        <f t="shared" si="15"/>
        <v>4.7652843648533123E-2</v>
      </c>
      <c r="K142">
        <f t="shared" si="12"/>
        <v>0.39714820697185921</v>
      </c>
      <c r="L142">
        <f t="shared" si="13"/>
        <v>9.4377466412532376E-2</v>
      </c>
      <c r="M142" s="10">
        <f t="shared" si="10"/>
        <v>1.9996630834737461E-2</v>
      </c>
      <c r="N142" s="10">
        <f t="shared" si="11"/>
        <v>8.4279233193262248E-2</v>
      </c>
    </row>
    <row r="143" spans="2:14">
      <c r="B143" s="1">
        <v>40817</v>
      </c>
      <c r="C143">
        <v>8.8156139300166565</v>
      </c>
      <c r="D143">
        <v>4.8659924080295767</v>
      </c>
      <c r="F143" s="6">
        <v>379.59</v>
      </c>
      <c r="G143">
        <v>5.7438339710240739E-2</v>
      </c>
      <c r="H143">
        <f t="shared" ref="H143:H206" si="16">F143/F131-1</f>
        <v>5.968565925016045E-2</v>
      </c>
      <c r="I143">
        <f t="shared" si="14"/>
        <v>8.8156139300166567E-2</v>
      </c>
      <c r="J143">
        <f t="shared" si="15"/>
        <v>4.8659924080295763E-2</v>
      </c>
      <c r="K143">
        <f t="shared" si="12"/>
        <v>0.39703184219791954</v>
      </c>
      <c r="L143">
        <f t="shared" si="13"/>
        <v>9.4370853042557351E-2</v>
      </c>
      <c r="M143" s="10">
        <f t="shared" ref="M143:M206" si="17">(1+I131)/(1+G143)-1</f>
        <v>2.1481497987969833E-2</v>
      </c>
      <c r="N143" s="10">
        <f t="shared" ref="N143:N206" si="18">(1+J131)*(F143/F131)-1</f>
        <v>0.11621343107888871</v>
      </c>
    </row>
    <row r="144" spans="2:14">
      <c r="B144" s="1">
        <v>40848</v>
      </c>
      <c r="C144">
        <v>9.1538596793005933</v>
      </c>
      <c r="D144">
        <v>4.9195522148126445</v>
      </c>
      <c r="F144" s="6">
        <v>381.8</v>
      </c>
      <c r="G144">
        <v>4.8474474717435781E-2</v>
      </c>
      <c r="H144">
        <f t="shared" si="16"/>
        <v>6.330242014091958E-2</v>
      </c>
      <c r="I144">
        <f t="shared" si="14"/>
        <v>9.1538596793005939E-2</v>
      </c>
      <c r="J144">
        <f t="shared" si="15"/>
        <v>4.9195522148126447E-2</v>
      </c>
      <c r="K144">
        <f t="shared" si="12"/>
        <v>0.40198534230577926</v>
      </c>
      <c r="L144">
        <f t="shared" si="13"/>
        <v>9.2934431033150466E-2</v>
      </c>
      <c r="M144" s="10">
        <f t="shared" si="17"/>
        <v>3.4768762701423039E-2</v>
      </c>
      <c r="N144" s="10">
        <f t="shared" si="18"/>
        <v>0.11907739319146216</v>
      </c>
    </row>
    <row r="145" spans="2:14" ht="14.65" thickBot="1">
      <c r="B145" s="1">
        <v>40878</v>
      </c>
      <c r="C145">
        <v>10.045209745764115</v>
      </c>
      <c r="D145">
        <v>5.2417290763017332</v>
      </c>
      <c r="F145" s="6">
        <v>385.77</v>
      </c>
      <c r="G145">
        <v>4.6778100809234502E-2</v>
      </c>
      <c r="H145">
        <f t="shared" si="16"/>
        <v>6.1440677966101642E-2</v>
      </c>
      <c r="I145">
        <f t="shared" si="14"/>
        <v>0.10045209745764115</v>
      </c>
      <c r="J145">
        <f t="shared" si="15"/>
        <v>5.2417290763017335E-2</v>
      </c>
      <c r="K145">
        <f t="shared" si="12"/>
        <v>0.4072318686665754</v>
      </c>
      <c r="L145">
        <f t="shared" si="13"/>
        <v>9.1371838953594617E-2</v>
      </c>
      <c r="M145" s="10">
        <f t="shared" si="17"/>
        <v>3.1196717546274622E-2</v>
      </c>
      <c r="N145" s="10">
        <f t="shared" si="18"/>
        <v>0.11344506471399796</v>
      </c>
    </row>
    <row r="146" spans="2:14">
      <c r="B146" s="1">
        <v>40909</v>
      </c>
      <c r="C146">
        <v>9.4725226449457214</v>
      </c>
      <c r="D146">
        <v>4.62927605417776</v>
      </c>
      <c r="E146" s="4">
        <v>75.447798060596568</v>
      </c>
      <c r="F146" s="6">
        <v>386.81</v>
      </c>
      <c r="G146">
        <v>4.823359983799165E-2</v>
      </c>
      <c r="H146">
        <f t="shared" si="16"/>
        <v>6.5533579417112131E-2</v>
      </c>
      <c r="I146">
        <f t="shared" si="14"/>
        <v>9.4725226449457217E-2</v>
      </c>
      <c r="J146">
        <f t="shared" si="15"/>
        <v>4.6292760541777597E-2</v>
      </c>
      <c r="K146">
        <f t="shared" si="12"/>
        <v>0.41182261680356608</v>
      </c>
      <c r="L146">
        <f t="shared" si="13"/>
        <v>8.9862903104764039E-2</v>
      </c>
      <c r="M146" s="10">
        <f t="shared" si="17"/>
        <v>3.2843424082303674E-2</v>
      </c>
      <c r="N146" s="10">
        <f t="shared" si="18"/>
        <v>0.11744341552353399</v>
      </c>
    </row>
    <row r="147" spans="2:14">
      <c r="B147" s="1">
        <v>40940</v>
      </c>
      <c r="C147">
        <v>9.2376044413909426</v>
      </c>
      <c r="D147">
        <v>4.7116172226785915</v>
      </c>
      <c r="E147" s="2">
        <v>74.25234832083018</v>
      </c>
      <c r="F147" s="6">
        <v>388.75</v>
      </c>
      <c r="G147">
        <v>2.9783339735698747E-2</v>
      </c>
      <c r="H147">
        <f t="shared" si="16"/>
        <v>5.8197457604050484E-2</v>
      </c>
      <c r="I147">
        <f t="shared" si="14"/>
        <v>9.2376044413909425E-2</v>
      </c>
      <c r="J147">
        <f t="shared" si="15"/>
        <v>4.7116172226785914E-2</v>
      </c>
      <c r="K147">
        <f t="shared" si="12"/>
        <v>0.4256663194803631</v>
      </c>
      <c r="L147">
        <f t="shared" si="13"/>
        <v>8.8302790737097181E-2</v>
      </c>
      <c r="M147" s="10">
        <f t="shared" si="17"/>
        <v>5.4037211407170327E-2</v>
      </c>
      <c r="N147" s="10">
        <f t="shared" si="18"/>
        <v>0.11145906781146908</v>
      </c>
    </row>
    <row r="148" spans="2:14">
      <c r="B148" s="1">
        <v>40969</v>
      </c>
      <c r="C148">
        <v>9.2690980836540131</v>
      </c>
      <c r="D148">
        <v>4.6510890400172613</v>
      </c>
      <c r="E148" s="2">
        <v>73.19699269878835</v>
      </c>
      <c r="F148" s="6">
        <v>390.64</v>
      </c>
      <c r="G148">
        <v>2.2406632643822207E-2</v>
      </c>
      <c r="H148">
        <f t="shared" si="16"/>
        <v>5.6697684483877797E-2</v>
      </c>
      <c r="I148">
        <f t="shared" si="14"/>
        <v>9.2690980836540135E-2</v>
      </c>
      <c r="J148">
        <f t="shared" si="15"/>
        <v>4.6510890400172616E-2</v>
      </c>
      <c r="K148">
        <f t="shared" si="12"/>
        <v>0.44252097396749446</v>
      </c>
      <c r="L148">
        <f t="shared" si="13"/>
        <v>8.6528396576563318E-2</v>
      </c>
      <c r="M148" s="10">
        <f t="shared" si="17"/>
        <v>5.8808058390958706E-2</v>
      </c>
      <c r="N148" s="10">
        <f t="shared" si="18"/>
        <v>0.10708345505492001</v>
      </c>
    </row>
    <row r="149" spans="2:14">
      <c r="B149" s="1">
        <v>41000</v>
      </c>
      <c r="C149">
        <v>9.2426680802782553</v>
      </c>
      <c r="D149">
        <v>4.758565449219331</v>
      </c>
      <c r="E149" s="2">
        <v>73.433690854461389</v>
      </c>
      <c r="F149" s="6">
        <v>392.16</v>
      </c>
      <c r="G149">
        <v>1.8745114880077268E-2</v>
      </c>
      <c r="H149">
        <f t="shared" si="16"/>
        <v>5.9119021254760096E-2</v>
      </c>
      <c r="I149">
        <f t="shared" si="14"/>
        <v>9.2426680802782546E-2</v>
      </c>
      <c r="J149">
        <f t="shared" si="15"/>
        <v>4.7585654492193312E-2</v>
      </c>
      <c r="K149">
        <f t="shared" si="12"/>
        <v>0.45856979950248022</v>
      </c>
      <c r="L149">
        <f t="shared" si="13"/>
        <v>8.4507604798387551E-2</v>
      </c>
      <c r="M149" s="10">
        <f t="shared" si="17"/>
        <v>6.7250930533423459E-2</v>
      </c>
      <c r="N149" s="10">
        <f t="shared" si="18"/>
        <v>0.11568522914328305</v>
      </c>
    </row>
    <row r="150" spans="2:14">
      <c r="B150" s="1">
        <v>41030</v>
      </c>
      <c r="C150">
        <v>8.8931482229947996</v>
      </c>
      <c r="D150">
        <v>4.9612787969789549</v>
      </c>
      <c r="E150" s="2">
        <v>73.982739475017638</v>
      </c>
      <c r="F150" s="7">
        <v>405.74</v>
      </c>
      <c r="G150">
        <v>5.3349322875975245E-3</v>
      </c>
      <c r="H150">
        <f t="shared" si="16"/>
        <v>7.6861829184139419E-2</v>
      </c>
      <c r="I150">
        <f t="shared" si="14"/>
        <v>8.8931482229947997E-2</v>
      </c>
      <c r="J150">
        <f t="shared" si="15"/>
        <v>4.9612787969789546E-2</v>
      </c>
      <c r="K150">
        <f t="shared" si="12"/>
        <v>0.48566035504292493</v>
      </c>
      <c r="L150">
        <f t="shared" si="13"/>
        <v>8.2949414520956041E-2</v>
      </c>
      <c r="M150" s="10">
        <f t="shared" si="17"/>
        <v>8.4209425140226557E-2</v>
      </c>
      <c r="N150" s="10">
        <f t="shared" si="18"/>
        <v>0.12915082193348515</v>
      </c>
    </row>
    <row r="151" spans="2:14">
      <c r="B151" s="1">
        <v>41061</v>
      </c>
      <c r="C151">
        <v>8.8242419086781574</v>
      </c>
      <c r="D151">
        <v>5.0094272571268581</v>
      </c>
      <c r="E151" s="2">
        <v>74.821401289970751</v>
      </c>
      <c r="F151" s="6">
        <v>418.01</v>
      </c>
      <c r="G151">
        <v>6.9466358337362524E-3</v>
      </c>
      <c r="H151">
        <f t="shared" si="16"/>
        <v>0.13324838692186725</v>
      </c>
      <c r="I151">
        <f t="shared" si="14"/>
        <v>8.8242419086781571E-2</v>
      </c>
      <c r="J151">
        <f t="shared" si="15"/>
        <v>5.0094272571268583E-2</v>
      </c>
      <c r="K151">
        <f t="shared" si="12"/>
        <v>0.5113658782795284</v>
      </c>
      <c r="L151">
        <f t="shared" si="13"/>
        <v>8.1717189445028912E-2</v>
      </c>
      <c r="M151" s="10">
        <f t="shared" si="17"/>
        <v>8.2296646420198183E-2</v>
      </c>
      <c r="N151" s="10">
        <f t="shared" si="18"/>
        <v>0.19564306429966849</v>
      </c>
    </row>
    <row r="152" spans="2:14">
      <c r="B152" s="1">
        <v>41091</v>
      </c>
      <c r="C152">
        <v>9.8832616752946727</v>
      </c>
      <c r="D152">
        <v>4.946274797749731</v>
      </c>
      <c r="E152" s="2">
        <v>74.34468372223462</v>
      </c>
      <c r="F152" s="6">
        <v>407.6</v>
      </c>
      <c r="G152">
        <v>2.3321971784556295E-2</v>
      </c>
      <c r="H152">
        <f t="shared" si="16"/>
        <v>0.12138219434356778</v>
      </c>
      <c r="I152">
        <f t="shared" si="14"/>
        <v>9.8832616752946731E-2</v>
      </c>
      <c r="J152">
        <f t="shared" si="15"/>
        <v>4.9462747977497307E-2</v>
      </c>
      <c r="K152">
        <f t="shared" si="12"/>
        <v>0.52256362721948568</v>
      </c>
      <c r="L152">
        <f t="shared" si="13"/>
        <v>7.8819301367233335E-2</v>
      </c>
      <c r="M152" s="10">
        <f t="shared" si="17"/>
        <v>6.4990929085416038E-2</v>
      </c>
      <c r="N152" s="10">
        <f t="shared" si="18"/>
        <v>0.17792197102350782</v>
      </c>
    </row>
    <row r="153" spans="2:14">
      <c r="B153" s="1">
        <v>41122</v>
      </c>
      <c r="C153">
        <v>9.9294350623948731</v>
      </c>
      <c r="D153">
        <v>5.1691135077769719</v>
      </c>
      <c r="E153" s="2">
        <v>74.678516531830354</v>
      </c>
      <c r="F153" s="6">
        <v>408.59</v>
      </c>
      <c r="G153">
        <v>2.4940728824007722E-2</v>
      </c>
      <c r="H153">
        <f t="shared" si="16"/>
        <v>0.11165827778533521</v>
      </c>
      <c r="I153">
        <f t="shared" si="14"/>
        <v>9.9294350623948729E-2</v>
      </c>
      <c r="J153">
        <f t="shared" si="15"/>
        <v>5.169113507776972E-2</v>
      </c>
      <c r="K153">
        <f t="shared" si="12"/>
        <v>0.52834686377654061</v>
      </c>
      <c r="L153">
        <f t="shared" si="13"/>
        <v>7.580379756822711E-2</v>
      </c>
      <c r="M153" s="10">
        <f t="shared" si="17"/>
        <v>6.417996756653821E-2</v>
      </c>
      <c r="N153" s="10">
        <f t="shared" si="18"/>
        <v>0.16819763817120514</v>
      </c>
    </row>
    <row r="154" spans="2:14">
      <c r="B154" s="1">
        <v>41153</v>
      </c>
      <c r="C154">
        <v>9.5207629098878606</v>
      </c>
      <c r="D154">
        <v>5.0713316269658391</v>
      </c>
      <c r="E154" s="2">
        <v>74.588398759759102</v>
      </c>
      <c r="F154" s="6">
        <v>406.25</v>
      </c>
      <c r="G154">
        <v>2.5024835387478957E-2</v>
      </c>
      <c r="H154">
        <f t="shared" si="16"/>
        <v>9.1923128611745675E-2</v>
      </c>
      <c r="I154">
        <f t="shared" si="14"/>
        <v>9.5207629098878602E-2</v>
      </c>
      <c r="J154">
        <f t="shared" si="15"/>
        <v>5.0713316269658387E-2</v>
      </c>
      <c r="K154">
        <f t="shared" si="12"/>
        <v>0.53311810734517251</v>
      </c>
      <c r="L154">
        <f t="shared" si="13"/>
        <v>7.1889425813856073E-2</v>
      </c>
      <c r="M154" s="10">
        <f t="shared" si="17"/>
        <v>5.8410166653336981E-2</v>
      </c>
      <c r="N154" s="10">
        <f t="shared" si="18"/>
        <v>0.14395637073569834</v>
      </c>
    </row>
    <row r="155" spans="2:14">
      <c r="B155" s="1">
        <v>41183</v>
      </c>
      <c r="C155">
        <v>9.5880805055057827</v>
      </c>
      <c r="D155">
        <v>6.0969026220964908</v>
      </c>
      <c r="E155" s="2">
        <v>74.295267914553079</v>
      </c>
      <c r="F155" s="6">
        <v>405.47</v>
      </c>
      <c r="G155">
        <v>3.4343699162633357E-2</v>
      </c>
      <c r="H155">
        <f t="shared" si="16"/>
        <v>6.8178824521194059E-2</v>
      </c>
      <c r="I155">
        <f t="shared" si="14"/>
        <v>9.5880805055057833E-2</v>
      </c>
      <c r="J155">
        <f t="shared" si="15"/>
        <v>6.0969026220964909E-2</v>
      </c>
      <c r="K155">
        <f t="shared" si="12"/>
        <v>0.54071511117984072</v>
      </c>
      <c r="L155">
        <f t="shared" si="13"/>
        <v>6.7761152124892143E-2</v>
      </c>
      <c r="M155" s="10">
        <f t="shared" si="17"/>
        <v>5.202568564114407E-2</v>
      </c>
      <c r="N155" s="10">
        <f t="shared" si="18"/>
        <v>0.12015632502657492</v>
      </c>
    </row>
    <row r="156" spans="2:14">
      <c r="B156" s="1">
        <v>41214</v>
      </c>
      <c r="C156">
        <v>9.8985694766045516</v>
      </c>
      <c r="D156">
        <v>4.9732704627164548</v>
      </c>
      <c r="E156" s="2">
        <v>73.593598866537235</v>
      </c>
      <c r="F156" s="6">
        <v>405.32</v>
      </c>
      <c r="G156">
        <v>3.6286058850358245E-2</v>
      </c>
      <c r="H156">
        <f t="shared" si="16"/>
        <v>6.160293347302237E-2</v>
      </c>
      <c r="I156">
        <f t="shared" si="14"/>
        <v>9.8985694766045518E-2</v>
      </c>
      <c r="J156">
        <f t="shared" si="15"/>
        <v>4.9732704627164545E-2</v>
      </c>
      <c r="K156">
        <f t="shared" si="12"/>
        <v>0.54837810961758815</v>
      </c>
      <c r="L156">
        <f t="shared" si="13"/>
        <v>6.3006144370100714E-2</v>
      </c>
      <c r="M156" s="10">
        <f t="shared" si="17"/>
        <v>5.3317843534385068E-2</v>
      </c>
      <c r="N156" s="10">
        <f t="shared" si="18"/>
        <v>0.11382904409921046</v>
      </c>
    </row>
    <row r="157" spans="2:14" ht="14.65" thickBot="1">
      <c r="B157" s="1">
        <v>41244</v>
      </c>
      <c r="C157">
        <v>9.9094279800347493</v>
      </c>
      <c r="D157">
        <v>5.2134231852525721</v>
      </c>
      <c r="E157" s="3">
        <v>73.350578128674755</v>
      </c>
      <c r="F157" s="6">
        <v>403.58</v>
      </c>
      <c r="G157">
        <v>3.2198206878519355E-2</v>
      </c>
      <c r="H157">
        <f t="shared" si="16"/>
        <v>4.6167405448842569E-2</v>
      </c>
      <c r="I157">
        <f t="shared" si="14"/>
        <v>9.909427980034749E-2</v>
      </c>
      <c r="J157">
        <f t="shared" si="15"/>
        <v>5.213423185252572E-2</v>
      </c>
      <c r="K157">
        <f t="shared" si="12"/>
        <v>0.55574340587093651</v>
      </c>
      <c r="L157">
        <f t="shared" si="13"/>
        <v>5.7569199087081316E-2</v>
      </c>
      <c r="M157" s="10">
        <f t="shared" si="17"/>
        <v>6.612479088248846E-2</v>
      </c>
      <c r="N157" s="10">
        <f t="shared" si="18"/>
        <v>0.10100466652704609</v>
      </c>
    </row>
    <row r="158" spans="2:14">
      <c r="B158" s="1">
        <v>41275</v>
      </c>
      <c r="C158">
        <v>9.8171492759593981</v>
      </c>
      <c r="D158">
        <v>5.9946104013753976</v>
      </c>
      <c r="E158" s="4">
        <v>73.024777341374929</v>
      </c>
      <c r="F158" s="6">
        <v>406.64</v>
      </c>
      <c r="G158">
        <v>2.5523848904619655E-2</v>
      </c>
      <c r="H158">
        <f t="shared" si="16"/>
        <v>5.1265479175822692E-2</v>
      </c>
      <c r="I158">
        <f t="shared" si="14"/>
        <v>9.8171492759593984E-2</v>
      </c>
      <c r="J158">
        <f t="shared" si="15"/>
        <v>5.9946104013753977E-2</v>
      </c>
      <c r="K158">
        <f t="shared" si="12"/>
        <v>0.562807073487816</v>
      </c>
      <c r="L158">
        <f t="shared" si="13"/>
        <v>5.102436202508024E-2</v>
      </c>
      <c r="M158" s="10">
        <f t="shared" si="17"/>
        <v>6.7479052406974827E-2</v>
      </c>
      <c r="N158" s="10">
        <f t="shared" si="18"/>
        <v>9.9931460269146122E-2</v>
      </c>
    </row>
    <row r="159" spans="2:14">
      <c r="B159" s="1">
        <v>41306</v>
      </c>
      <c r="C159">
        <v>9.8217043581287005</v>
      </c>
      <c r="D159">
        <v>5.6507075885154396</v>
      </c>
      <c r="E159" s="2">
        <v>72.762027829670288</v>
      </c>
      <c r="F159" s="6">
        <v>409.22</v>
      </c>
      <c r="G159">
        <v>3.0666072022958984E-2</v>
      </c>
      <c r="H159">
        <f t="shared" si="16"/>
        <v>5.2655948553054666E-2</v>
      </c>
      <c r="I159">
        <f t="shared" si="14"/>
        <v>9.8217043581287009E-2</v>
      </c>
      <c r="J159">
        <f t="shared" si="15"/>
        <v>5.6507075885154398E-2</v>
      </c>
      <c r="K159">
        <f t="shared" si="12"/>
        <v>0.54953266276066914</v>
      </c>
      <c r="L159">
        <f t="shared" si="13"/>
        <v>4.3345731644185218E-2</v>
      </c>
      <c r="M159" s="10">
        <f t="shared" si="17"/>
        <v>5.9873875803273524E-2</v>
      </c>
      <c r="N159" s="10">
        <f t="shared" si="18"/>
        <v>0.10225306752063101</v>
      </c>
    </row>
    <row r="160" spans="2:14">
      <c r="B160" s="1">
        <v>41334</v>
      </c>
      <c r="C160">
        <v>9.7179857359659803</v>
      </c>
      <c r="D160">
        <v>5.3869342248353833</v>
      </c>
      <c r="E160" s="2">
        <v>73.256417356928679</v>
      </c>
      <c r="F160" s="6">
        <v>418.58</v>
      </c>
      <c r="G160">
        <v>3.3972743813222052E-2</v>
      </c>
      <c r="H160">
        <f t="shared" si="16"/>
        <v>7.1523653491705863E-2</v>
      </c>
      <c r="I160">
        <f t="shared" si="14"/>
        <v>9.7179857359659796E-2</v>
      </c>
      <c r="J160">
        <f t="shared" si="15"/>
        <v>5.3869342248353831E-2</v>
      </c>
      <c r="K160">
        <f t="shared" si="12"/>
        <v>0.53452815108498519</v>
      </c>
      <c r="L160">
        <f t="shared" si="13"/>
        <v>4.5069787494922818E-2</v>
      </c>
      <c r="M160" s="10">
        <f t="shared" si="17"/>
        <v>5.6788960226136442E-2</v>
      </c>
      <c r="N160" s="10">
        <f t="shared" si="18"/>
        <v>0.1213611727004511</v>
      </c>
    </row>
    <row r="161" spans="2:14">
      <c r="B161" s="1">
        <v>41365</v>
      </c>
      <c r="C161">
        <v>9.7438356350356621</v>
      </c>
      <c r="D161">
        <v>5.5333012526401166</v>
      </c>
      <c r="E161" s="2">
        <v>72.598100357228802</v>
      </c>
      <c r="F161" s="6">
        <v>410.98</v>
      </c>
      <c r="G161">
        <v>3.8983053708537628E-2</v>
      </c>
      <c r="H161">
        <f t="shared" si="16"/>
        <v>4.7990616075071379E-2</v>
      </c>
      <c r="I161">
        <f t="shared" si="14"/>
        <v>9.7438356350356622E-2</v>
      </c>
      <c r="J161">
        <f t="shared" si="15"/>
        <v>5.5333012526401167E-2</v>
      </c>
      <c r="K161">
        <f t="shared" si="12"/>
        <v>0.53065099615405731</v>
      </c>
      <c r="L161">
        <f t="shared" si="13"/>
        <v>4.5972021560237608E-2</v>
      </c>
      <c r="M161" s="10">
        <f t="shared" si="17"/>
        <v>5.1438401139925816E-2</v>
      </c>
      <c r="N161" s="10">
        <f t="shared" si="18"/>
        <v>9.7859935442680568E-2</v>
      </c>
    </row>
    <row r="162" spans="2:14">
      <c r="B162" s="1">
        <v>41395</v>
      </c>
      <c r="C162">
        <v>9.8011221906333414</v>
      </c>
      <c r="D162">
        <v>5.1169839132435042</v>
      </c>
      <c r="E162" s="2">
        <v>72.620638679751266</v>
      </c>
      <c r="F162" s="6">
        <v>417.22</v>
      </c>
      <c r="G162">
        <v>5.2136905261142917E-2</v>
      </c>
      <c r="H162">
        <f t="shared" si="16"/>
        <v>2.8293981367378152E-2</v>
      </c>
      <c r="I162">
        <f t="shared" si="14"/>
        <v>9.8011221906333421E-2</v>
      </c>
      <c r="J162">
        <f t="shared" si="15"/>
        <v>5.1169839132435044E-2</v>
      </c>
      <c r="K162">
        <f t="shared" si="12"/>
        <v>0.52393671131136643</v>
      </c>
      <c r="L162">
        <f t="shared" si="13"/>
        <v>4.7269612662984573E-2</v>
      </c>
      <c r="M162" s="10">
        <f t="shared" si="17"/>
        <v>3.4971282524941527E-2</v>
      </c>
      <c r="N162" s="10">
        <f t="shared" si="18"/>
        <v>7.9310512635568653E-2</v>
      </c>
    </row>
    <row r="163" spans="2:14">
      <c r="B163" s="1">
        <v>41426</v>
      </c>
      <c r="C163">
        <v>10.133667207616437</v>
      </c>
      <c r="D163">
        <v>5.0407112752513301</v>
      </c>
      <c r="E163" s="2">
        <v>72.185161181820646</v>
      </c>
      <c r="F163" s="6">
        <v>409.9</v>
      </c>
      <c r="G163">
        <v>6.4811982386284939E-2</v>
      </c>
      <c r="H163">
        <f t="shared" si="16"/>
        <v>-1.9401449726083153E-2</v>
      </c>
      <c r="I163">
        <f t="shared" si="14"/>
        <v>0.10133667207616437</v>
      </c>
      <c r="J163">
        <f t="shared" si="15"/>
        <v>5.0407112752513299E-2</v>
      </c>
      <c r="K163">
        <f t="shared" si="12"/>
        <v>0.51608354046909743</v>
      </c>
      <c r="L163">
        <f t="shared" si="13"/>
        <v>4.7137919794605618E-2</v>
      </c>
      <c r="M163" s="10">
        <f t="shared" si="17"/>
        <v>2.2004294737544283E-2</v>
      </c>
      <c r="N163" s="10">
        <f t="shared" si="18"/>
        <v>2.9720921334329242E-2</v>
      </c>
    </row>
    <row r="164" spans="2:14">
      <c r="B164" s="1">
        <v>41456</v>
      </c>
      <c r="C164">
        <v>10.132903446264246</v>
      </c>
      <c r="D164">
        <v>5.6569825332473931</v>
      </c>
      <c r="E164" s="2">
        <v>72.196842067357565</v>
      </c>
      <c r="F164" s="6">
        <v>409.75</v>
      </c>
      <c r="G164">
        <v>8.5397810369896091E-2</v>
      </c>
      <c r="H164">
        <f t="shared" si="16"/>
        <v>5.274779195289403E-3</v>
      </c>
      <c r="I164">
        <f t="shared" si="14"/>
        <v>0.10132903446264246</v>
      </c>
      <c r="J164">
        <f t="shared" si="15"/>
        <v>5.6569825332473928E-2</v>
      </c>
      <c r="K164">
        <f t="shared" si="12"/>
        <v>0.50668150576202875</v>
      </c>
      <c r="L164">
        <f t="shared" si="13"/>
        <v>4.7525624596241989E-2</v>
      </c>
      <c r="M164" s="10">
        <f t="shared" si="17"/>
        <v>1.2377771776112434E-2</v>
      </c>
      <c r="N164" s="10">
        <f t="shared" si="18"/>
        <v>5.4998432246760265E-2</v>
      </c>
    </row>
    <row r="165" spans="2:14">
      <c r="B165" s="1">
        <v>41487</v>
      </c>
      <c r="C165">
        <v>10.186779289665376</v>
      </c>
      <c r="D165">
        <v>6.0430807501640951</v>
      </c>
      <c r="E165" s="2">
        <v>72.338560771129991</v>
      </c>
      <c r="F165" s="6">
        <v>406.24</v>
      </c>
      <c r="G165">
        <v>9.277231698294458E-2</v>
      </c>
      <c r="H165">
        <f t="shared" si="16"/>
        <v>-5.7514868205290615E-3</v>
      </c>
      <c r="I165">
        <f t="shared" si="14"/>
        <v>0.10186779289665376</v>
      </c>
      <c r="J165">
        <f t="shared" si="15"/>
        <v>6.0430807501640954E-2</v>
      </c>
      <c r="K165">
        <f t="shared" si="12"/>
        <v>0.50023185840444617</v>
      </c>
      <c r="L165">
        <f t="shared" si="13"/>
        <v>4.7809102746192038E-2</v>
      </c>
      <c r="M165" s="10">
        <f t="shared" si="17"/>
        <v>5.968337172935545E-3</v>
      </c>
      <c r="N165" s="10">
        <f t="shared" si="18"/>
        <v>4.5642347375102643E-2</v>
      </c>
    </row>
    <row r="166" spans="2:14">
      <c r="B166" s="1">
        <v>41518</v>
      </c>
      <c r="C166">
        <v>9.8726345876687382</v>
      </c>
      <c r="D166">
        <v>6.1985726932727614</v>
      </c>
      <c r="E166" s="2">
        <v>72.217500039595421</v>
      </c>
      <c r="F166" s="6">
        <v>405.29</v>
      </c>
      <c r="G166">
        <v>8.175777160687446E-2</v>
      </c>
      <c r="H166">
        <f t="shared" si="16"/>
        <v>-2.3630769230769122E-3</v>
      </c>
      <c r="I166">
        <f t="shared" si="14"/>
        <v>9.8726345876687382E-2</v>
      </c>
      <c r="J166">
        <f t="shared" si="15"/>
        <v>6.1985726932727615E-2</v>
      </c>
      <c r="K166">
        <f t="shared" si="12"/>
        <v>0.49229345827766668</v>
      </c>
      <c r="L166">
        <f t="shared" si="13"/>
        <v>4.8224458919370383E-2</v>
      </c>
      <c r="M166" s="10">
        <f t="shared" si="17"/>
        <v>1.2433335673683432E-2</v>
      </c>
      <c r="N166" s="10">
        <f t="shared" si="18"/>
        <v>4.823039987921196E-2</v>
      </c>
    </row>
    <row r="167" spans="2:14">
      <c r="B167" s="1">
        <v>41548</v>
      </c>
      <c r="C167">
        <v>10.036263757084674</v>
      </c>
      <c r="D167">
        <v>5.0693973325301638</v>
      </c>
      <c r="E167" s="2">
        <v>72.114726442689289</v>
      </c>
      <c r="F167" s="6">
        <v>405.03</v>
      </c>
      <c r="G167">
        <v>7.1383891268213373E-2</v>
      </c>
      <c r="H167">
        <f t="shared" si="16"/>
        <v>-1.0851604311047369E-3</v>
      </c>
      <c r="I167">
        <f t="shared" si="14"/>
        <v>0.10036263757084674</v>
      </c>
      <c r="J167">
        <f t="shared" si="15"/>
        <v>5.0693973325301636E-2</v>
      </c>
      <c r="K167">
        <f t="shared" si="12"/>
        <v>0.48317641990296689</v>
      </c>
      <c r="L167">
        <f t="shared" si="13"/>
        <v>4.8616027721840711E-2</v>
      </c>
      <c r="M167" s="10">
        <f t="shared" si="17"/>
        <v>2.2864739694608449E-2</v>
      </c>
      <c r="N167" s="10">
        <f t="shared" si="18"/>
        <v>5.981770461508229E-2</v>
      </c>
    </row>
    <row r="168" spans="2:14">
      <c r="B168" s="1">
        <v>41579</v>
      </c>
      <c r="C168">
        <v>9.9179503767332324</v>
      </c>
      <c r="D168">
        <v>5.9192502528829012</v>
      </c>
      <c r="E168" s="2">
        <v>71.308798616365948</v>
      </c>
      <c r="F168" s="6">
        <v>403.91</v>
      </c>
      <c r="G168">
        <v>6.6491455634669447E-2</v>
      </c>
      <c r="H168">
        <f t="shared" si="16"/>
        <v>-3.4787328530543338E-3</v>
      </c>
      <c r="I168">
        <f t="shared" si="14"/>
        <v>9.9179503767332325E-2</v>
      </c>
      <c r="J168">
        <f t="shared" si="15"/>
        <v>5.9192502528829009E-2</v>
      </c>
      <c r="K168">
        <f t="shared" si="12"/>
        <v>0.47871088076310431</v>
      </c>
      <c r="L168">
        <f t="shared" si="13"/>
        <v>4.8927019910901558E-2</v>
      </c>
      <c r="M168" s="10">
        <f t="shared" si="17"/>
        <v>3.0468353927916692E-2</v>
      </c>
      <c r="N168" s="10">
        <f t="shared" si="18"/>
        <v>4.6080964980652395E-2</v>
      </c>
    </row>
    <row r="169" spans="2:14" ht="14.65" thickBot="1">
      <c r="B169" s="1">
        <v>41609</v>
      </c>
      <c r="C169">
        <v>9.7148318658774571</v>
      </c>
      <c r="D169">
        <v>4.9673215406886486</v>
      </c>
      <c r="E169" s="3">
        <v>71.079661660323367</v>
      </c>
      <c r="F169" s="6">
        <v>405.64</v>
      </c>
      <c r="G169">
        <v>5.555613271227159E-2</v>
      </c>
      <c r="H169">
        <f t="shared" si="16"/>
        <v>5.1043163685018378E-3</v>
      </c>
      <c r="I169">
        <f t="shared" si="14"/>
        <v>9.7148318658774574E-2</v>
      </c>
      <c r="J169">
        <f t="shared" si="15"/>
        <v>4.967321540688649E-2</v>
      </c>
      <c r="K169">
        <f t="shared" si="12"/>
        <v>0.48031930630499725</v>
      </c>
      <c r="L169">
        <f t="shared" si="13"/>
        <v>4.9114946431306247E-2</v>
      </c>
      <c r="M169" s="10">
        <f t="shared" si="17"/>
        <v>4.1246643109546399E-2</v>
      </c>
      <c r="N169" s="10">
        <f t="shared" si="18"/>
        <v>5.7504657834031692E-2</v>
      </c>
    </row>
    <row r="170" spans="2:14">
      <c r="B170" s="1">
        <v>41640</v>
      </c>
      <c r="C170">
        <v>9.7052777143808608</v>
      </c>
      <c r="D170">
        <v>5.2436944902173179</v>
      </c>
      <c r="E170" s="4">
        <v>70.706514116216653</v>
      </c>
      <c r="F170" s="6">
        <v>408.11</v>
      </c>
      <c r="G170">
        <v>5.4885022717926689E-2</v>
      </c>
      <c r="H170">
        <f t="shared" si="16"/>
        <v>3.6149911469605112E-3</v>
      </c>
      <c r="I170">
        <f t="shared" si="14"/>
        <v>9.7052777143808611E-2</v>
      </c>
      <c r="J170">
        <f t="shared" si="15"/>
        <v>5.2436944902173183E-2</v>
      </c>
      <c r="K170">
        <f t="shared" si="12"/>
        <v>0.48248727358256677</v>
      </c>
      <c r="L170">
        <f t="shared" si="13"/>
        <v>4.9327061935968058E-2</v>
      </c>
      <c r="M170" s="10">
        <f t="shared" si="17"/>
        <v>4.1034301473101831E-2</v>
      </c>
      <c r="N170" s="10">
        <f t="shared" si="18"/>
        <v>6.3777799796018941E-2</v>
      </c>
    </row>
    <row r="171" spans="2:14">
      <c r="B171" s="1">
        <v>41671</v>
      </c>
      <c r="C171">
        <v>9.6337243693464263</v>
      </c>
      <c r="D171">
        <v>5.2798756854346252</v>
      </c>
      <c r="E171" s="2">
        <v>70.978093721138819</v>
      </c>
      <c r="F171" s="6">
        <v>413.15</v>
      </c>
      <c r="G171">
        <v>4.6221819609523894E-2</v>
      </c>
      <c r="H171">
        <f t="shared" si="16"/>
        <v>9.6036361859146435E-3</v>
      </c>
      <c r="I171">
        <f t="shared" si="14"/>
        <v>9.6337243693464261E-2</v>
      </c>
      <c r="J171">
        <f t="shared" si="15"/>
        <v>5.2798756854346249E-2</v>
      </c>
      <c r="K171">
        <f t="shared" si="12"/>
        <v>0.48460414502171878</v>
      </c>
      <c r="L171">
        <f t="shared" si="13"/>
        <v>4.9988093188308033E-2</v>
      </c>
      <c r="M171" s="10">
        <f t="shared" si="17"/>
        <v>4.9698087917119826E-2</v>
      </c>
      <c r="N171" s="10">
        <f t="shared" si="18"/>
        <v>6.6653385469799931E-2</v>
      </c>
    </row>
    <row r="172" spans="2:14">
      <c r="B172" s="1">
        <v>41699</v>
      </c>
      <c r="C172">
        <v>9.8016289946861015</v>
      </c>
      <c r="D172">
        <v>4.800448920735005</v>
      </c>
      <c r="E172" s="2">
        <v>71.244534005732547</v>
      </c>
      <c r="F172" s="6">
        <v>413.31</v>
      </c>
      <c r="G172">
        <v>3.7822617798462799E-2</v>
      </c>
      <c r="H172">
        <f t="shared" si="16"/>
        <v>-1.2590185866500958E-2</v>
      </c>
      <c r="I172">
        <f t="shared" si="14"/>
        <v>9.8016289946861013E-2</v>
      </c>
      <c r="J172">
        <f t="shared" si="15"/>
        <v>4.8004489207350051E-2</v>
      </c>
      <c r="K172">
        <f t="shared" si="12"/>
        <v>0.49066307955982624</v>
      </c>
      <c r="L172">
        <f t="shared" si="13"/>
        <v>5.0549864279363907E-2</v>
      </c>
      <c r="M172" s="10">
        <f t="shared" si="17"/>
        <v>5.7194012293846352E-2</v>
      </c>
      <c r="N172" s="10">
        <f t="shared" si="18"/>
        <v>4.0600931350439851E-2</v>
      </c>
    </row>
    <row r="173" spans="2:14">
      <c r="B173" s="1">
        <v>41730</v>
      </c>
      <c r="C173">
        <v>9.9684367959673796</v>
      </c>
      <c r="D173">
        <v>4.7870631133807739</v>
      </c>
      <c r="E173" s="2">
        <v>70.997581635941415</v>
      </c>
      <c r="F173" s="6">
        <v>413.59</v>
      </c>
      <c r="G173">
        <v>4.4288760064186333E-2</v>
      </c>
      <c r="H173">
        <f t="shared" si="16"/>
        <v>6.3506739987346794E-3</v>
      </c>
      <c r="I173">
        <f t="shared" si="14"/>
        <v>9.9684367959673795E-2</v>
      </c>
      <c r="J173">
        <f t="shared" si="15"/>
        <v>4.7870631133807739E-2</v>
      </c>
      <c r="K173">
        <f t="shared" si="12"/>
        <v>0.4954593557386886</v>
      </c>
      <c r="L173">
        <f t="shared" si="13"/>
        <v>5.1151362174298651E-2</v>
      </c>
      <c r="M173" s="10">
        <f t="shared" si="17"/>
        <v>5.0895497795938605E-2</v>
      </c>
      <c r="N173" s="10">
        <f t="shared" si="18"/>
        <v>6.2035088449058806E-2</v>
      </c>
    </row>
    <row r="174" spans="2:14">
      <c r="B174" s="1">
        <v>41760</v>
      </c>
      <c r="C174">
        <v>10.16585219232249</v>
      </c>
      <c r="D174">
        <v>4.7716082512924043</v>
      </c>
      <c r="E174" s="2">
        <v>70.358200129501526</v>
      </c>
      <c r="F174" s="8">
        <v>413.28</v>
      </c>
      <c r="G174">
        <v>3.6405948079150791E-2</v>
      </c>
      <c r="H174">
        <f t="shared" si="16"/>
        <v>-9.4434590863334833E-3</v>
      </c>
      <c r="I174">
        <f t="shared" si="14"/>
        <v>0.1016585219232249</v>
      </c>
      <c r="J174">
        <f t="shared" si="15"/>
        <v>4.7716082512924043E-2</v>
      </c>
      <c r="K174">
        <f t="shared" si="12"/>
        <v>0.50290741892038837</v>
      </c>
      <c r="L174">
        <f t="shared" si="13"/>
        <v>5.1512458233956906E-2</v>
      </c>
      <c r="M174" s="10">
        <f t="shared" si="17"/>
        <v>5.94412584580013E-2</v>
      </c>
      <c r="N174" s="10">
        <f t="shared" si="18"/>
        <v>4.1243159763800108E-2</v>
      </c>
    </row>
    <row r="175" spans="2:14">
      <c r="B175" s="1">
        <v>41791</v>
      </c>
      <c r="C175">
        <v>9.9103022028980892</v>
      </c>
      <c r="D175">
        <v>4.940120705779087</v>
      </c>
      <c r="E175" s="2">
        <v>69.367791164630376</v>
      </c>
      <c r="F175" s="6">
        <v>407.28</v>
      </c>
      <c r="G175">
        <v>1.7943096295683036E-2</v>
      </c>
      <c r="H175">
        <f t="shared" si="16"/>
        <v>-6.3918028787509629E-3</v>
      </c>
      <c r="I175">
        <f t="shared" si="14"/>
        <v>9.9103022028980886E-2</v>
      </c>
      <c r="J175">
        <f t="shared" si="15"/>
        <v>4.9401207057790872E-2</v>
      </c>
      <c r="K175">
        <f t="shared" si="12"/>
        <v>0.52014758515350534</v>
      </c>
      <c r="L175">
        <f t="shared" si="13"/>
        <v>5.0905549200320963E-2</v>
      </c>
      <c r="M175" s="10">
        <f t="shared" si="17"/>
        <v>8.1923612512283306E-2</v>
      </c>
      <c r="N175" s="10">
        <f t="shared" si="18"/>
        <v>4.3693117545361204E-2</v>
      </c>
    </row>
    <row r="176" spans="2:14">
      <c r="B176" s="1">
        <v>41821</v>
      </c>
      <c r="C176">
        <v>9.9296625486788184</v>
      </c>
      <c r="D176">
        <v>5.276795154080177</v>
      </c>
      <c r="E176" s="2">
        <v>68.955327120283442</v>
      </c>
      <c r="F176" s="6">
        <v>406.01</v>
      </c>
      <c r="G176">
        <v>3.9145276227546336E-3</v>
      </c>
      <c r="H176">
        <f t="shared" si="16"/>
        <v>-9.1275167785235256E-3</v>
      </c>
      <c r="I176">
        <f t="shared" si="14"/>
        <v>9.9296625486788179E-2</v>
      </c>
      <c r="J176">
        <f t="shared" si="15"/>
        <v>5.2767951540801772E-2</v>
      </c>
      <c r="K176">
        <f t="shared" si="12"/>
        <v>0.5489302832412154</v>
      </c>
      <c r="L176">
        <f t="shared" si="13"/>
        <v>5.0347490919342326E-2</v>
      </c>
      <c r="M176" s="10">
        <f t="shared" si="17"/>
        <v>9.703466197522137E-2</v>
      </c>
      <c r="N176" s="10">
        <f t="shared" si="18"/>
        <v>4.6925966524070217E-2</v>
      </c>
    </row>
    <row r="177" spans="2:14">
      <c r="B177" s="1">
        <v>41852</v>
      </c>
      <c r="C177">
        <v>9.9621746598749645</v>
      </c>
      <c r="D177">
        <v>6.1708591117842166</v>
      </c>
      <c r="E177" s="2">
        <v>69.233010157671032</v>
      </c>
      <c r="F177" s="6">
        <v>411.23</v>
      </c>
      <c r="G177">
        <v>8.4046238471439955E-3</v>
      </c>
      <c r="H177">
        <f t="shared" si="16"/>
        <v>1.2283379283182461E-2</v>
      </c>
      <c r="I177">
        <f t="shared" si="14"/>
        <v>9.9621746598749644E-2</v>
      </c>
      <c r="J177">
        <f t="shared" si="15"/>
        <v>6.1708591117842167E-2</v>
      </c>
      <c r="K177">
        <f t="shared" si="12"/>
        <v>0.56973135875812353</v>
      </c>
      <c r="L177">
        <f t="shared" si="13"/>
        <v>4.932183180414676E-2</v>
      </c>
      <c r="M177" s="10">
        <f t="shared" si="17"/>
        <v>9.268419326851185E-2</v>
      </c>
      <c r="N177" s="10">
        <f t="shared" si="18"/>
        <v>7.345648131375504E-2</v>
      </c>
    </row>
    <row r="178" spans="2:14">
      <c r="B178" s="1">
        <v>41883</v>
      </c>
      <c r="C178">
        <v>10.157172706162033</v>
      </c>
      <c r="D178">
        <v>4.9365454393558332</v>
      </c>
      <c r="E178" s="2">
        <v>68.567544977289231</v>
      </c>
      <c r="F178" s="6">
        <v>407.6</v>
      </c>
      <c r="G178">
        <v>1.4692839269633993E-2</v>
      </c>
      <c r="H178">
        <f t="shared" si="16"/>
        <v>5.6996224925363048E-3</v>
      </c>
      <c r="I178">
        <f t="shared" si="14"/>
        <v>0.10157172706162033</v>
      </c>
      <c r="J178">
        <f t="shared" si="15"/>
        <v>4.9365454393558335E-2</v>
      </c>
      <c r="K178">
        <f t="shared" ref="K178:K241" si="19">STDEV(G131:G178)/AVERAGE(G131:G178)</f>
        <v>0.58796598044645376</v>
      </c>
      <c r="L178">
        <f t="shared" ref="L178:L241" si="20">STDEV(F131:F178)/AVERAGE(F131:F178)</f>
        <v>4.7872670216892454E-2</v>
      </c>
      <c r="M178" s="10">
        <f t="shared" si="17"/>
        <v>8.281669422989113E-2</v>
      </c>
      <c r="N178" s="10">
        <f t="shared" si="18"/>
        <v>6.8038644668705794E-2</v>
      </c>
    </row>
    <row r="179" spans="2:14">
      <c r="B179" s="1">
        <v>41913</v>
      </c>
      <c r="C179">
        <v>10.21199746453407</v>
      </c>
      <c r="D179">
        <v>5.7078494772680681</v>
      </c>
      <c r="E179" s="2">
        <v>68.585351735086192</v>
      </c>
      <c r="F179" s="6">
        <v>411.26</v>
      </c>
      <c r="G179">
        <v>2.1558960372742887E-2</v>
      </c>
      <c r="H179">
        <f t="shared" si="16"/>
        <v>1.5381576673332953E-2</v>
      </c>
      <c r="I179">
        <f t="shared" si="14"/>
        <v>0.1021199746453407</v>
      </c>
      <c r="J179">
        <f t="shared" si="15"/>
        <v>5.7078494772680684E-2</v>
      </c>
      <c r="K179">
        <f t="shared" si="19"/>
        <v>0.59956986987026106</v>
      </c>
      <c r="L179">
        <f t="shared" si="20"/>
        <v>4.6056163255212612E-2</v>
      </c>
      <c r="M179" s="10">
        <f t="shared" si="17"/>
        <v>7.7140605931693251E-2</v>
      </c>
      <c r="N179" s="10">
        <f t="shared" si="18"/>
        <v>6.6855303236213581E-2</v>
      </c>
    </row>
    <row r="180" spans="2:14">
      <c r="B180" s="1">
        <v>41944</v>
      </c>
      <c r="C180">
        <v>10.215000792925025</v>
      </c>
      <c r="D180">
        <v>6.4447913007108388</v>
      </c>
      <c r="E180" s="2">
        <v>70.417688292748053</v>
      </c>
      <c r="F180" s="6">
        <v>433.69</v>
      </c>
      <c r="G180">
        <v>2.581910872596339E-2</v>
      </c>
      <c r="H180">
        <f t="shared" si="16"/>
        <v>7.3729296130325972E-2</v>
      </c>
      <c r="I180">
        <f t="shared" si="14"/>
        <v>0.10215000792925025</v>
      </c>
      <c r="J180">
        <f t="shared" si="15"/>
        <v>6.4447913007108393E-2</v>
      </c>
      <c r="K180">
        <f t="shared" si="19"/>
        <v>0.60578933145020908</v>
      </c>
      <c r="L180">
        <f t="shared" si="20"/>
        <v>4.5730449522806388E-2</v>
      </c>
      <c r="M180" s="10">
        <f t="shared" si="17"/>
        <v>7.1513968122976834E-2</v>
      </c>
      <c r="N180" s="10">
        <f t="shared" si="18"/>
        <v>0.13728602020679803</v>
      </c>
    </row>
    <row r="181" spans="2:14" ht="14.65" thickBot="1">
      <c r="B181" s="1">
        <v>41974</v>
      </c>
      <c r="C181">
        <v>12.50976195143477</v>
      </c>
      <c r="D181">
        <v>4.6724448996050025</v>
      </c>
      <c r="E181" s="3">
        <v>73.418832209017197</v>
      </c>
      <c r="F181" s="6">
        <v>474.97</v>
      </c>
      <c r="G181">
        <v>4.579786714901999E-2</v>
      </c>
      <c r="H181">
        <f t="shared" si="16"/>
        <v>0.17091509713046071</v>
      </c>
      <c r="I181">
        <f t="shared" si="14"/>
        <v>0.1250976195143477</v>
      </c>
      <c r="J181">
        <f t="shared" si="15"/>
        <v>4.6724448996050022E-2</v>
      </c>
      <c r="K181">
        <f t="shared" si="19"/>
        <v>0.60231949236049842</v>
      </c>
      <c r="L181">
        <f t="shared" si="20"/>
        <v>5.1637244932661495E-2</v>
      </c>
      <c r="M181" s="10">
        <f t="shared" si="17"/>
        <v>4.9101698447466147E-2</v>
      </c>
      <c r="N181" s="10">
        <f t="shared" si="18"/>
        <v>0.22907821497339742</v>
      </c>
    </row>
    <row r="182" spans="2:14">
      <c r="B182" s="1">
        <v>42005</v>
      </c>
      <c r="C182">
        <v>12.38279468122442</v>
      </c>
      <c r="D182">
        <v>5.3502992510565077</v>
      </c>
      <c r="E182" s="4">
        <v>73.418110962363386</v>
      </c>
      <c r="F182" s="6">
        <v>476.74</v>
      </c>
      <c r="G182">
        <v>4.2070070309414544E-2</v>
      </c>
      <c r="H182">
        <f t="shared" si="16"/>
        <v>0.16816544559064961</v>
      </c>
      <c r="I182">
        <f t="shared" si="14"/>
        <v>0.1238279468122442</v>
      </c>
      <c r="J182">
        <f t="shared" si="15"/>
        <v>5.3502992510565076E-2</v>
      </c>
      <c r="K182">
        <f t="shared" si="19"/>
        <v>0.59343462758714771</v>
      </c>
      <c r="L182">
        <f t="shared" si="20"/>
        <v>5.6472406981174186E-2</v>
      </c>
      <c r="M182" s="10">
        <f t="shared" si="17"/>
        <v>5.276296517955692E-2</v>
      </c>
      <c r="N182" s="10">
        <f t="shared" si="18"/>
        <v>0.22942047269770893</v>
      </c>
    </row>
    <row r="183" spans="2:14">
      <c r="B183" s="1">
        <v>42036</v>
      </c>
      <c r="C183">
        <v>14.144481838182399</v>
      </c>
      <c r="D183">
        <v>4.9535125739781014</v>
      </c>
      <c r="E183" s="2">
        <v>73.393091013649709</v>
      </c>
      <c r="F183" s="6">
        <v>478.76</v>
      </c>
      <c r="G183">
        <v>5.4347412832389919E-2</v>
      </c>
      <c r="H183">
        <f t="shared" si="16"/>
        <v>0.1588043083625803</v>
      </c>
      <c r="I183">
        <f t="shared" si="14"/>
        <v>0.14144481838182399</v>
      </c>
      <c r="J183">
        <f t="shared" si="15"/>
        <v>4.9535125739781014E-2</v>
      </c>
      <c r="K183">
        <f t="shared" si="19"/>
        <v>0.56937207128500189</v>
      </c>
      <c r="L183">
        <f t="shared" si="20"/>
        <v>6.0938012935283822E-2</v>
      </c>
      <c r="M183" s="10">
        <f t="shared" si="17"/>
        <v>3.9825422199569971E-2</v>
      </c>
      <c r="N183" s="10">
        <f t="shared" si="18"/>
        <v>0.21998773528158511</v>
      </c>
    </row>
    <row r="184" spans="2:14">
      <c r="B184" s="1">
        <v>42064</v>
      </c>
      <c r="C184">
        <v>14.706661086960123</v>
      </c>
      <c r="D184">
        <v>4.798416034064469</v>
      </c>
      <c r="E184" s="2">
        <v>73.036910175630126</v>
      </c>
      <c r="F184" s="6">
        <v>471.13</v>
      </c>
      <c r="G184">
        <v>5.7662535301654147E-2</v>
      </c>
      <c r="H184">
        <f t="shared" si="16"/>
        <v>0.13989499407224604</v>
      </c>
      <c r="I184">
        <f t="shared" si="14"/>
        <v>0.14706661086960124</v>
      </c>
      <c r="J184">
        <f t="shared" si="15"/>
        <v>4.7984160340644691E-2</v>
      </c>
      <c r="K184">
        <f t="shared" si="19"/>
        <v>0.53718510469253855</v>
      </c>
      <c r="L184">
        <f t="shared" si="20"/>
        <v>6.3665286857234826E-2</v>
      </c>
      <c r="M184" s="10">
        <f t="shared" si="17"/>
        <v>3.8153714723097032E-2</v>
      </c>
      <c r="N184" s="10">
        <f t="shared" si="18"/>
        <v>0.1946150710126997</v>
      </c>
    </row>
    <row r="185" spans="2:14">
      <c r="B185" s="1">
        <v>42095</v>
      </c>
      <c r="C185">
        <v>12.780869606080868</v>
      </c>
      <c r="D185">
        <v>4.6814177321580832</v>
      </c>
      <c r="E185" s="2">
        <v>73.44312841310304</v>
      </c>
      <c r="F185" s="6">
        <v>476.42</v>
      </c>
      <c r="G185">
        <v>4.7604182229447074E-2</v>
      </c>
      <c r="H185">
        <f t="shared" si="16"/>
        <v>0.15191373098962746</v>
      </c>
      <c r="I185">
        <f t="shared" si="14"/>
        <v>0.12780869606080869</v>
      </c>
      <c r="J185">
        <f t="shared" si="15"/>
        <v>4.681417732158083E-2</v>
      </c>
      <c r="K185">
        <f t="shared" si="19"/>
        <v>0.52634187284982703</v>
      </c>
      <c r="L185">
        <f t="shared" si="20"/>
        <v>6.6498938161730622E-2</v>
      </c>
      <c r="M185" s="10">
        <f t="shared" si="17"/>
        <v>4.9713609981388851E-2</v>
      </c>
      <c r="N185" s="10">
        <f t="shared" si="18"/>
        <v>0.20705656830380015</v>
      </c>
    </row>
    <row r="186" spans="2:14">
      <c r="B186" s="1">
        <v>42125</v>
      </c>
      <c r="C186">
        <v>14.029552306739799</v>
      </c>
      <c r="D186">
        <v>5.0701037526791621</v>
      </c>
      <c r="E186" s="2">
        <v>73.499068925010363</v>
      </c>
      <c r="F186" s="6">
        <v>478.54</v>
      </c>
      <c r="G186">
        <v>5.0833799001351425E-2</v>
      </c>
      <c r="H186">
        <f t="shared" si="16"/>
        <v>0.15790747193186228</v>
      </c>
      <c r="I186">
        <f t="shared" si="14"/>
        <v>0.14029552306739798</v>
      </c>
      <c r="J186">
        <f t="shared" si="15"/>
        <v>5.0701037526791622E-2</v>
      </c>
      <c r="K186">
        <f t="shared" si="19"/>
        <v>0.51181131286145998</v>
      </c>
      <c r="L186">
        <f t="shared" si="20"/>
        <v>6.9448301877976723E-2</v>
      </c>
      <c r="M186" s="10">
        <f t="shared" si="17"/>
        <v>4.8366090784455418E-2</v>
      </c>
      <c r="N186" s="10">
        <f t="shared" si="18"/>
        <v>0.21315828040489437</v>
      </c>
    </row>
    <row r="187" spans="2:14">
      <c r="B187" s="1">
        <v>42156</v>
      </c>
      <c r="C187">
        <v>14.031291658371158</v>
      </c>
      <c r="D187">
        <v>5.6664865019947896</v>
      </c>
      <c r="E187" s="2">
        <v>73.070233643617371</v>
      </c>
      <c r="F187" s="6">
        <v>472.53</v>
      </c>
      <c r="G187">
        <v>5.5408996994312787E-2</v>
      </c>
      <c r="H187">
        <f t="shared" si="16"/>
        <v>0.16020919269298761</v>
      </c>
      <c r="I187">
        <f t="shared" si="14"/>
        <v>0.14031291658371159</v>
      </c>
      <c r="J187">
        <f t="shared" si="15"/>
        <v>5.6664865019947899E-2</v>
      </c>
      <c r="K187">
        <f t="shared" si="19"/>
        <v>0.49892800915705504</v>
      </c>
      <c r="L187">
        <f t="shared" si="20"/>
        <v>7.0625030523815885E-2</v>
      </c>
      <c r="M187" s="10">
        <f t="shared" si="17"/>
        <v>4.1400087699748456E-2</v>
      </c>
      <c r="N187" s="10">
        <f t="shared" si="18"/>
        <v>0.21752492725156647</v>
      </c>
    </row>
    <row r="188" spans="2:14">
      <c r="B188" s="1">
        <v>42186</v>
      </c>
      <c r="C188">
        <v>13.834056801766369</v>
      </c>
      <c r="D188">
        <v>5.4334796121822277</v>
      </c>
      <c r="E188" s="2">
        <v>73.234670997055943</v>
      </c>
      <c r="F188" s="6">
        <v>478.29</v>
      </c>
      <c r="G188">
        <v>4.2470740860735393E-2</v>
      </c>
      <c r="H188">
        <f t="shared" si="16"/>
        <v>0.17802517179379818</v>
      </c>
      <c r="I188">
        <f t="shared" si="14"/>
        <v>0.1383405680176637</v>
      </c>
      <c r="J188">
        <f t="shared" si="15"/>
        <v>5.4334796121822279E-2</v>
      </c>
      <c r="K188">
        <f t="shared" si="19"/>
        <v>0.49836141478034801</v>
      </c>
      <c r="L188">
        <f t="shared" si="20"/>
        <v>7.1464777161154375E-2</v>
      </c>
      <c r="M188" s="10">
        <f t="shared" si="17"/>
        <v>5.4510771764331167E-2</v>
      </c>
      <c r="N188" s="10">
        <f t="shared" si="18"/>
        <v>0.24018714697285803</v>
      </c>
    </row>
    <row r="189" spans="2:14">
      <c r="B189" s="1">
        <v>42217</v>
      </c>
      <c r="C189">
        <v>12.78584050025384</v>
      </c>
      <c r="D189">
        <v>6.2394077305165698</v>
      </c>
      <c r="E189" s="2">
        <v>73.922230799268036</v>
      </c>
      <c r="F189" s="6">
        <v>482.77</v>
      </c>
      <c r="G189">
        <v>3.5893466144280663E-2</v>
      </c>
      <c r="H189">
        <f t="shared" si="16"/>
        <v>0.17396590715657889</v>
      </c>
      <c r="I189">
        <f t="shared" si="14"/>
        <v>0.12785840500253839</v>
      </c>
      <c r="J189">
        <f t="shared" si="15"/>
        <v>6.2394077305165697E-2</v>
      </c>
      <c r="K189">
        <f t="shared" si="19"/>
        <v>0.50113861739960608</v>
      </c>
      <c r="L189">
        <f t="shared" si="20"/>
        <v>7.2639932980398392E-2</v>
      </c>
      <c r="M189" s="10">
        <f t="shared" si="17"/>
        <v>6.1520110452741195E-2</v>
      </c>
      <c r="N189" s="10">
        <f t="shared" si="18"/>
        <v>0.24640968930759088</v>
      </c>
    </row>
    <row r="190" spans="2:14">
      <c r="B190" s="1">
        <v>42248</v>
      </c>
      <c r="C190">
        <v>13.358422691081119</v>
      </c>
      <c r="D190">
        <v>5.5266587086632137</v>
      </c>
      <c r="E190" s="2">
        <v>73.971550139294678</v>
      </c>
      <c r="F190" s="6">
        <v>473.71</v>
      </c>
      <c r="G190">
        <v>3.3089532051515679E-2</v>
      </c>
      <c r="H190">
        <f t="shared" si="16"/>
        <v>0.16219332679097143</v>
      </c>
      <c r="I190">
        <f t="shared" si="14"/>
        <v>0.13358422691081118</v>
      </c>
      <c r="J190">
        <f t="shared" si="15"/>
        <v>5.5266587086632138E-2</v>
      </c>
      <c r="K190">
        <f t="shared" si="19"/>
        <v>0.5034815816875613</v>
      </c>
      <c r="L190">
        <f t="shared" si="20"/>
        <v>7.2879106014819284E-2</v>
      </c>
      <c r="M190" s="10">
        <f t="shared" si="17"/>
        <v>6.6288731891525732E-2</v>
      </c>
      <c r="N190" s="10">
        <f t="shared" si="18"/>
        <v>0.21956552846116906</v>
      </c>
    </row>
    <row r="191" spans="2:14">
      <c r="B191" s="1">
        <v>42278</v>
      </c>
      <c r="C191">
        <v>14.023254721299628</v>
      </c>
      <c r="D191">
        <v>5.6375865599611013</v>
      </c>
      <c r="E191" s="2">
        <v>73.989689570648551</v>
      </c>
      <c r="F191" s="6">
        <v>472.78</v>
      </c>
      <c r="G191">
        <v>1.910612837861848E-2</v>
      </c>
      <c r="H191">
        <f t="shared" si="16"/>
        <v>0.1495890677430336</v>
      </c>
      <c r="I191">
        <f t="shared" si="14"/>
        <v>0.14023254721299627</v>
      </c>
      <c r="J191">
        <f t="shared" si="15"/>
        <v>5.6375865599611011E-2</v>
      </c>
      <c r="K191">
        <f t="shared" si="19"/>
        <v>0.51534896957894871</v>
      </c>
      <c r="L191">
        <f t="shared" si="20"/>
        <v>7.3285622135337014E-2</v>
      </c>
      <c r="M191" s="10">
        <f t="shared" si="17"/>
        <v>8.1457508649070753E-2</v>
      </c>
      <c r="N191" s="10">
        <f t="shared" si="18"/>
        <v>0.2152058813369353</v>
      </c>
    </row>
    <row r="192" spans="2:14">
      <c r="B192" s="1">
        <v>42309</v>
      </c>
      <c r="C192">
        <v>14.16809601759574</v>
      </c>
      <c r="D192">
        <v>5.4951659024044925</v>
      </c>
      <c r="E192" s="2">
        <v>74.142539523555257</v>
      </c>
      <c r="F192" s="6">
        <v>482.81</v>
      </c>
      <c r="G192">
        <v>1.2065149816838101E-2</v>
      </c>
      <c r="H192">
        <f t="shared" si="16"/>
        <v>0.1132606239479812</v>
      </c>
      <c r="I192">
        <f t="shared" si="14"/>
        <v>0.14168096017595741</v>
      </c>
      <c r="J192">
        <f t="shared" si="15"/>
        <v>5.4951659024044926E-2</v>
      </c>
      <c r="K192">
        <f t="shared" si="19"/>
        <v>0.53407651552103474</v>
      </c>
      <c r="L192">
        <f t="shared" si="20"/>
        <v>7.4373957948221561E-2</v>
      </c>
      <c r="M192" s="10">
        <f t="shared" si="17"/>
        <v>8.9010927931582051E-2</v>
      </c>
      <c r="N192" s="10">
        <f t="shared" si="18"/>
        <v>0.18500794779441998</v>
      </c>
    </row>
    <row r="193" spans="2:14" ht="14.65" thickBot="1">
      <c r="B193" s="1">
        <v>42339</v>
      </c>
      <c r="C193">
        <v>13.238128884885709</v>
      </c>
      <c r="D193">
        <v>5.8897662520094007</v>
      </c>
      <c r="E193" s="3">
        <v>74.153082945268579</v>
      </c>
      <c r="F193" s="6">
        <v>483.75</v>
      </c>
      <c r="G193">
        <v>-1.2921553926888408E-3</v>
      </c>
      <c r="H193">
        <f t="shared" si="16"/>
        <v>1.8485378023875176E-2</v>
      </c>
      <c r="I193">
        <f t="shared" si="14"/>
        <v>0.13238128884885708</v>
      </c>
      <c r="J193">
        <f t="shared" si="15"/>
        <v>5.8897662520094006E-2</v>
      </c>
      <c r="K193">
        <f t="shared" si="19"/>
        <v>0.56817763318949366</v>
      </c>
      <c r="L193">
        <f t="shared" si="20"/>
        <v>7.5451026030620996E-2</v>
      </c>
      <c r="M193" s="10">
        <f t="shared" si="17"/>
        <v>0.12655330143795207</v>
      </c>
      <c r="N193" s="10">
        <f t="shared" si="18"/>
        <v>6.6073546122574545E-2</v>
      </c>
    </row>
    <row r="194" spans="2:14">
      <c r="B194" s="1">
        <v>42370</v>
      </c>
      <c r="C194">
        <v>13.375363821610529</v>
      </c>
      <c r="D194">
        <v>6.2243264184379088</v>
      </c>
      <c r="E194" s="4">
        <v>74.43494933065621</v>
      </c>
      <c r="F194" s="6">
        <v>488.75</v>
      </c>
      <c r="G194">
        <v>-4.2617213516049903E-3</v>
      </c>
      <c r="H194">
        <f t="shared" si="16"/>
        <v>2.5191928514494144E-2</v>
      </c>
      <c r="I194">
        <f t="shared" si="14"/>
        <v>0.13375363821610528</v>
      </c>
      <c r="J194">
        <f t="shared" si="15"/>
        <v>6.2243264184379088E-2</v>
      </c>
      <c r="K194">
        <f t="shared" si="19"/>
        <v>0.60635270061626045</v>
      </c>
      <c r="L194">
        <f t="shared" si="20"/>
        <v>7.6677060661367952E-2</v>
      </c>
      <c r="M194" s="10">
        <f t="shared" si="17"/>
        <v>0.12863788699347478</v>
      </c>
      <c r="N194" s="10">
        <f t="shared" si="18"/>
        <v>8.004276458769688E-2</v>
      </c>
    </row>
    <row r="195" spans="2:14">
      <c r="B195" s="1">
        <v>42401</v>
      </c>
      <c r="C195">
        <v>12.756444982983329</v>
      </c>
      <c r="D195">
        <v>6.0309842396300892</v>
      </c>
      <c r="E195" s="2">
        <v>74.778379293686456</v>
      </c>
      <c r="F195" s="6">
        <v>491.34</v>
      </c>
      <c r="G195">
        <v>-1.7362742485880604E-2</v>
      </c>
      <c r="H195">
        <f t="shared" si="16"/>
        <v>2.6276213551675198E-2</v>
      </c>
      <c r="I195">
        <f t="shared" ref="I195:I258" si="21">C195/100</f>
        <v>0.12756444982983328</v>
      </c>
      <c r="J195">
        <f t="shared" ref="J195:J258" si="22">D195/100</f>
        <v>6.030984239630089E-2</v>
      </c>
      <c r="K195">
        <f t="shared" si="19"/>
        <v>0.65980250553736441</v>
      </c>
      <c r="L195">
        <f t="shared" si="20"/>
        <v>7.7886171412517219E-2</v>
      </c>
      <c r="M195" s="10">
        <f t="shared" si="17"/>
        <v>0.16161361647273265</v>
      </c>
      <c r="N195" s="10">
        <f t="shared" si="18"/>
        <v>7.7112934833703628E-2</v>
      </c>
    </row>
    <row r="196" spans="2:14">
      <c r="B196" s="1">
        <v>42430</v>
      </c>
      <c r="C196">
        <v>12.323615045660464</v>
      </c>
      <c r="D196">
        <v>5.2926019379673948</v>
      </c>
      <c r="E196" s="2">
        <v>74.226252880271559</v>
      </c>
      <c r="F196" s="6">
        <v>480.79</v>
      </c>
      <c r="G196">
        <v>-1.9925670122137688E-2</v>
      </c>
      <c r="H196">
        <f t="shared" si="16"/>
        <v>2.0503894891006791E-2</v>
      </c>
      <c r="I196">
        <f t="shared" si="21"/>
        <v>0.12323615045660465</v>
      </c>
      <c r="J196">
        <f t="shared" si="22"/>
        <v>5.292601937967395E-2</v>
      </c>
      <c r="K196">
        <f t="shared" si="19"/>
        <v>0.71287240216241532</v>
      </c>
      <c r="L196">
        <f t="shared" si="20"/>
        <v>7.8085025443977135E-2</v>
      </c>
      <c r="M196" s="10">
        <f t="shared" si="17"/>
        <v>0.17038736338758054</v>
      </c>
      <c r="N196" s="10">
        <f t="shared" si="18"/>
        <v>6.9471917411709327E-2</v>
      </c>
    </row>
    <row r="197" spans="2:14">
      <c r="B197" s="1">
        <v>42461</v>
      </c>
      <c r="C197">
        <v>10.488611206464189</v>
      </c>
      <c r="D197">
        <v>4.8454867554572436</v>
      </c>
      <c r="E197" s="2">
        <v>73.803689850248972</v>
      </c>
      <c r="F197" s="6">
        <v>478.61</v>
      </c>
      <c r="G197">
        <v>-1.8838951278732738E-2</v>
      </c>
      <c r="H197">
        <f t="shared" si="16"/>
        <v>4.5967843499432615E-3</v>
      </c>
      <c r="I197">
        <f t="shared" si="21"/>
        <v>0.10488611206464188</v>
      </c>
      <c r="J197">
        <f t="shared" si="22"/>
        <v>4.8454867554572435E-2</v>
      </c>
      <c r="K197">
        <f t="shared" si="19"/>
        <v>0.76118272533670328</v>
      </c>
      <c r="L197">
        <f t="shared" si="20"/>
        <v>7.7999988602501069E-2</v>
      </c>
      <c r="M197" s="10">
        <f t="shared" si="17"/>
        <v>0.14946338068624421</v>
      </c>
      <c r="N197" s="10">
        <f t="shared" si="18"/>
        <v>5.1626156349191543E-2</v>
      </c>
    </row>
    <row r="198" spans="2:14">
      <c r="B198" s="1">
        <v>42491</v>
      </c>
      <c r="C198">
        <v>10.765400798921835</v>
      </c>
      <c r="D198">
        <v>5.0037101358390386</v>
      </c>
      <c r="E198" s="2">
        <v>73.191084156779525</v>
      </c>
      <c r="F198" s="6">
        <v>477.55</v>
      </c>
      <c r="G198">
        <v>-2.0696432790628591E-2</v>
      </c>
      <c r="H198">
        <f t="shared" si="16"/>
        <v>-2.0687925774229843E-3</v>
      </c>
      <c r="I198">
        <f t="shared" si="21"/>
        <v>0.10765400798921836</v>
      </c>
      <c r="J198">
        <f t="shared" si="22"/>
        <v>5.0037101358390387E-2</v>
      </c>
      <c r="K198">
        <f t="shared" si="19"/>
        <v>0.79950404791322949</v>
      </c>
      <c r="L198">
        <f t="shared" si="20"/>
        <v>7.840377501281956E-2</v>
      </c>
      <c r="M198" s="10">
        <f t="shared" si="17"/>
        <v>0.16439433210356835</v>
      </c>
      <c r="N198" s="10">
        <f t="shared" si="18"/>
        <v>4.8527355019265528E-2</v>
      </c>
    </row>
    <row r="199" spans="2:14">
      <c r="B199" s="1">
        <v>42522</v>
      </c>
      <c r="C199">
        <v>10.986345239487727</v>
      </c>
      <c r="D199">
        <v>5.0111591934347999</v>
      </c>
      <c r="E199" s="2">
        <v>72.9867149461097</v>
      </c>
      <c r="F199" s="6">
        <v>476.68</v>
      </c>
      <c r="G199">
        <v>-1.1257347228100088E-2</v>
      </c>
      <c r="H199">
        <f t="shared" si="16"/>
        <v>8.782511163312412E-3</v>
      </c>
      <c r="I199">
        <f t="shared" si="21"/>
        <v>0.10986345239487727</v>
      </c>
      <c r="J199">
        <f t="shared" si="22"/>
        <v>5.0111591934347999E-2</v>
      </c>
      <c r="K199">
        <f t="shared" si="19"/>
        <v>0.82399125664597073</v>
      </c>
      <c r="L199">
        <f t="shared" si="20"/>
        <v>7.9086831075558903E-2</v>
      </c>
      <c r="M199" s="10">
        <f t="shared" si="17"/>
        <v>0.15329596977220583</v>
      </c>
      <c r="N199" s="10">
        <f t="shared" si="18"/>
        <v>6.5945035992865719E-2</v>
      </c>
    </row>
    <row r="200" spans="2:14">
      <c r="B200" s="1">
        <v>42552</v>
      </c>
      <c r="C200">
        <v>11.121498455972462</v>
      </c>
      <c r="D200">
        <v>4.6731712263886971</v>
      </c>
      <c r="E200" s="2">
        <v>72.709183743360128</v>
      </c>
      <c r="F200" s="6">
        <v>476.13</v>
      </c>
      <c r="G200">
        <v>-1.3192399364413347E-2</v>
      </c>
      <c r="H200">
        <f t="shared" si="16"/>
        <v>-4.5160885655146643E-3</v>
      </c>
      <c r="I200">
        <f t="shared" si="21"/>
        <v>0.11121498455972462</v>
      </c>
      <c r="J200">
        <f t="shared" si="22"/>
        <v>4.6731712263886969E-2</v>
      </c>
      <c r="K200">
        <f t="shared" si="19"/>
        <v>0.86735509660637922</v>
      </c>
      <c r="L200">
        <f t="shared" si="20"/>
        <v>7.9218367546403823E-2</v>
      </c>
      <c r="M200" s="10">
        <f t="shared" si="17"/>
        <v>0.15355877608206203</v>
      </c>
      <c r="N200" s="10">
        <f t="shared" si="18"/>
        <v>4.9573326804832396E-2</v>
      </c>
    </row>
    <row r="201" spans="2:14">
      <c r="B201" s="1">
        <v>42583</v>
      </c>
      <c r="C201">
        <v>10.711818970610803</v>
      </c>
      <c r="D201">
        <v>4.2825121922294445</v>
      </c>
      <c r="E201" s="2">
        <v>72.230691788844695</v>
      </c>
      <c r="F201" s="6">
        <v>474.75</v>
      </c>
      <c r="G201">
        <v>-1.8690759688025055E-2</v>
      </c>
      <c r="H201">
        <f t="shared" si="16"/>
        <v>-1.661246556331164E-2</v>
      </c>
      <c r="I201">
        <f t="shared" si="21"/>
        <v>0.10711818970610804</v>
      </c>
      <c r="J201">
        <f t="shared" si="22"/>
        <v>4.2825121922294443E-2</v>
      </c>
      <c r="K201">
        <f t="shared" si="19"/>
        <v>0.92217798436874709</v>
      </c>
      <c r="L201">
        <f t="shared" si="20"/>
        <v>7.9196103863649919E-2</v>
      </c>
      <c r="M201" s="10">
        <f t="shared" si="17"/>
        <v>0.14934045117517991</v>
      </c>
      <c r="N201" s="10">
        <f t="shared" si="18"/>
        <v>4.4745092281267329E-2</v>
      </c>
    </row>
    <row r="202" spans="2:14">
      <c r="B202" s="1">
        <v>42614</v>
      </c>
      <c r="C202">
        <v>10.869219966858697</v>
      </c>
      <c r="D202">
        <v>4.964057233170819</v>
      </c>
      <c r="E202" s="2">
        <v>71.653115797495829</v>
      </c>
      <c r="F202" s="6">
        <v>474.46</v>
      </c>
      <c r="G202">
        <v>-1.8568680835742129E-2</v>
      </c>
      <c r="H202">
        <f t="shared" si="16"/>
        <v>1.5832471343226739E-3</v>
      </c>
      <c r="I202">
        <f t="shared" si="21"/>
        <v>0.10869219966858697</v>
      </c>
      <c r="J202">
        <f t="shared" si="22"/>
        <v>4.964057233170819E-2</v>
      </c>
      <c r="K202">
        <f t="shared" si="19"/>
        <v>0.97822656178350997</v>
      </c>
      <c r="L202">
        <f t="shared" si="20"/>
        <v>7.8916717765825359E-2</v>
      </c>
      <c r="M202" s="10">
        <f t="shared" si="17"/>
        <v>0.15503164080408571</v>
      </c>
      <c r="N202" s="10">
        <f t="shared" si="18"/>
        <v>5.693733488658359E-2</v>
      </c>
    </row>
    <row r="203" spans="2:14">
      <c r="B203" s="1">
        <v>42644</v>
      </c>
      <c r="C203">
        <v>9.8745471429158602</v>
      </c>
      <c r="D203">
        <v>4.3892120601104692</v>
      </c>
      <c r="E203" s="2">
        <v>71.413155054368119</v>
      </c>
      <c r="F203" s="6">
        <v>475.14</v>
      </c>
      <c r="G203">
        <v>-9.1853613333805137E-3</v>
      </c>
      <c r="H203">
        <f t="shared" si="16"/>
        <v>4.9917509200896326E-3</v>
      </c>
      <c r="I203">
        <f t="shared" si="21"/>
        <v>9.8745471429158599E-2</v>
      </c>
      <c r="J203">
        <f t="shared" si="22"/>
        <v>4.3892120601104694E-2</v>
      </c>
      <c r="K203">
        <f t="shared" si="19"/>
        <v>1.0263006854437495</v>
      </c>
      <c r="L203">
        <f t="shared" si="20"/>
        <v>7.8490153465944984E-2</v>
      </c>
      <c r="M203" s="10">
        <f t="shared" si="17"/>
        <v>0.15080308941282383</v>
      </c>
      <c r="N203" s="10">
        <f t="shared" si="18"/>
        <v>6.1649030798678339E-2</v>
      </c>
    </row>
    <row r="204" spans="2:14">
      <c r="B204" s="1">
        <v>42675</v>
      </c>
      <c r="C204">
        <v>10.041453076964633</v>
      </c>
      <c r="D204">
        <v>5.2485172943744027</v>
      </c>
      <c r="E204" s="2">
        <v>71.093031948224322</v>
      </c>
      <c r="F204" s="6">
        <v>480.2</v>
      </c>
      <c r="G204">
        <v>-5.7371692064084809E-3</v>
      </c>
      <c r="H204">
        <f t="shared" si="16"/>
        <v>-5.4058532341915155E-3</v>
      </c>
      <c r="I204">
        <f t="shared" si="21"/>
        <v>0.10041453076964632</v>
      </c>
      <c r="J204">
        <f t="shared" si="22"/>
        <v>5.2485172943744024E-2</v>
      </c>
      <c r="K204">
        <f t="shared" si="19"/>
        <v>1.0716694010270598</v>
      </c>
      <c r="L204">
        <f t="shared" si="20"/>
        <v>7.8132499569969427E-2</v>
      </c>
      <c r="M204" s="10">
        <f t="shared" si="17"/>
        <v>0.14826877241775294</v>
      </c>
      <c r="N204" s="10">
        <f t="shared" si="18"/>
        <v>4.9248745186194043E-2</v>
      </c>
    </row>
    <row r="205" spans="2:14" ht="14.65" thickBot="1">
      <c r="B205" s="1">
        <v>42705</v>
      </c>
      <c r="C205">
        <v>9.0602620120996367</v>
      </c>
      <c r="D205">
        <v>4.9867330611653049</v>
      </c>
      <c r="E205" s="3">
        <v>70.791487159413407</v>
      </c>
      <c r="F205" s="6">
        <v>483.94</v>
      </c>
      <c r="G205">
        <v>-1.0781091766335038E-2</v>
      </c>
      <c r="H205">
        <f t="shared" si="16"/>
        <v>3.9276485788120041E-4</v>
      </c>
      <c r="I205">
        <f t="shared" si="21"/>
        <v>9.0602620120996361E-2</v>
      </c>
      <c r="J205">
        <f t="shared" si="22"/>
        <v>4.9867330611653049E-2</v>
      </c>
      <c r="K205">
        <f t="shared" si="19"/>
        <v>1.1246797564132245</v>
      </c>
      <c r="L205">
        <f t="shared" si="20"/>
        <v>7.7683112274026883E-2</v>
      </c>
      <c r="M205" s="10">
        <f t="shared" si="17"/>
        <v>0.14472264877227303</v>
      </c>
      <c r="N205" s="10">
        <f t="shared" si="18"/>
        <v>5.9313560310024549E-2</v>
      </c>
    </row>
    <row r="206" spans="2:14">
      <c r="B206" s="1">
        <v>42736</v>
      </c>
      <c r="C206">
        <v>9.111516397682534</v>
      </c>
      <c r="D206">
        <v>3.8755085210237694</v>
      </c>
      <c r="E206" s="4">
        <v>70.572891016450328</v>
      </c>
      <c r="F206" s="6">
        <v>486.5</v>
      </c>
      <c r="G206">
        <v>-6.4611632998429515E-3</v>
      </c>
      <c r="H206">
        <f t="shared" si="16"/>
        <v>-4.6035805626598592E-3</v>
      </c>
      <c r="I206">
        <f t="shared" si="21"/>
        <v>9.1115163976825342E-2</v>
      </c>
      <c r="J206">
        <f t="shared" si="22"/>
        <v>3.8755085210237697E-2</v>
      </c>
      <c r="K206">
        <f t="shared" si="19"/>
        <v>1.1665049346210143</v>
      </c>
      <c r="L206">
        <f t="shared" si="20"/>
        <v>7.7364687417334654E-2</v>
      </c>
      <c r="M206" s="10">
        <f t="shared" si="17"/>
        <v>0.14112664380754758</v>
      </c>
      <c r="N206" s="10">
        <f t="shared" si="18"/>
        <v>5.7353141740563496E-2</v>
      </c>
    </row>
    <row r="207" spans="2:14">
      <c r="B207" s="1">
        <v>42767</v>
      </c>
      <c r="C207">
        <v>9.9985401560923997</v>
      </c>
      <c r="D207">
        <v>5.1170383533963752</v>
      </c>
      <c r="E207" s="2">
        <v>70.013799027936912</v>
      </c>
      <c r="F207" s="6">
        <v>486.7</v>
      </c>
      <c r="G207">
        <v>-1.5407780038482598E-3</v>
      </c>
      <c r="H207">
        <f t="shared" ref="H207:H270" si="23">F207/F195-1</f>
        <v>-9.4435625025440784E-3</v>
      </c>
      <c r="I207">
        <f t="shared" si="21"/>
        <v>9.9985401560924003E-2</v>
      </c>
      <c r="J207">
        <f t="shared" si="22"/>
        <v>5.1170383533963755E-2</v>
      </c>
      <c r="K207">
        <f t="shared" si="19"/>
        <v>1.2059732326678574</v>
      </c>
      <c r="L207">
        <f t="shared" si="20"/>
        <v>7.7031606127592231E-2</v>
      </c>
      <c r="M207" s="10">
        <f t="shared" ref="M207:M270" si="24">(1+I195)/(1+G207)-1</f>
        <v>0.12930445729728479</v>
      </c>
      <c r="N207" s="10">
        <f t="shared" ref="N207:N270" si="25">(1+J195)*(F207/F195)-1</f>
        <v>5.0296740127568684E-2</v>
      </c>
    </row>
    <row r="208" spans="2:14">
      <c r="B208" s="1">
        <v>42795</v>
      </c>
      <c r="C208">
        <v>9.4284082477700597</v>
      </c>
      <c r="D208">
        <v>4.0601278263015832</v>
      </c>
      <c r="E208" s="2">
        <v>69.444488712033206</v>
      </c>
      <c r="F208" s="6">
        <v>483.45</v>
      </c>
      <c r="G208">
        <v>-1.3048516098427853E-3</v>
      </c>
      <c r="H208">
        <f t="shared" si="23"/>
        <v>5.5325609933649655E-3</v>
      </c>
      <c r="I208">
        <f t="shared" si="21"/>
        <v>9.4284082477700593E-2</v>
      </c>
      <c r="J208">
        <f t="shared" si="22"/>
        <v>4.0601278263015829E-2</v>
      </c>
      <c r="K208">
        <f t="shared" si="19"/>
        <v>1.249232726449325</v>
      </c>
      <c r="L208">
        <f t="shared" si="20"/>
        <v>7.6893629343616807E-2</v>
      </c>
      <c r="M208" s="10">
        <f t="shared" si="24"/>
        <v>0.12470372191874657</v>
      </c>
      <c r="N208" s="10">
        <f t="shared" si="25"/>
        <v>5.875139680339303E-2</v>
      </c>
    </row>
    <row r="209" spans="2:14">
      <c r="B209" s="1">
        <v>42826</v>
      </c>
      <c r="C209">
        <v>8.6565713959536925</v>
      </c>
      <c r="D209">
        <v>3.1315911935660798</v>
      </c>
      <c r="E209" s="2">
        <v>68.999326169623345</v>
      </c>
      <c r="F209" s="6">
        <v>484.68</v>
      </c>
      <c r="G209">
        <v>1.1728146076114712E-2</v>
      </c>
      <c r="H209">
        <f t="shared" si="23"/>
        <v>1.2682559913081537E-2</v>
      </c>
      <c r="I209">
        <f t="shared" si="21"/>
        <v>8.6565713959536925E-2</v>
      </c>
      <c r="J209">
        <f t="shared" si="22"/>
        <v>3.1315911935660801E-2</v>
      </c>
      <c r="K209">
        <f t="shared" si="19"/>
        <v>1.2774583090739524</v>
      </c>
      <c r="L209">
        <f t="shared" si="20"/>
        <v>7.6273757070230347E-2</v>
      </c>
      <c r="M209" s="10">
        <f t="shared" si="24"/>
        <v>9.2078061038264991E-2</v>
      </c>
      <c r="N209" s="10">
        <f t="shared" si="25"/>
        <v>6.175195922849519E-2</v>
      </c>
    </row>
    <row r="210" spans="2:14">
      <c r="B210" s="1">
        <v>42856</v>
      </c>
      <c r="C210">
        <v>7.6598811903684307</v>
      </c>
      <c r="D210">
        <v>3.0857459016504776</v>
      </c>
      <c r="E210" s="2">
        <v>68.286542885208306</v>
      </c>
      <c r="F210" s="6">
        <v>482</v>
      </c>
      <c r="G210">
        <v>1.6032775336453822E-2</v>
      </c>
      <c r="H210">
        <f t="shared" si="23"/>
        <v>9.3183959794784776E-3</v>
      </c>
      <c r="I210">
        <f t="shared" si="21"/>
        <v>7.6598811903684311E-2</v>
      </c>
      <c r="J210">
        <f t="shared" si="22"/>
        <v>3.0857459016504777E-2</v>
      </c>
      <c r="K210">
        <f t="shared" si="19"/>
        <v>1.3076942837784848</v>
      </c>
      <c r="L210">
        <f t="shared" si="20"/>
        <v>7.5760837241462028E-2</v>
      </c>
      <c r="M210" s="10">
        <f t="shared" si="24"/>
        <v>9.0175469607685299E-2</v>
      </c>
      <c r="N210" s="10">
        <f t="shared" si="25"/>
        <v>5.9821762861991701E-2</v>
      </c>
    </row>
    <row r="211" spans="2:14">
      <c r="B211" s="1">
        <v>42887</v>
      </c>
      <c r="C211">
        <v>7.4990216770927471</v>
      </c>
      <c r="D211">
        <v>3.7980557304684419</v>
      </c>
      <c r="E211" s="2">
        <v>67.745591347251292</v>
      </c>
      <c r="F211" s="6">
        <v>480.47</v>
      </c>
      <c r="G211">
        <v>1.1093361034011763E-2</v>
      </c>
      <c r="H211">
        <f t="shared" si="23"/>
        <v>7.9508265503063225E-3</v>
      </c>
      <c r="I211">
        <f t="shared" si="21"/>
        <v>7.4990216770927473E-2</v>
      </c>
      <c r="J211">
        <f t="shared" si="22"/>
        <v>3.7980557304684422E-2</v>
      </c>
      <c r="K211">
        <f t="shared" si="19"/>
        <v>1.3487263053186724</v>
      </c>
      <c r="L211">
        <f t="shared" si="20"/>
        <v>7.4639453467403014E-2</v>
      </c>
      <c r="M211" s="10">
        <f t="shared" si="24"/>
        <v>9.7686420628710913E-2</v>
      </c>
      <c r="N211" s="10">
        <f t="shared" si="25"/>
        <v>5.8460847060284094E-2</v>
      </c>
    </row>
    <row r="212" spans="2:14">
      <c r="B212" s="1">
        <v>42917</v>
      </c>
      <c r="C212">
        <v>7.7256124135389115</v>
      </c>
      <c r="D212">
        <v>3.5603683197843545</v>
      </c>
      <c r="E212" s="2">
        <v>67.203173781422265</v>
      </c>
      <c r="F212" s="6">
        <v>478.36</v>
      </c>
      <c r="G212">
        <v>8.6902275981495334E-3</v>
      </c>
      <c r="H212">
        <f t="shared" si="23"/>
        <v>4.6835948165417918E-3</v>
      </c>
      <c r="I212">
        <f t="shared" si="21"/>
        <v>7.7256124135389112E-2</v>
      </c>
      <c r="J212">
        <f t="shared" si="22"/>
        <v>3.5603683197843544E-2</v>
      </c>
      <c r="K212">
        <f t="shared" si="19"/>
        <v>1.3882774622956229</v>
      </c>
      <c r="L212">
        <f t="shared" si="20"/>
        <v>7.3299977603105956E-2</v>
      </c>
      <c r="M212" s="10">
        <f t="shared" si="24"/>
        <v>0.10164146945856967</v>
      </c>
      <c r="N212" s="10">
        <f t="shared" si="25"/>
        <v>5.1634179485756215E-2</v>
      </c>
    </row>
    <row r="213" spans="2:14">
      <c r="B213" s="1">
        <v>42948</v>
      </c>
      <c r="C213">
        <v>7.6882571424820441</v>
      </c>
      <c r="D213">
        <v>3.2078797908077976</v>
      </c>
      <c r="E213" s="2">
        <v>66.759626309130198</v>
      </c>
      <c r="F213" s="6">
        <v>478.44</v>
      </c>
      <c r="G213">
        <v>9.4738361679354462E-3</v>
      </c>
      <c r="H213">
        <f t="shared" si="23"/>
        <v>7.772511848341157E-3</v>
      </c>
      <c r="I213">
        <f t="shared" si="21"/>
        <v>7.6882571424820439E-2</v>
      </c>
      <c r="J213">
        <f t="shared" si="22"/>
        <v>3.2078797908077973E-2</v>
      </c>
      <c r="K213">
        <f t="shared" si="19"/>
        <v>1.4172839721684081</v>
      </c>
      <c r="L213">
        <f t="shared" si="20"/>
        <v>7.1556199985874758E-2</v>
      </c>
      <c r="M213" s="10">
        <f t="shared" si="24"/>
        <v>9.6727968610697657E-2</v>
      </c>
      <c r="N213" s="10">
        <f t="shared" si="25"/>
        <v>5.093049253818327E-2</v>
      </c>
    </row>
    <row r="214" spans="2:14">
      <c r="B214" s="1">
        <v>42979</v>
      </c>
      <c r="C214">
        <v>7.4115765124773034</v>
      </c>
      <c r="D214">
        <v>3.9866778621483516</v>
      </c>
      <c r="E214" s="2">
        <v>65.991579467820443</v>
      </c>
      <c r="F214" s="6">
        <v>478.41</v>
      </c>
      <c r="G214">
        <v>9.5424660345040033E-3</v>
      </c>
      <c r="H214">
        <f t="shared" si="23"/>
        <v>8.3252539729377073E-3</v>
      </c>
      <c r="I214">
        <f t="shared" si="21"/>
        <v>7.4115765124773039E-2</v>
      </c>
      <c r="J214">
        <f t="shared" si="22"/>
        <v>3.9866778621483516E-2</v>
      </c>
      <c r="K214">
        <f t="shared" si="19"/>
        <v>1.4532902965916505</v>
      </c>
      <c r="L214">
        <f t="shared" si="20"/>
        <v>6.9557082254204178E-2</v>
      </c>
      <c r="M214" s="10">
        <f t="shared" si="24"/>
        <v>9.8212543770986205E-2</v>
      </c>
      <c r="N214" s="10">
        <f t="shared" si="25"/>
        <v>5.8379096676669295E-2</v>
      </c>
    </row>
    <row r="215" spans="2:14">
      <c r="B215" s="1">
        <v>43009</v>
      </c>
      <c r="C215">
        <v>7.4855035390742453</v>
      </c>
      <c r="D215">
        <v>3.1732788457360841</v>
      </c>
      <c r="E215" s="2">
        <v>65.849608221737839</v>
      </c>
      <c r="F215" s="6">
        <v>482.87</v>
      </c>
      <c r="G215">
        <v>1.2118173007580139E-2</v>
      </c>
      <c r="H215">
        <f t="shared" si="23"/>
        <v>1.6268889169507972E-2</v>
      </c>
      <c r="I215">
        <f t="shared" si="21"/>
        <v>7.4855035390742453E-2</v>
      </c>
      <c r="J215">
        <f t="shared" si="22"/>
        <v>3.1732788457360842E-2</v>
      </c>
      <c r="K215">
        <f t="shared" si="19"/>
        <v>1.4910826089422859</v>
      </c>
      <c r="L215">
        <f t="shared" si="20"/>
        <v>6.7454142820545751E-2</v>
      </c>
      <c r="M215" s="10">
        <f t="shared" si="24"/>
        <v>8.559010274873291E-2</v>
      </c>
      <c r="N215" s="10">
        <f t="shared" si="25"/>
        <v>6.0875085816086694E-2</v>
      </c>
    </row>
    <row r="216" spans="2:14">
      <c r="B216" s="1">
        <v>43040</v>
      </c>
      <c r="C216">
        <v>7.1868700930928195</v>
      </c>
      <c r="D216">
        <v>3.0966946101646369</v>
      </c>
      <c r="E216" s="2">
        <v>65.466778547921564</v>
      </c>
      <c r="F216" s="6">
        <v>484.3</v>
      </c>
      <c r="G216">
        <v>2.2196784606923786E-2</v>
      </c>
      <c r="H216">
        <f t="shared" si="23"/>
        <v>8.5381091211995663E-3</v>
      </c>
      <c r="I216">
        <f t="shared" si="21"/>
        <v>7.1868700930928189E-2</v>
      </c>
      <c r="J216">
        <f t="shared" si="22"/>
        <v>3.0966946101646367E-2</v>
      </c>
      <c r="K216">
        <f t="shared" si="19"/>
        <v>1.5124501068416254</v>
      </c>
      <c r="L216">
        <f t="shared" si="20"/>
        <v>6.5059577777397279E-2</v>
      </c>
      <c r="M216" s="10">
        <f t="shared" si="24"/>
        <v>7.6519264529677056E-2</v>
      </c>
      <c r="N216" s="10">
        <f t="shared" si="25"/>
        <v>6.1471406198782441E-2</v>
      </c>
    </row>
    <row r="217" spans="2:14" ht="14.65" thickBot="1">
      <c r="B217" s="1">
        <v>43070</v>
      </c>
      <c r="C217">
        <v>6.787763252453983</v>
      </c>
      <c r="D217">
        <v>3.8176431728915103</v>
      </c>
      <c r="E217" s="3">
        <v>64.934287403335091</v>
      </c>
      <c r="F217" s="6">
        <v>484.1</v>
      </c>
      <c r="G217">
        <v>2.6114840393909731E-2</v>
      </c>
      <c r="H217">
        <f t="shared" si="23"/>
        <v>3.3061949828505632E-4</v>
      </c>
      <c r="I217">
        <f t="shared" si="21"/>
        <v>6.7877632524539835E-2</v>
      </c>
      <c r="J217">
        <f t="shared" si="22"/>
        <v>3.8176431728915106E-2</v>
      </c>
      <c r="K217">
        <f t="shared" si="19"/>
        <v>1.5310246201777511</v>
      </c>
      <c r="L217">
        <f t="shared" si="20"/>
        <v>6.2558547414857973E-2</v>
      </c>
      <c r="M217" s="10">
        <f t="shared" si="24"/>
        <v>6.2846552050968008E-2</v>
      </c>
      <c r="N217" s="10">
        <f t="shared" si="25"/>
        <v>5.0214437221765662E-2</v>
      </c>
    </row>
    <row r="218" spans="2:14">
      <c r="B218" s="1">
        <v>43101</v>
      </c>
      <c r="C218">
        <v>9.2765983565950734</v>
      </c>
      <c r="D218">
        <v>3.6175132700412544</v>
      </c>
      <c r="E218" s="4">
        <v>64.585859100580976</v>
      </c>
      <c r="F218" s="6">
        <v>480.81</v>
      </c>
      <c r="G218">
        <v>2.8529795783609872E-2</v>
      </c>
      <c r="H218">
        <f t="shared" si="23"/>
        <v>-1.1695786228160365E-2</v>
      </c>
      <c r="I218">
        <f t="shared" si="21"/>
        <v>9.2765983565950727E-2</v>
      </c>
      <c r="J218">
        <f t="shared" si="22"/>
        <v>3.6175132700412546E-2</v>
      </c>
      <c r="K218">
        <f t="shared" si="19"/>
        <v>1.5456891884791513</v>
      </c>
      <c r="L218">
        <f t="shared" si="20"/>
        <v>5.9945311524429529E-2</v>
      </c>
      <c r="M218" s="10">
        <f t="shared" si="24"/>
        <v>6.0849348701204287E-2</v>
      </c>
      <c r="N218" s="10">
        <f t="shared" si="25"/>
        <v>2.6606027790204267E-2</v>
      </c>
    </row>
    <row r="219" spans="2:14">
      <c r="B219" s="1">
        <v>43132</v>
      </c>
      <c r="C219">
        <v>7.8539705754404689</v>
      </c>
      <c r="D219">
        <v>3.0074919395148396</v>
      </c>
      <c r="E219" s="2">
        <v>64.067094844120632</v>
      </c>
      <c r="F219" s="6">
        <v>480.81</v>
      </c>
      <c r="G219">
        <v>3.2731236147623265E-2</v>
      </c>
      <c r="H219">
        <f t="shared" si="23"/>
        <v>-1.2101910828025475E-2</v>
      </c>
      <c r="I219">
        <f t="shared" si="21"/>
        <v>7.8539705754404693E-2</v>
      </c>
      <c r="J219">
        <f t="shared" si="22"/>
        <v>3.0074919395148395E-2</v>
      </c>
      <c r="K219">
        <f t="shared" si="19"/>
        <v>1.5546923834710953</v>
      </c>
      <c r="L219">
        <f t="shared" si="20"/>
        <v>5.7559530534407058E-2</v>
      </c>
      <c r="M219" s="10">
        <f t="shared" si="24"/>
        <v>6.5122621510101286E-2</v>
      </c>
      <c r="N219" s="10">
        <f t="shared" si="25"/>
        <v>3.8449213287374384E-2</v>
      </c>
    </row>
    <row r="220" spans="2:14">
      <c r="B220" s="1">
        <v>43160</v>
      </c>
      <c r="C220">
        <v>7.9555282859800185</v>
      </c>
      <c r="D220">
        <v>2.4208906599110729</v>
      </c>
      <c r="E220" s="2">
        <v>63.715563202371762</v>
      </c>
      <c r="F220" s="6">
        <v>480.06</v>
      </c>
      <c r="G220">
        <v>3.7257030377104032E-2</v>
      </c>
      <c r="H220">
        <f t="shared" si="23"/>
        <v>-7.01210052745882E-3</v>
      </c>
      <c r="I220">
        <f t="shared" si="21"/>
        <v>7.955528285980018E-2</v>
      </c>
      <c r="J220">
        <f t="shared" si="22"/>
        <v>2.4208906599110729E-2</v>
      </c>
      <c r="K220">
        <f t="shared" si="19"/>
        <v>1.5551338630498273</v>
      </c>
      <c r="L220">
        <f t="shared" si="20"/>
        <v>5.4934939417684403E-2</v>
      </c>
      <c r="M220" s="10">
        <f t="shared" si="24"/>
        <v>5.4978708681168387E-2</v>
      </c>
      <c r="N220" s="10">
        <f t="shared" si="25"/>
        <v>3.3304477490833539E-2</v>
      </c>
    </row>
    <row r="221" spans="2:14">
      <c r="B221" s="1">
        <v>43191</v>
      </c>
      <c r="C221">
        <v>7.7655499948188904</v>
      </c>
      <c r="D221">
        <v>2.9601027235571791</v>
      </c>
      <c r="E221" s="2">
        <v>63.594882224142324</v>
      </c>
      <c r="F221" s="6">
        <v>483.32</v>
      </c>
      <c r="G221">
        <v>2.3721461376946563E-2</v>
      </c>
      <c r="H221">
        <f t="shared" si="23"/>
        <v>-2.8059750763390623E-3</v>
      </c>
      <c r="I221">
        <f t="shared" si="21"/>
        <v>7.7655499948188905E-2</v>
      </c>
      <c r="J221">
        <f t="shared" si="22"/>
        <v>2.960102723557179E-2</v>
      </c>
      <c r="K221">
        <f t="shared" si="19"/>
        <v>1.5757861565052009</v>
      </c>
      <c r="L221">
        <f t="shared" si="20"/>
        <v>5.2132075204191206E-2</v>
      </c>
      <c r="M221" s="10">
        <f t="shared" si="24"/>
        <v>6.1388038596028149E-2</v>
      </c>
      <c r="N221" s="10">
        <f t="shared" si="25"/>
        <v>2.8422065190937484E-2</v>
      </c>
    </row>
    <row r="222" spans="2:14">
      <c r="B222" s="1">
        <v>43221</v>
      </c>
      <c r="C222">
        <v>7.8934949173219238</v>
      </c>
      <c r="D222">
        <v>2.4011768590145794</v>
      </c>
      <c r="E222" s="2">
        <v>62.669552556574324</v>
      </c>
      <c r="F222" s="6">
        <v>482.51</v>
      </c>
      <c r="G222">
        <v>1.5580723816117796E-2</v>
      </c>
      <c r="H222">
        <f t="shared" si="23"/>
        <v>1.0580912863069614E-3</v>
      </c>
      <c r="I222">
        <f t="shared" si="21"/>
        <v>7.8934949173219235E-2</v>
      </c>
      <c r="J222">
        <f t="shared" si="22"/>
        <v>2.4011768590145796E-2</v>
      </c>
      <c r="K222">
        <f t="shared" si="19"/>
        <v>1.6081610835175679</v>
      </c>
      <c r="L222">
        <f t="shared" si="20"/>
        <v>4.8957273455905476E-2</v>
      </c>
      <c r="M222" s="10">
        <f t="shared" si="24"/>
        <v>6.0081967544920012E-2</v>
      </c>
      <c r="N222" s="10">
        <f t="shared" si="25"/>
        <v>3.1948200311314512E-2</v>
      </c>
    </row>
    <row r="223" spans="2:14">
      <c r="B223" s="1">
        <v>43252</v>
      </c>
      <c r="C223">
        <v>7.6082440169655063</v>
      </c>
      <c r="D223">
        <v>2.8881166835489394</v>
      </c>
      <c r="E223" s="2">
        <v>62.681671172175257</v>
      </c>
      <c r="F223" s="6">
        <v>482.24</v>
      </c>
      <c r="G223">
        <v>8.7704172905340265E-3</v>
      </c>
      <c r="H223">
        <f t="shared" si="23"/>
        <v>3.6838928549127736E-3</v>
      </c>
      <c r="I223">
        <f t="shared" si="21"/>
        <v>7.6082440169655069E-2</v>
      </c>
      <c r="J223">
        <f t="shared" si="22"/>
        <v>2.8881166835489393E-2</v>
      </c>
      <c r="K223">
        <f t="shared" si="19"/>
        <v>1.6307082212304918</v>
      </c>
      <c r="L223">
        <f t="shared" si="20"/>
        <v>4.4582424701571317E-2</v>
      </c>
      <c r="M223" s="10">
        <f t="shared" si="24"/>
        <v>6.5644073562598937E-2</v>
      </c>
      <c r="N223" s="10">
        <f t="shared" si="25"/>
        <v>4.1804366463277676E-2</v>
      </c>
    </row>
    <row r="224" spans="2:14">
      <c r="B224" s="1">
        <v>43282</v>
      </c>
      <c r="C224">
        <v>7.356186347874738</v>
      </c>
      <c r="D224">
        <v>2.8837680876396345</v>
      </c>
      <c r="E224" s="2">
        <v>62.478919006212571</v>
      </c>
      <c r="F224" s="6">
        <v>480.95</v>
      </c>
      <c r="G224">
        <v>2.3265215483361884E-2</v>
      </c>
      <c r="H224">
        <f t="shared" si="23"/>
        <v>5.4143323020319212E-3</v>
      </c>
      <c r="I224">
        <f t="shared" si="21"/>
        <v>7.356186347874738E-2</v>
      </c>
      <c r="J224">
        <f t="shared" si="22"/>
        <v>2.8837680876396345E-2</v>
      </c>
      <c r="K224">
        <f t="shared" si="19"/>
        <v>1.5840122738840612</v>
      </c>
      <c r="L224">
        <f t="shared" si="20"/>
        <v>3.9288584430233579E-2</v>
      </c>
      <c r="M224" s="10">
        <f t="shared" si="24"/>
        <v>5.2763357764021412E-2</v>
      </c>
      <c r="N224" s="10">
        <f t="shared" si="25"/>
        <v>4.1210785671884853E-2</v>
      </c>
    </row>
    <row r="225" spans="2:14">
      <c r="B225" s="1">
        <v>43313</v>
      </c>
      <c r="C225">
        <v>8.2261478137159258</v>
      </c>
      <c r="D225">
        <v>2.7507448599899127</v>
      </c>
      <c r="E225" s="2">
        <v>62.286735278809623</v>
      </c>
      <c r="F225" s="6">
        <v>483.07</v>
      </c>
      <c r="G225">
        <v>3.3257115923031509E-2</v>
      </c>
      <c r="H225">
        <f t="shared" si="23"/>
        <v>9.6772845079842185E-3</v>
      </c>
      <c r="I225">
        <f t="shared" si="21"/>
        <v>8.2261478137159255E-2</v>
      </c>
      <c r="J225">
        <f t="shared" si="22"/>
        <v>2.7507448599899127E-2</v>
      </c>
      <c r="K225">
        <f t="shared" si="19"/>
        <v>1.5384821062587866</v>
      </c>
      <c r="L225">
        <f t="shared" si="20"/>
        <v>3.3944649816603258E-2</v>
      </c>
      <c r="M225" s="10">
        <f t="shared" si="24"/>
        <v>4.2221296935194497E-2</v>
      </c>
      <c r="N225" s="10">
        <f t="shared" si="25"/>
        <v>4.2066518070092762E-2</v>
      </c>
    </row>
    <row r="226" spans="2:14">
      <c r="B226" s="1">
        <v>43344</v>
      </c>
      <c r="C226">
        <v>7.8150555546166904</v>
      </c>
      <c r="D226">
        <v>2.5370783597894708</v>
      </c>
      <c r="E226" s="2">
        <v>61.918586239329109</v>
      </c>
      <c r="F226" s="6">
        <v>482.71</v>
      </c>
      <c r="G226">
        <v>3.5247098838571557E-2</v>
      </c>
      <c r="H226">
        <f t="shared" si="23"/>
        <v>8.9881064359020879E-3</v>
      </c>
      <c r="I226">
        <f t="shared" si="21"/>
        <v>7.81505555461669E-2</v>
      </c>
      <c r="J226">
        <f t="shared" si="22"/>
        <v>2.5370783597894707E-2</v>
      </c>
      <c r="K226">
        <f t="shared" si="19"/>
        <v>1.5077263460438155</v>
      </c>
      <c r="L226">
        <f t="shared" si="20"/>
        <v>2.6436877805947889E-2</v>
      </c>
      <c r="M226" s="10">
        <f t="shared" si="24"/>
        <v>3.7545303270888342E-2</v>
      </c>
      <c r="N226" s="10">
        <f t="shared" si="25"/>
        <v>4.9213211906891985E-2</v>
      </c>
    </row>
    <row r="227" spans="2:14">
      <c r="B227" s="1">
        <v>43374</v>
      </c>
      <c r="C227">
        <v>6.8803062975835161</v>
      </c>
      <c r="D227">
        <v>2.9407119539104483</v>
      </c>
      <c r="E227" s="2">
        <v>61.516782935455659</v>
      </c>
      <c r="F227" s="6">
        <v>486.24</v>
      </c>
      <c r="G227">
        <v>2.8304155224668507E-2</v>
      </c>
      <c r="H227">
        <f t="shared" si="23"/>
        <v>6.979104106695333E-3</v>
      </c>
      <c r="I227">
        <f t="shared" si="21"/>
        <v>6.8803062975835161E-2</v>
      </c>
      <c r="J227">
        <f t="shared" si="22"/>
        <v>2.9407119539104482E-2</v>
      </c>
      <c r="K227">
        <f t="shared" si="19"/>
        <v>1.4978535476187289</v>
      </c>
      <c r="L227">
        <f t="shared" si="20"/>
        <v>1.6746457041377328E-2</v>
      </c>
      <c r="M227" s="10">
        <f t="shared" si="24"/>
        <v>4.526956341618904E-2</v>
      </c>
      <c r="N227" s="10">
        <f t="shared" si="25"/>
        <v>3.8933358998295864E-2</v>
      </c>
    </row>
    <row r="228" spans="2:14">
      <c r="B228" s="1">
        <v>43405</v>
      </c>
      <c r="C228">
        <v>7.5647844848463421</v>
      </c>
      <c r="D228">
        <v>2.7469393744404464</v>
      </c>
      <c r="E228" s="2">
        <v>61.388229342108801</v>
      </c>
      <c r="F228" s="6">
        <v>485.23</v>
      </c>
      <c r="G228">
        <v>1.847915431679354E-2</v>
      </c>
      <c r="H228">
        <f t="shared" si="23"/>
        <v>1.920297336361676E-3</v>
      </c>
      <c r="I228">
        <f t="shared" si="21"/>
        <v>7.5647844848463416E-2</v>
      </c>
      <c r="J228">
        <f t="shared" si="22"/>
        <v>2.7469393744404463E-2</v>
      </c>
      <c r="K228">
        <f t="shared" si="19"/>
        <v>1.5098492649834421</v>
      </c>
      <c r="L228">
        <f t="shared" si="20"/>
        <v>9.2300088325762489E-3</v>
      </c>
      <c r="M228" s="10">
        <f t="shared" si="24"/>
        <v>5.2420853571567783E-2</v>
      </c>
      <c r="N228" s="10">
        <f t="shared" si="25"/>
        <v>3.294670918212228E-2</v>
      </c>
    </row>
    <row r="229" spans="2:14" ht="14.65" thickBot="1">
      <c r="B229" s="1">
        <v>43435</v>
      </c>
      <c r="C229">
        <v>7.7865569676141382</v>
      </c>
      <c r="D229">
        <v>2.7630623240541561</v>
      </c>
      <c r="E229" s="3">
        <v>61.111442893576836</v>
      </c>
      <c r="F229" s="6">
        <v>483.75</v>
      </c>
      <c r="G229">
        <v>1.7912209026326592E-2</v>
      </c>
      <c r="H229">
        <f t="shared" si="23"/>
        <v>-7.2299111753770795E-4</v>
      </c>
      <c r="I229">
        <f t="shared" si="21"/>
        <v>7.7865569676141388E-2</v>
      </c>
      <c r="J229">
        <f t="shared" si="22"/>
        <v>2.7630623240541562E-2</v>
      </c>
      <c r="K229">
        <f t="shared" si="19"/>
        <v>1.5395831714233186</v>
      </c>
      <c r="L229">
        <f t="shared" si="20"/>
        <v>9.1257208323825244E-3</v>
      </c>
      <c r="M229" s="10">
        <f t="shared" si="24"/>
        <v>4.9086181553915198E-2</v>
      </c>
      <c r="N229" s="10">
        <f t="shared" si="25"/>
        <v>3.7425839390337945E-2</v>
      </c>
    </row>
    <row r="230" spans="2:14">
      <c r="B230" s="1">
        <v>43466</v>
      </c>
      <c r="C230">
        <v>8.6763995446544211</v>
      </c>
      <c r="D230">
        <v>2.7336968192399596</v>
      </c>
      <c r="E230" s="4">
        <v>60.553282147022436</v>
      </c>
      <c r="F230" s="6">
        <v>486.98</v>
      </c>
      <c r="G230">
        <v>7.9097636655596666E-3</v>
      </c>
      <c r="H230">
        <f t="shared" si="23"/>
        <v>1.2832511802999047E-2</v>
      </c>
      <c r="I230">
        <f t="shared" si="21"/>
        <v>8.6763995446544215E-2</v>
      </c>
      <c r="J230">
        <f t="shared" si="22"/>
        <v>2.7336968192399596E-2</v>
      </c>
      <c r="K230">
        <f t="shared" si="19"/>
        <v>1.5932644224671115</v>
      </c>
      <c r="L230">
        <f t="shared" si="20"/>
        <v>9.240596953341184E-3</v>
      </c>
      <c r="M230" s="10">
        <f t="shared" si="24"/>
        <v>8.4190294567428881E-2</v>
      </c>
      <c r="N230" s="10">
        <f t="shared" si="25"/>
        <v>4.9471862320764615E-2</v>
      </c>
    </row>
    <row r="231" spans="2:14">
      <c r="B231" s="1">
        <v>43497</v>
      </c>
      <c r="C231">
        <v>7.6616846913591035</v>
      </c>
      <c r="D231">
        <v>2.5057398658862411</v>
      </c>
      <c r="E231" s="2">
        <v>60.281435030605209</v>
      </c>
      <c r="F231" s="6">
        <v>489.72</v>
      </c>
      <c r="G231">
        <v>1.8976618564860388E-2</v>
      </c>
      <c r="H231">
        <f t="shared" si="23"/>
        <v>1.8531228551818879E-2</v>
      </c>
      <c r="I231">
        <f t="shared" si="21"/>
        <v>7.6616846913591038E-2</v>
      </c>
      <c r="J231">
        <f t="shared" si="22"/>
        <v>2.5057398658862411E-2</v>
      </c>
      <c r="K231">
        <f t="shared" si="19"/>
        <v>1.6216605031207372</v>
      </c>
      <c r="L231">
        <f t="shared" si="20"/>
        <v>9.5913758018263788E-3</v>
      </c>
      <c r="M231" s="10">
        <f t="shared" si="24"/>
        <v>5.8453831132488254E-2</v>
      </c>
      <c r="N231" s="10">
        <f t="shared" si="25"/>
        <v>4.9163473151956349E-2</v>
      </c>
    </row>
    <row r="232" spans="2:14">
      <c r="B232" s="1">
        <v>43525</v>
      </c>
      <c r="C232">
        <v>7.9219691824652818</v>
      </c>
      <c r="D232">
        <v>2.6252236226430683</v>
      </c>
      <c r="E232" s="2">
        <v>59.643983453429271</v>
      </c>
      <c r="F232" s="6">
        <v>486.44</v>
      </c>
      <c r="G232">
        <v>1.8811658309777074E-2</v>
      </c>
      <c r="H232">
        <f t="shared" si="23"/>
        <v>1.3290005415989681E-2</v>
      </c>
      <c r="I232">
        <f t="shared" si="21"/>
        <v>7.9219691824652813E-2</v>
      </c>
      <c r="J232">
        <f t="shared" si="22"/>
        <v>2.6252236226430681E-2</v>
      </c>
      <c r="K232">
        <f t="shared" si="19"/>
        <v>1.6461290051991861</v>
      </c>
      <c r="L232">
        <f t="shared" si="20"/>
        <v>9.2246234651851035E-3</v>
      </c>
      <c r="M232" s="10">
        <f t="shared" si="24"/>
        <v>5.9622035196178924E-2</v>
      </c>
      <c r="N232" s="10">
        <f t="shared" si="25"/>
        <v>3.7820648514917732E-2</v>
      </c>
    </row>
    <row r="233" spans="2:14">
      <c r="B233" s="1">
        <v>43556</v>
      </c>
      <c r="C233">
        <v>7.3826320984986875</v>
      </c>
      <c r="D233">
        <v>2.8895899271779695</v>
      </c>
      <c r="E233" s="2">
        <v>59.15792868772197</v>
      </c>
      <c r="F233" s="6">
        <v>480.48</v>
      </c>
      <c r="G233">
        <v>2.1504850922056562E-2</v>
      </c>
      <c r="H233">
        <f t="shared" si="23"/>
        <v>-5.8760241661838242E-3</v>
      </c>
      <c r="I233">
        <f t="shared" si="21"/>
        <v>7.3826320984986871E-2</v>
      </c>
      <c r="J233">
        <f t="shared" si="22"/>
        <v>2.8895899271779695E-2</v>
      </c>
      <c r="K233">
        <f t="shared" si="19"/>
        <v>1.6691622625217646</v>
      </c>
      <c r="L233">
        <f t="shared" si="20"/>
        <v>9.103111430019406E-3</v>
      </c>
      <c r="M233" s="10">
        <f t="shared" si="24"/>
        <v>5.4968558372922249E-2</v>
      </c>
      <c r="N233" s="10">
        <f t="shared" si="25"/>
        <v>2.3551066718007885E-2</v>
      </c>
    </row>
    <row r="234" spans="2:14">
      <c r="B234" s="1">
        <v>43586</v>
      </c>
      <c r="C234">
        <v>7.5277099257743734</v>
      </c>
      <c r="D234">
        <v>2.756907804309094</v>
      </c>
      <c r="E234" s="2">
        <v>58.857971491221804</v>
      </c>
      <c r="F234" s="6">
        <v>480.1</v>
      </c>
      <c r="G234">
        <v>2.7652597181532172E-2</v>
      </c>
      <c r="H234">
        <f t="shared" si="23"/>
        <v>-4.9947151354375885E-3</v>
      </c>
      <c r="I234">
        <f t="shared" si="21"/>
        <v>7.5277099257743729E-2</v>
      </c>
      <c r="J234">
        <f t="shared" si="22"/>
        <v>2.7569078043090941E-2</v>
      </c>
      <c r="K234">
        <f t="shared" si="19"/>
        <v>1.678105969078292</v>
      </c>
      <c r="L234">
        <f t="shared" si="20"/>
        <v>9.0688319173895023E-3</v>
      </c>
      <c r="M234" s="10">
        <f t="shared" si="24"/>
        <v>4.9902420460314456E-2</v>
      </c>
      <c r="N234" s="10">
        <f t="shared" si="25"/>
        <v>1.889712151070233E-2</v>
      </c>
    </row>
    <row r="235" spans="2:14">
      <c r="B235" s="1">
        <v>43617</v>
      </c>
      <c r="C235">
        <v>7.6411295764083444</v>
      </c>
      <c r="D235">
        <v>3.588966457661082</v>
      </c>
      <c r="E235" s="2">
        <v>58.402344631549532</v>
      </c>
      <c r="F235" s="6">
        <v>477.11</v>
      </c>
      <c r="G235">
        <v>2.5000000000000001E-2</v>
      </c>
      <c r="H235">
        <f t="shared" si="23"/>
        <v>-1.0637856668878509E-2</v>
      </c>
      <c r="I235">
        <f t="shared" si="21"/>
        <v>7.6411295764083439E-2</v>
      </c>
      <c r="J235">
        <f t="shared" si="22"/>
        <v>3.5889664576610823E-2</v>
      </c>
      <c r="K235">
        <f t="shared" si="19"/>
        <v>1.6820649404992905</v>
      </c>
      <c r="L235">
        <f t="shared" si="20"/>
        <v>8.7510179399252676E-3</v>
      </c>
      <c r="M235" s="10">
        <f t="shared" si="24"/>
        <v>4.9836526994785579E-2</v>
      </c>
      <c r="N235" s="10">
        <f t="shared" si="25"/>
        <v>1.7936076453384908E-2</v>
      </c>
    </row>
    <row r="236" spans="2:14">
      <c r="B236" s="1">
        <v>43647</v>
      </c>
      <c r="C236">
        <v>7.6449642610944855</v>
      </c>
      <c r="D236">
        <v>2.7376931257742094</v>
      </c>
      <c r="E236" s="2">
        <v>58.091852058614698</v>
      </c>
      <c r="F236" s="6">
        <v>475.81</v>
      </c>
      <c r="G236">
        <v>1.6569795204561331E-2</v>
      </c>
      <c r="H236">
        <f t="shared" si="23"/>
        <v>-1.0687181619710939E-2</v>
      </c>
      <c r="I236">
        <f t="shared" si="21"/>
        <v>7.6449642610944848E-2</v>
      </c>
      <c r="J236">
        <f t="shared" si="22"/>
        <v>2.7376931257742095E-2</v>
      </c>
      <c r="K236">
        <f t="shared" si="19"/>
        <v>1.7128814515046171</v>
      </c>
      <c r="L236">
        <f t="shared" si="20"/>
        <v>8.8679961910545137E-3</v>
      </c>
      <c r="M236" s="10">
        <f t="shared" si="24"/>
        <v>5.6063113957382171E-2</v>
      </c>
      <c r="N236" s="10">
        <f t="shared" si="25"/>
        <v>1.7842305723668073E-2</v>
      </c>
    </row>
    <row r="237" spans="2:14">
      <c r="B237" s="1">
        <v>43678</v>
      </c>
      <c r="C237">
        <v>7.7765772177777945</v>
      </c>
      <c r="D237">
        <v>2.4820707242586333</v>
      </c>
      <c r="E237" s="2">
        <v>57.657433282693191</v>
      </c>
      <c r="F237" s="6">
        <v>476.1</v>
      </c>
      <c r="G237">
        <v>6.2771323268484029E-3</v>
      </c>
      <c r="H237">
        <f t="shared" si="23"/>
        <v>-1.4428550727637712E-2</v>
      </c>
      <c r="I237">
        <f t="shared" si="21"/>
        <v>7.7765772177777942E-2</v>
      </c>
      <c r="J237">
        <f t="shared" si="22"/>
        <v>2.4820707242586334E-2</v>
      </c>
      <c r="K237">
        <f t="shared" si="19"/>
        <v>1.780490850440966</v>
      </c>
      <c r="L237">
        <f t="shared" si="20"/>
        <v>9.0083797081268319E-3</v>
      </c>
      <c r="M237" s="10">
        <f t="shared" si="24"/>
        <v>7.5510357305456965E-2</v>
      </c>
      <c r="N237" s="10">
        <f t="shared" si="25"/>
        <v>1.2682005254749829E-2</v>
      </c>
    </row>
    <row r="238" spans="2:14">
      <c r="B238" s="1">
        <v>43709</v>
      </c>
      <c r="C238">
        <v>7.3134859732114821</v>
      </c>
      <c r="D238">
        <v>2.7228681165404405</v>
      </c>
      <c r="E238" s="2">
        <v>57.267264106206831</v>
      </c>
      <c r="F238" s="6">
        <v>475.97</v>
      </c>
      <c r="G238">
        <v>5.0000000000000001E-3</v>
      </c>
      <c r="H238">
        <f t="shared" si="23"/>
        <v>-1.3962834828364801E-2</v>
      </c>
      <c r="I238">
        <f t="shared" si="21"/>
        <v>7.3134859732114824E-2</v>
      </c>
      <c r="J238">
        <f t="shared" si="22"/>
        <v>2.7228681165404403E-2</v>
      </c>
      <c r="K238">
        <f t="shared" si="19"/>
        <v>1.8579520351570069</v>
      </c>
      <c r="L238">
        <f t="shared" si="20"/>
        <v>8.8550937840588227E-3</v>
      </c>
      <c r="M238" s="10">
        <f t="shared" si="24"/>
        <v>7.2786622433997028E-2</v>
      </c>
      <c r="N238" s="10">
        <f t="shared" si="25"/>
        <v>1.1053700708686387E-2</v>
      </c>
    </row>
    <row r="239" spans="2:14">
      <c r="B239" s="1">
        <v>43739</v>
      </c>
      <c r="C239">
        <v>7.9907219371137836</v>
      </c>
      <c r="D239">
        <v>2.764414536102612</v>
      </c>
      <c r="E239" s="2">
        <v>56.9199890599021</v>
      </c>
      <c r="F239" s="6">
        <v>476.1</v>
      </c>
      <c r="G239">
        <v>9.0000000000000566E-3</v>
      </c>
      <c r="H239">
        <f t="shared" si="23"/>
        <v>-2.0853899308983181E-2</v>
      </c>
      <c r="I239">
        <f t="shared" si="21"/>
        <v>7.990721937113783E-2</v>
      </c>
      <c r="J239">
        <f t="shared" si="22"/>
        <v>2.7644145361026121E-2</v>
      </c>
      <c r="K239">
        <f t="shared" si="19"/>
        <v>1.8949817211366877</v>
      </c>
      <c r="L239">
        <f t="shared" si="20"/>
        <v>8.6088870332118525E-3</v>
      </c>
      <c r="M239" s="10">
        <f t="shared" si="24"/>
        <v>5.9269636249588808E-2</v>
      </c>
      <c r="N239" s="10">
        <f t="shared" si="25"/>
        <v>7.9399671202857736E-3</v>
      </c>
    </row>
    <row r="240" spans="2:14">
      <c r="B240" s="1">
        <v>43770</v>
      </c>
      <c r="C240">
        <v>8.5223682292883076</v>
      </c>
      <c r="D240">
        <v>2.2398410205157218</v>
      </c>
      <c r="E240" s="2">
        <v>56.990270723811911</v>
      </c>
      <c r="F240" s="6">
        <v>477.88</v>
      </c>
      <c r="G240">
        <v>0.01</v>
      </c>
      <c r="H240">
        <f t="shared" si="23"/>
        <v>-1.5147455845681446E-2</v>
      </c>
      <c r="I240">
        <f t="shared" si="21"/>
        <v>8.5223682292883074E-2</v>
      </c>
      <c r="J240">
        <f t="shared" si="22"/>
        <v>2.2398410205157218E-2</v>
      </c>
      <c r="K240">
        <f t="shared" si="19"/>
        <v>1.9036476590429721</v>
      </c>
      <c r="L240">
        <f t="shared" si="20"/>
        <v>8.6682078576437189E-3</v>
      </c>
      <c r="M240" s="10">
        <f t="shared" si="24"/>
        <v>6.499786618659753E-2</v>
      </c>
      <c r="N240" s="10">
        <f t="shared" si="25"/>
        <v>1.1905846469872028E-2</v>
      </c>
    </row>
    <row r="241" spans="2:14" ht="14.65" thickBot="1">
      <c r="B241" s="1">
        <v>43800</v>
      </c>
      <c r="C241">
        <v>7.507469731982555</v>
      </c>
      <c r="D241">
        <v>2.4227980779018994</v>
      </c>
      <c r="E241" s="3">
        <v>55.830782394320565</v>
      </c>
      <c r="F241" s="6">
        <v>479.7</v>
      </c>
      <c r="G241">
        <v>7.2816647656999576E-3</v>
      </c>
      <c r="H241">
        <f t="shared" si="23"/>
        <v>-8.3720930232558111E-3</v>
      </c>
      <c r="I241">
        <f t="shared" si="21"/>
        <v>7.5074697319825551E-2</v>
      </c>
      <c r="J241">
        <f t="shared" si="22"/>
        <v>2.4227980779018995E-2</v>
      </c>
      <c r="K241">
        <f t="shared" si="19"/>
        <v>1.8581523468460752</v>
      </c>
      <c r="L241">
        <f t="shared" si="20"/>
        <v>8.6535648728026018E-3</v>
      </c>
      <c r="M241" s="10">
        <f t="shared" si="24"/>
        <v>7.0073652067180081E-2</v>
      </c>
      <c r="N241" s="10">
        <f t="shared" si="25"/>
        <v>1.9027204069225423E-2</v>
      </c>
    </row>
    <row r="242" spans="2:14">
      <c r="B242" s="1">
        <v>43831</v>
      </c>
      <c r="C242">
        <v>8.7686339658581893</v>
      </c>
      <c r="D242">
        <v>2.3232775075269667</v>
      </c>
      <c r="E242" s="4">
        <v>54.902406324761365</v>
      </c>
      <c r="F242" s="6">
        <v>478.6</v>
      </c>
      <c r="G242">
        <v>2.765856340697326E-3</v>
      </c>
      <c r="H242">
        <f t="shared" si="23"/>
        <v>-1.7208098895231783E-2</v>
      </c>
      <c r="I242">
        <f t="shared" si="21"/>
        <v>8.7686339658581899E-2</v>
      </c>
      <c r="J242">
        <f t="shared" si="22"/>
        <v>2.3232775075269666E-2</v>
      </c>
      <c r="K242">
        <f t="shared" ref="K242:K299" si="26">STDEV(G195:G242)/AVERAGE(G195:G242)</f>
        <v>1.8182465820707618</v>
      </c>
      <c r="L242">
        <f t="shared" ref="L242:L299" si="27">STDEV(F195:F242)/AVERAGE(F195:F242)</f>
        <v>8.3864637592913054E-3</v>
      </c>
      <c r="M242" s="10">
        <f t="shared" si="24"/>
        <v>8.3766453130318608E-2</v>
      </c>
      <c r="N242" s="10">
        <f t="shared" si="25"/>
        <v>9.6584520450171407E-3</v>
      </c>
    </row>
    <row r="243" spans="2:14">
      <c r="B243" s="1">
        <v>43862</v>
      </c>
      <c r="C243">
        <v>7.2254376412706955</v>
      </c>
      <c r="D243">
        <v>2.1396984235867724</v>
      </c>
      <c r="E243" s="2">
        <v>54.264811824915625</v>
      </c>
      <c r="F243" s="6">
        <v>478.6</v>
      </c>
      <c r="G243">
        <v>-5.4084569473241114E-3</v>
      </c>
      <c r="H243">
        <f t="shared" si="23"/>
        <v>-2.2706852895532204E-2</v>
      </c>
      <c r="I243">
        <f t="shared" si="21"/>
        <v>7.2254376412706961E-2</v>
      </c>
      <c r="J243">
        <f t="shared" si="22"/>
        <v>2.1396984235867725E-2</v>
      </c>
      <c r="K243">
        <f t="shared" si="26"/>
        <v>1.7347712760040026</v>
      </c>
      <c r="L243">
        <f t="shared" si="27"/>
        <v>7.811074085644863E-3</v>
      </c>
      <c r="M243" s="10">
        <f t="shared" si="24"/>
        <v>8.2471346588326E-2</v>
      </c>
      <c r="N243" s="10">
        <f t="shared" si="25"/>
        <v>1.7815710980386701E-3</v>
      </c>
    </row>
    <row r="244" spans="2:14">
      <c r="B244" s="1">
        <v>43891</v>
      </c>
      <c r="C244">
        <v>6.8905682943041109</v>
      </c>
      <c r="D244">
        <v>2.3011713236576492</v>
      </c>
      <c r="E244" s="2">
        <v>55.347281843295093</v>
      </c>
      <c r="F244" s="6">
        <v>504.47</v>
      </c>
      <c r="G244">
        <v>-1.1022336893752537E-3</v>
      </c>
      <c r="H244">
        <f t="shared" si="23"/>
        <v>3.7065208453252341E-2</v>
      </c>
      <c r="I244">
        <f t="shared" si="21"/>
        <v>6.8905682943041113E-2</v>
      </c>
      <c r="J244">
        <f t="shared" si="22"/>
        <v>2.3011713236576491E-2</v>
      </c>
      <c r="K244">
        <f t="shared" si="26"/>
        <v>1.612122571316152</v>
      </c>
      <c r="L244">
        <f t="shared" si="27"/>
        <v>1.0542346602121815E-2</v>
      </c>
      <c r="M244" s="10">
        <f t="shared" si="24"/>
        <v>8.0410556738646832E-2</v>
      </c>
      <c r="N244" s="10">
        <f t="shared" si="25"/>
        <v>6.4290489287779584E-2</v>
      </c>
    </row>
    <row r="245" spans="2:14">
      <c r="B245" s="1">
        <v>43922</v>
      </c>
      <c r="C245">
        <v>7.274314584521826</v>
      </c>
      <c r="D245">
        <v>1.8642580076610933</v>
      </c>
      <c r="E245" s="2">
        <v>53.901779013867014</v>
      </c>
      <c r="F245" s="6">
        <v>479.28</v>
      </c>
      <c r="G245">
        <v>8.5542195074623344E-3</v>
      </c>
      <c r="H245">
        <f t="shared" si="23"/>
        <v>-2.4975024975025795E-3</v>
      </c>
      <c r="I245">
        <f t="shared" si="21"/>
        <v>7.2743145845218266E-2</v>
      </c>
      <c r="J245">
        <f t="shared" si="22"/>
        <v>1.8642580076610932E-2</v>
      </c>
      <c r="K245">
        <f t="shared" si="26"/>
        <v>1.4660832349362747</v>
      </c>
      <c r="L245">
        <f t="shared" si="27"/>
        <v>1.0528112189654534E-2</v>
      </c>
      <c r="M245" s="10">
        <f t="shared" si="24"/>
        <v>6.4718485347670107E-2</v>
      </c>
      <c r="N245" s="10">
        <f t="shared" si="25"/>
        <v>2.6326229193678108E-2</v>
      </c>
    </row>
    <row r="246" spans="2:14">
      <c r="B246" s="1">
        <v>43952</v>
      </c>
      <c r="C246">
        <v>7.5037597558976739</v>
      </c>
      <c r="D246">
        <v>2.2049343497275982</v>
      </c>
      <c r="E246" s="2">
        <v>53.715492936159769</v>
      </c>
      <c r="F246" s="6">
        <v>483.91</v>
      </c>
      <c r="G246">
        <v>1.1580085630596528E-2</v>
      </c>
      <c r="H246">
        <f t="shared" si="23"/>
        <v>7.9358466986043652E-3</v>
      </c>
      <c r="I246">
        <f t="shared" si="21"/>
        <v>7.5037597558976737E-2</v>
      </c>
      <c r="J246">
        <f t="shared" si="22"/>
        <v>2.2049343497275983E-2</v>
      </c>
      <c r="K246">
        <f t="shared" si="26"/>
        <v>1.3107336415461663</v>
      </c>
      <c r="L246">
        <f t="shared" si="27"/>
        <v>1.0487815951669859E-2</v>
      </c>
      <c r="M246" s="10">
        <f t="shared" si="24"/>
        <v>6.2967840640555606E-2</v>
      </c>
      <c r="N246" s="10">
        <f t="shared" si="25"/>
        <v>3.5723708718667035E-2</v>
      </c>
    </row>
    <row r="247" spans="2:14">
      <c r="B247" s="1">
        <v>43983</v>
      </c>
      <c r="C247">
        <v>7.0886546799323851</v>
      </c>
      <c r="D247">
        <v>2.3177930702758331</v>
      </c>
      <c r="E247" s="2">
        <v>53.50687451060152</v>
      </c>
      <c r="F247" s="6">
        <v>482.36</v>
      </c>
      <c r="G247">
        <v>1.6775261712177213E-2</v>
      </c>
      <c r="H247">
        <f t="shared" si="23"/>
        <v>1.1003751755360502E-2</v>
      </c>
      <c r="I247">
        <f t="shared" si="21"/>
        <v>7.0886546799323852E-2</v>
      </c>
      <c r="J247">
        <f t="shared" si="22"/>
        <v>2.317793070275833E-2</v>
      </c>
      <c r="K247">
        <f t="shared" si="26"/>
        <v>1.2131139045756638</v>
      </c>
      <c r="L247">
        <f t="shared" si="27"/>
        <v>1.0384942778880841E-2</v>
      </c>
      <c r="M247" s="10">
        <f t="shared" si="24"/>
        <v>5.865212923402896E-2</v>
      </c>
      <c r="N247" s="10">
        <f t="shared" si="25"/>
        <v>4.7288337291555571E-2</v>
      </c>
    </row>
    <row r="248" spans="2:14">
      <c r="B248" s="1">
        <v>44013</v>
      </c>
      <c r="C248">
        <v>7.2738358261287761</v>
      </c>
      <c r="D248">
        <v>2.139401973487979</v>
      </c>
      <c r="E248" s="2">
        <v>52.798141188554915</v>
      </c>
      <c r="F248" s="6">
        <v>485.33</v>
      </c>
      <c r="G248">
        <v>1.5187898303232146E-2</v>
      </c>
      <c r="H248">
        <f t="shared" si="23"/>
        <v>2.0007986381118448E-2</v>
      </c>
      <c r="I248">
        <f t="shared" si="21"/>
        <v>7.2738358261287758E-2</v>
      </c>
      <c r="J248">
        <f t="shared" si="22"/>
        <v>2.1394019734879789E-2</v>
      </c>
      <c r="K248">
        <f t="shared" si="26"/>
        <v>1.1144253284455534</v>
      </c>
      <c r="L248">
        <f t="shared" si="27"/>
        <v>1.0303055761721283E-2</v>
      </c>
      <c r="M248" s="10">
        <f t="shared" si="24"/>
        <v>6.0345227134902535E-2</v>
      </c>
      <c r="N248" s="10">
        <f t="shared" si="25"/>
        <v>4.793267490662223E-2</v>
      </c>
    </row>
    <row r="249" spans="2:14">
      <c r="B249" s="1">
        <v>44044</v>
      </c>
      <c r="C249">
        <v>7.31471197092129</v>
      </c>
      <c r="D249">
        <v>2.1266239734569887</v>
      </c>
      <c r="E249" s="2">
        <v>52.372641831849784</v>
      </c>
      <c r="F249" s="6">
        <v>487.2</v>
      </c>
      <c r="G249">
        <v>1.8167405331190878E-2</v>
      </c>
      <c r="H249">
        <f t="shared" si="23"/>
        <v>2.3314429741650766E-2</v>
      </c>
      <c r="I249">
        <f t="shared" si="21"/>
        <v>7.3147119709212893E-2</v>
      </c>
      <c r="J249">
        <f t="shared" si="22"/>
        <v>2.1266239734569887E-2</v>
      </c>
      <c r="K249">
        <f t="shared" si="26"/>
        <v>0.98849638134274087</v>
      </c>
      <c r="L249">
        <f t="shared" si="27"/>
        <v>1.0193580109352085E-2</v>
      </c>
      <c r="M249" s="10">
        <f t="shared" si="24"/>
        <v>5.8534938885812071E-2</v>
      </c>
      <c r="N249" s="10">
        <f t="shared" si="25"/>
        <v>4.8713817619382427E-2</v>
      </c>
    </row>
    <row r="250" spans="2:14">
      <c r="B250" s="1">
        <v>44075</v>
      </c>
      <c r="C250">
        <v>7.8128178583165395</v>
      </c>
      <c r="D250">
        <v>2.1841769941584475</v>
      </c>
      <c r="E250" s="2">
        <v>51.747200487535252</v>
      </c>
      <c r="F250" s="6">
        <v>488.41</v>
      </c>
      <c r="G250">
        <v>1.4326844717312213E-2</v>
      </c>
      <c r="H250">
        <f t="shared" si="23"/>
        <v>2.6136101014769819E-2</v>
      </c>
      <c r="I250">
        <f t="shared" si="21"/>
        <v>7.8128178583165397E-2</v>
      </c>
      <c r="J250">
        <f t="shared" si="22"/>
        <v>2.1841769941584474E-2</v>
      </c>
      <c r="K250">
        <f t="shared" si="26"/>
        <v>0.87391941367028037</v>
      </c>
      <c r="L250">
        <f t="shared" si="27"/>
        <v>1.0093193633735236E-2</v>
      </c>
      <c r="M250" s="10">
        <f t="shared" si="24"/>
        <v>5.7977382064843486E-2</v>
      </c>
      <c r="N250" s="10">
        <f t="shared" si="25"/>
        <v>5.4076433741612195E-2</v>
      </c>
    </row>
    <row r="251" spans="2:14">
      <c r="B251" s="1">
        <v>44105</v>
      </c>
      <c r="C251">
        <v>7.1769958052730027</v>
      </c>
      <c r="D251">
        <v>2.0062196080877581</v>
      </c>
      <c r="E251" s="2">
        <v>51.556818707874605</v>
      </c>
      <c r="F251" s="6">
        <v>493.6</v>
      </c>
      <c r="G251">
        <v>1.3441364663858479E-2</v>
      </c>
      <c r="H251">
        <f t="shared" si="23"/>
        <v>3.6756983826927048E-2</v>
      </c>
      <c r="I251">
        <f t="shared" si="21"/>
        <v>7.1769958052730023E-2</v>
      </c>
      <c r="J251">
        <f t="shared" si="22"/>
        <v>2.006219608087758E-2</v>
      </c>
      <c r="K251">
        <f t="shared" si="26"/>
        <v>0.80998590490970723</v>
      </c>
      <c r="L251">
        <f t="shared" si="27"/>
        <v>1.0389484689563716E-2</v>
      </c>
      <c r="M251" s="10">
        <f t="shared" si="24"/>
        <v>6.5584312052750171E-2</v>
      </c>
      <c r="N251" s="10">
        <f t="shared" si="25"/>
        <v>6.5417244591897683E-2</v>
      </c>
    </row>
    <row r="252" spans="2:14">
      <c r="B252" s="1">
        <v>44136</v>
      </c>
      <c r="C252">
        <v>6.9202420498116748</v>
      </c>
      <c r="D252">
        <v>2.6460709849146538</v>
      </c>
      <c r="E252" s="2">
        <v>51.525209800728476</v>
      </c>
      <c r="F252" s="6">
        <v>506.4</v>
      </c>
      <c r="G252">
        <v>1.5585891969706438E-2</v>
      </c>
      <c r="H252">
        <f t="shared" si="23"/>
        <v>5.9680254457185944E-2</v>
      </c>
      <c r="I252">
        <f t="shared" si="21"/>
        <v>6.9202420498116743E-2</v>
      </c>
      <c r="J252">
        <f t="shared" si="22"/>
        <v>2.6460709849146537E-2</v>
      </c>
      <c r="K252">
        <f t="shared" si="26"/>
        <v>0.75891172580485178</v>
      </c>
      <c r="L252">
        <f t="shared" si="27"/>
        <v>1.2527225709168775E-2</v>
      </c>
      <c r="M252" s="10">
        <f t="shared" si="24"/>
        <v>6.8569080049069697E-2</v>
      </c>
      <c r="N252" s="10">
        <f t="shared" si="25"/>
        <v>8.34154074828235E-2</v>
      </c>
    </row>
    <row r="253" spans="2:14" ht="14.65" thickBot="1">
      <c r="B253" s="1">
        <v>44166</v>
      </c>
      <c r="C253">
        <v>7.0520966291268126</v>
      </c>
      <c r="D253">
        <v>1.8058288433357941</v>
      </c>
      <c r="E253" s="3">
        <v>51.774347318780364</v>
      </c>
      <c r="F253" s="6">
        <v>522.59</v>
      </c>
      <c r="G253">
        <v>3.6638246566360236E-2</v>
      </c>
      <c r="H253">
        <f t="shared" si="23"/>
        <v>8.941004794663332E-2</v>
      </c>
      <c r="I253">
        <f t="shared" si="21"/>
        <v>7.0520966291268125E-2</v>
      </c>
      <c r="J253">
        <f t="shared" si="22"/>
        <v>1.8058288433357942E-2</v>
      </c>
      <c r="K253">
        <f t="shared" si="26"/>
        <v>0.69822772802506672</v>
      </c>
      <c r="L253">
        <f t="shared" si="27"/>
        <v>1.7146431125497099E-2</v>
      </c>
      <c r="M253" s="10">
        <f t="shared" si="24"/>
        <v>3.7077978630228881E-2</v>
      </c>
      <c r="N253" s="10">
        <f t="shared" si="25"/>
        <v>0.11580425364875446</v>
      </c>
    </row>
    <row r="254" spans="2:14">
      <c r="B254" s="1">
        <v>44197</v>
      </c>
      <c r="C254">
        <v>7.4245630783306504</v>
      </c>
      <c r="D254">
        <v>1.9014526500501834</v>
      </c>
      <c r="E254" s="4">
        <v>51.367072511238895</v>
      </c>
      <c r="F254" s="6">
        <v>518.27</v>
      </c>
      <c r="G254">
        <v>4.5148886220006262E-2</v>
      </c>
      <c r="H254">
        <f t="shared" si="23"/>
        <v>8.2887588800668599E-2</v>
      </c>
      <c r="I254">
        <f t="shared" si="21"/>
        <v>7.424563078330651E-2</v>
      </c>
      <c r="J254">
        <f t="shared" si="22"/>
        <v>1.9014526500501835E-2</v>
      </c>
      <c r="K254">
        <f t="shared" si="26"/>
        <v>0.67319757383848644</v>
      </c>
      <c r="L254">
        <f t="shared" si="27"/>
        <v>1.991741246293962E-2</v>
      </c>
      <c r="M254" s="10">
        <f t="shared" si="24"/>
        <v>4.0699898358425246E-2</v>
      </c>
      <c r="N254" s="10">
        <f t="shared" si="25"/>
        <v>0.10804607258307564</v>
      </c>
    </row>
    <row r="255" spans="2:14">
      <c r="B255" s="1">
        <v>44228</v>
      </c>
      <c r="C255">
        <v>8.0436693701152002</v>
      </c>
      <c r="D255">
        <v>1.9335585175731491</v>
      </c>
      <c r="E255" s="2">
        <v>51.852179599177695</v>
      </c>
      <c r="F255" s="6">
        <v>527.96</v>
      </c>
      <c r="G255">
        <v>5.3267515218621921E-2</v>
      </c>
      <c r="H255">
        <f t="shared" si="23"/>
        <v>0.10313414124529885</v>
      </c>
      <c r="I255">
        <f t="shared" si="21"/>
        <v>8.0436693701152001E-2</v>
      </c>
      <c r="J255">
        <f t="shared" si="22"/>
        <v>1.9335585175731491E-2</v>
      </c>
      <c r="K255">
        <f t="shared" si="26"/>
        <v>0.67978487450893277</v>
      </c>
      <c r="L255">
        <f t="shared" si="27"/>
        <v>2.3672868267956178E-2</v>
      </c>
      <c r="M255" s="10">
        <f t="shared" si="24"/>
        <v>1.8026627537396367E-2</v>
      </c>
      <c r="N255" s="10">
        <f t="shared" si="25"/>
        <v>0.12673788507557182</v>
      </c>
    </row>
    <row r="256" spans="2:14">
      <c r="B256" s="1">
        <v>44256</v>
      </c>
      <c r="C256">
        <v>7.4598373664436517</v>
      </c>
      <c r="D256">
        <v>1.8329805687717808</v>
      </c>
      <c r="E256" s="2">
        <v>51.901443812908731</v>
      </c>
      <c r="F256" s="6">
        <v>531.16999999999996</v>
      </c>
      <c r="G256">
        <v>5.7810093225161549E-2</v>
      </c>
      <c r="H256">
        <f t="shared" si="23"/>
        <v>5.2926834103117937E-2</v>
      </c>
      <c r="I256">
        <f t="shared" si="21"/>
        <v>7.4598373664436515E-2</v>
      </c>
      <c r="J256">
        <f t="shared" si="22"/>
        <v>1.8329805687717807E-2</v>
      </c>
      <c r="K256">
        <f t="shared" si="26"/>
        <v>0.68858423956499981</v>
      </c>
      <c r="L256">
        <f t="shared" si="27"/>
        <v>2.7206086403006924E-2</v>
      </c>
      <c r="M256" s="10">
        <f t="shared" si="24"/>
        <v>1.0489207646006138E-2</v>
      </c>
      <c r="N256" s="10">
        <f t="shared" si="25"/>
        <v>7.7156484468595243E-2</v>
      </c>
    </row>
    <row r="257" spans="2:14">
      <c r="B257" s="1">
        <v>44287</v>
      </c>
      <c r="C257">
        <v>7.7078359322009007</v>
      </c>
      <c r="D257">
        <v>1.7777581571232457</v>
      </c>
      <c r="E257" s="2">
        <v>51.68246439586904</v>
      </c>
      <c r="F257" s="6">
        <v>520.69000000000005</v>
      </c>
      <c r="G257">
        <v>6.1569193415053999E-2</v>
      </c>
      <c r="H257">
        <f t="shared" si="23"/>
        <v>8.6400433984310077E-2</v>
      </c>
      <c r="I257">
        <f t="shared" si="21"/>
        <v>7.7078359322009002E-2</v>
      </c>
      <c r="J257">
        <f t="shared" si="22"/>
        <v>1.7777581571232458E-2</v>
      </c>
      <c r="K257">
        <f t="shared" si="26"/>
        <v>0.71977696697563476</v>
      </c>
      <c r="L257">
        <f t="shared" si="27"/>
        <v>2.8972095882023194E-2</v>
      </c>
      <c r="M257" s="10">
        <f t="shared" si="24"/>
        <v>1.0525882344247339E-2</v>
      </c>
      <c r="N257" s="10">
        <f t="shared" si="25"/>
        <v>0.10665374107012759</v>
      </c>
    </row>
    <row r="258" spans="2:14">
      <c r="B258" s="1">
        <v>44317</v>
      </c>
      <c r="C258">
        <v>7.7063755858634719</v>
      </c>
      <c r="D258">
        <v>1.925879883602801</v>
      </c>
      <c r="E258" s="2">
        <v>51.55087906907211</v>
      </c>
      <c r="F258" s="6">
        <v>520.61</v>
      </c>
      <c r="G258">
        <v>5.9006948589342016E-2</v>
      </c>
      <c r="H258">
        <f t="shared" si="23"/>
        <v>7.5840548862391666E-2</v>
      </c>
      <c r="I258">
        <f t="shared" si="21"/>
        <v>7.7063755858634717E-2</v>
      </c>
      <c r="J258">
        <f t="shared" si="22"/>
        <v>1.9258798836028011E-2</v>
      </c>
      <c r="K258">
        <f t="shared" si="26"/>
        <v>0.73944428871665202</v>
      </c>
      <c r="L258">
        <f t="shared" si="27"/>
        <v>3.0499193560979937E-2</v>
      </c>
      <c r="M258" s="10">
        <f t="shared" si="24"/>
        <v>1.5137435114083386E-2</v>
      </c>
      <c r="N258" s="10">
        <f t="shared" si="25"/>
        <v>9.9562126672556372E-2</v>
      </c>
    </row>
    <row r="259" spans="2:14">
      <c r="B259" s="1">
        <v>44348</v>
      </c>
      <c r="C259">
        <v>7.3954479328038589</v>
      </c>
      <c r="D259">
        <v>1.9236558834787316</v>
      </c>
      <c r="E259" s="2">
        <v>50.684906880513772</v>
      </c>
      <c r="F259" s="5">
        <v>495.86</v>
      </c>
      <c r="G259">
        <v>6.5046445234588648E-2</v>
      </c>
      <c r="H259">
        <f t="shared" si="23"/>
        <v>2.7987395306410257E-2</v>
      </c>
      <c r="I259">
        <f t="shared" ref="I259:I299" si="28">C259/100</f>
        <v>7.3954479328038586E-2</v>
      </c>
      <c r="J259">
        <f t="shared" ref="J259:J299" si="29">D259/100</f>
        <v>1.9236558834787316E-2</v>
      </c>
      <c r="K259">
        <f t="shared" si="26"/>
        <v>0.7561199248507251</v>
      </c>
      <c r="L259">
        <f t="shared" si="27"/>
        <v>3.0473296011339374E-2</v>
      </c>
      <c r="M259" s="10">
        <f t="shared" si="24"/>
        <v>5.4834243059218579E-3</v>
      </c>
      <c r="N259" s="10">
        <f t="shared" si="25"/>
        <v>5.1814015918131284E-2</v>
      </c>
    </row>
    <row r="260" spans="2:14">
      <c r="B260" s="1">
        <v>44378</v>
      </c>
      <c r="C260">
        <v>7.4563624782250697</v>
      </c>
      <c r="D260">
        <v>1.7040374393489313</v>
      </c>
      <c r="E260" s="2">
        <v>50.684141175031542</v>
      </c>
      <c r="F260" s="5">
        <v>486.24</v>
      </c>
      <c r="G260">
        <v>8.2227275731544147E-2</v>
      </c>
      <c r="H260">
        <f t="shared" si="23"/>
        <v>1.8750128778357578E-3</v>
      </c>
      <c r="I260">
        <f t="shared" si="28"/>
        <v>7.4563624782250704E-2</v>
      </c>
      <c r="J260">
        <f t="shared" si="29"/>
        <v>1.7040374393489311E-2</v>
      </c>
      <c r="K260">
        <f t="shared" si="26"/>
        <v>0.7928643545704076</v>
      </c>
      <c r="L260">
        <f t="shared" si="27"/>
        <v>3.0318918877194973E-2</v>
      </c>
      <c r="M260" s="10">
        <f t="shared" si="24"/>
        <v>-8.7679526131350105E-3</v>
      </c>
      <c r="N260" s="10">
        <f t="shared" si="25"/>
        <v>2.3309146675227099E-2</v>
      </c>
    </row>
    <row r="261" spans="2:14">
      <c r="B261" s="1">
        <v>44409</v>
      </c>
      <c r="C261">
        <v>7.5254974926843641</v>
      </c>
      <c r="D261">
        <v>2.0748975027311736</v>
      </c>
      <c r="E261" s="2">
        <v>51.152504871400176</v>
      </c>
      <c r="F261" s="5">
        <v>493.12</v>
      </c>
      <c r="G261">
        <v>8.7823860822581146E-2</v>
      </c>
      <c r="H261">
        <f t="shared" si="23"/>
        <v>1.2151067323481257E-2</v>
      </c>
      <c r="I261">
        <f t="shared" si="28"/>
        <v>7.5254974926843646E-2</v>
      </c>
      <c r="J261">
        <f t="shared" si="29"/>
        <v>2.0748975027311736E-2</v>
      </c>
      <c r="K261">
        <f t="shared" si="26"/>
        <v>0.82359476468415638</v>
      </c>
      <c r="L261">
        <f t="shared" si="27"/>
        <v>3.0170616759543269E-2</v>
      </c>
      <c r="M261" s="10">
        <f t="shared" si="24"/>
        <v>-1.3491835987372247E-2</v>
      </c>
      <c r="N261" s="10">
        <f t="shared" si="25"/>
        <v>3.3675714568783377E-2</v>
      </c>
    </row>
    <row r="262" spans="2:14">
      <c r="B262" s="1">
        <v>44440</v>
      </c>
      <c r="C262">
        <v>7.8048990540561034</v>
      </c>
      <c r="D262">
        <v>1.8072479764430907</v>
      </c>
      <c r="E262" s="2">
        <v>51.025090476685662</v>
      </c>
      <c r="F262" s="5">
        <v>484.2</v>
      </c>
      <c r="G262">
        <v>8.8886539553763411E-2</v>
      </c>
      <c r="H262">
        <f t="shared" si="23"/>
        <v>-8.6198071292562517E-3</v>
      </c>
      <c r="I262">
        <f t="shared" si="28"/>
        <v>7.8048990540561039E-2</v>
      </c>
      <c r="J262">
        <f t="shared" si="29"/>
        <v>1.8072479764430906E-2</v>
      </c>
      <c r="K262">
        <f t="shared" si="26"/>
        <v>0.84071672054029045</v>
      </c>
      <c r="L262">
        <f t="shared" si="27"/>
        <v>3.0031720162349135E-2</v>
      </c>
      <c r="M262" s="10">
        <f t="shared" si="24"/>
        <v>-9.8801487389190701E-3</v>
      </c>
      <c r="N262" s="10">
        <f t="shared" si="25"/>
        <v>1.3033690968070166E-2</v>
      </c>
    </row>
    <row r="263" spans="2:14">
      <c r="B263" s="1">
        <v>44470</v>
      </c>
      <c r="C263">
        <v>7.730852627954067</v>
      </c>
      <c r="D263">
        <v>2.0888895450161193</v>
      </c>
      <c r="E263" s="2">
        <v>51.084248816887232</v>
      </c>
      <c r="F263" s="5">
        <v>477.8</v>
      </c>
      <c r="G263">
        <v>9.1040943851299544E-2</v>
      </c>
      <c r="H263">
        <f t="shared" si="23"/>
        <v>-3.2009724473257672E-2</v>
      </c>
      <c r="I263">
        <f t="shared" si="28"/>
        <v>7.7308526279540671E-2</v>
      </c>
      <c r="J263">
        <f t="shared" si="29"/>
        <v>2.0888895450161194E-2</v>
      </c>
      <c r="K263">
        <f t="shared" si="26"/>
        <v>0.85275180506950132</v>
      </c>
      <c r="L263">
        <f t="shared" si="27"/>
        <v>3.0167996358999031E-2</v>
      </c>
      <c r="M263" s="10">
        <f t="shared" si="24"/>
        <v>-1.7662935481178477E-2</v>
      </c>
      <c r="N263" s="10">
        <f t="shared" si="25"/>
        <v>-1.2589713761257504E-2</v>
      </c>
    </row>
    <row r="264" spans="2:14">
      <c r="B264" s="1">
        <v>44501</v>
      </c>
      <c r="C264">
        <v>7.6061078189080336</v>
      </c>
      <c r="D264">
        <v>1.9454015448832025</v>
      </c>
      <c r="E264" s="2">
        <v>51.634470091106742</v>
      </c>
      <c r="F264" s="5">
        <v>486.28</v>
      </c>
      <c r="G264">
        <v>9.5566762184085829E-2</v>
      </c>
      <c r="H264">
        <f t="shared" si="23"/>
        <v>-3.9731437598736208E-2</v>
      </c>
      <c r="I264">
        <f t="shared" si="28"/>
        <v>7.6061078189080339E-2</v>
      </c>
      <c r="J264">
        <f t="shared" si="29"/>
        <v>1.9454015448832025E-2</v>
      </c>
      <c r="K264">
        <f t="shared" si="26"/>
        <v>0.8708069344818552</v>
      </c>
      <c r="L264">
        <f t="shared" si="27"/>
        <v>3.0143999573773294E-2</v>
      </c>
      <c r="M264" s="10">
        <f t="shared" si="24"/>
        <v>-2.4064568765677086E-2</v>
      </c>
      <c r="N264" s="10">
        <f t="shared" si="25"/>
        <v>-1.4322049791779312E-2</v>
      </c>
    </row>
    <row r="265" spans="2:14" ht="14.65" thickBot="1">
      <c r="B265" s="1">
        <v>44531</v>
      </c>
      <c r="C265">
        <v>7.01650034188392</v>
      </c>
      <c r="D265">
        <v>1.7554869163364457</v>
      </c>
      <c r="E265" s="3">
        <v>51.459361492729037</v>
      </c>
      <c r="F265" s="5">
        <v>480.14</v>
      </c>
      <c r="G265">
        <v>7.6754534627573034E-2</v>
      </c>
      <c r="H265">
        <f t="shared" si="23"/>
        <v>-8.1230027363707769E-2</v>
      </c>
      <c r="I265">
        <f t="shared" si="28"/>
        <v>7.0165003418839203E-2</v>
      </c>
      <c r="J265">
        <f t="shared" si="29"/>
        <v>1.7554869163364458E-2</v>
      </c>
      <c r="K265">
        <f t="shared" si="26"/>
        <v>0.8686752264446006</v>
      </c>
      <c r="L265">
        <f t="shared" si="27"/>
        <v>3.0228729339390602E-2</v>
      </c>
      <c r="M265" s="10">
        <f t="shared" si="24"/>
        <v>-5.789219488600672E-3</v>
      </c>
      <c r="N265" s="10">
        <f t="shared" si="25"/>
        <v>-6.463861419393313E-2</v>
      </c>
    </row>
    <row r="266" spans="2:14">
      <c r="B266" s="1">
        <v>44562</v>
      </c>
      <c r="C266">
        <v>7.5080975259230982</v>
      </c>
      <c r="D266">
        <v>2.0526099726695732</v>
      </c>
      <c r="E266" s="4">
        <v>51.168999677471717</v>
      </c>
      <c r="F266" s="5">
        <v>482.78</v>
      </c>
      <c r="G266">
        <v>7.0769205766379309E-2</v>
      </c>
      <c r="H266">
        <f t="shared" si="23"/>
        <v>-6.8477820441082859E-2</v>
      </c>
      <c r="I266">
        <f t="shared" si="28"/>
        <v>7.5080975259230978E-2</v>
      </c>
      <c r="J266">
        <f t="shared" si="29"/>
        <v>2.0526099726695734E-2</v>
      </c>
      <c r="K266">
        <f t="shared" si="26"/>
        <v>0.86355831967841756</v>
      </c>
      <c r="L266">
        <f t="shared" si="27"/>
        <v>3.018483378838956E-2</v>
      </c>
      <c r="M266" s="10">
        <f t="shared" si="24"/>
        <v>3.2466613703547864E-3</v>
      </c>
      <c r="N266" s="10">
        <f t="shared" si="25"/>
        <v>-5.0765367272054718E-2</v>
      </c>
    </row>
    <row r="267" spans="2:14">
      <c r="B267" s="1">
        <v>44593</v>
      </c>
      <c r="C267">
        <v>7.7949365335942273</v>
      </c>
      <c r="D267">
        <v>1.8908060970261107</v>
      </c>
      <c r="E267" s="2">
        <v>51.066156932667575</v>
      </c>
      <c r="F267" s="5">
        <v>483.92</v>
      </c>
      <c r="G267">
        <v>6.5432090002156121E-2</v>
      </c>
      <c r="H267">
        <f t="shared" si="23"/>
        <v>-8.3415410258352973E-2</v>
      </c>
      <c r="I267">
        <f t="shared" si="28"/>
        <v>7.7949365335942267E-2</v>
      </c>
      <c r="J267">
        <f t="shared" si="29"/>
        <v>1.8908060970261108E-2</v>
      </c>
      <c r="K267">
        <f t="shared" si="26"/>
        <v>0.8584837727830269</v>
      </c>
      <c r="L267">
        <f t="shared" si="27"/>
        <v>3.0120187030656019E-2</v>
      </c>
      <c r="M267" s="10">
        <f t="shared" si="24"/>
        <v>1.4083115986271322E-2</v>
      </c>
      <c r="N267" s="10">
        <f t="shared" si="25"/>
        <v>-6.569271085264039E-2</v>
      </c>
    </row>
    <row r="268" spans="2:14">
      <c r="B268" s="1">
        <v>44621</v>
      </c>
      <c r="C268">
        <v>8.4397613882086553</v>
      </c>
      <c r="D268">
        <v>2.0120151263442252</v>
      </c>
      <c r="E268" s="2">
        <v>50.821817020086769</v>
      </c>
      <c r="F268" s="5">
        <v>485.91</v>
      </c>
      <c r="G268">
        <v>7.3617969746003376E-2</v>
      </c>
      <c r="H268">
        <f t="shared" si="23"/>
        <v>-8.5208125458892559E-2</v>
      </c>
      <c r="I268">
        <f t="shared" si="28"/>
        <v>8.4397613882086553E-2</v>
      </c>
      <c r="J268">
        <f t="shared" si="29"/>
        <v>2.0120151263442253E-2</v>
      </c>
      <c r="K268">
        <f t="shared" si="26"/>
        <v>0.85745781926971321</v>
      </c>
      <c r="L268">
        <f t="shared" si="27"/>
        <v>3.0007431402518131E-2</v>
      </c>
      <c r="M268" s="10">
        <f t="shared" si="24"/>
        <v>9.1317763493203863E-4</v>
      </c>
      <c r="N268" s="10">
        <f t="shared" si="25"/>
        <v>-6.8440168153850789E-2</v>
      </c>
    </row>
    <row r="269" spans="2:14">
      <c r="B269" s="1">
        <v>44652</v>
      </c>
      <c r="C269">
        <v>8.441535262019773</v>
      </c>
      <c r="D269">
        <v>1.9770530142817648</v>
      </c>
      <c r="E269" s="2">
        <v>49.156788200771544</v>
      </c>
      <c r="F269" s="5">
        <v>453.26</v>
      </c>
      <c r="G269">
        <v>8.4252580519207351E-2</v>
      </c>
      <c r="H269">
        <f t="shared" si="23"/>
        <v>-0.12950123874090158</v>
      </c>
      <c r="I269">
        <f t="shared" si="28"/>
        <v>8.4415352620197726E-2</v>
      </c>
      <c r="J269">
        <f t="shared" si="29"/>
        <v>1.9770530142817648E-2</v>
      </c>
      <c r="K269">
        <f t="shared" si="26"/>
        <v>0.85192088378823072</v>
      </c>
      <c r="L269">
        <f t="shared" si="27"/>
        <v>3.1824080241154414E-2</v>
      </c>
      <c r="M269" s="10">
        <f t="shared" si="24"/>
        <v>-6.6167434840347372E-3</v>
      </c>
      <c r="N269" s="10">
        <f t="shared" si="25"/>
        <v>-0.11402587600496117</v>
      </c>
    </row>
    <row r="270" spans="2:14">
      <c r="B270" s="1">
        <v>44682</v>
      </c>
      <c r="C270">
        <v>8.0690725286213425</v>
      </c>
      <c r="D270">
        <v>2.1809703754513992</v>
      </c>
      <c r="E270" s="2">
        <v>49.610660438509221</v>
      </c>
      <c r="F270" s="5">
        <v>447.99</v>
      </c>
      <c r="G270">
        <v>8.986291781695542E-2</v>
      </c>
      <c r="H270">
        <f t="shared" si="23"/>
        <v>-0.13949021340350742</v>
      </c>
      <c r="I270">
        <f t="shared" si="28"/>
        <v>8.0690725286213419E-2</v>
      </c>
      <c r="J270">
        <f t="shared" si="29"/>
        <v>2.1809703754513993E-2</v>
      </c>
      <c r="K270">
        <f t="shared" si="26"/>
        <v>0.84083606300092717</v>
      </c>
      <c r="L270">
        <f t="shared" si="27"/>
        <v>3.4015991018801643E-2</v>
      </c>
      <c r="M270" s="10">
        <f t="shared" si="24"/>
        <v>-1.1743827364966264E-2</v>
      </c>
      <c r="N270" s="10">
        <f t="shared" si="25"/>
        <v>-0.12291782852701216</v>
      </c>
    </row>
    <row r="271" spans="2:14">
      <c r="B271" s="1">
        <v>44713</v>
      </c>
      <c r="C271">
        <v>7.4003059449976645</v>
      </c>
      <c r="D271">
        <v>1.8294222929779482</v>
      </c>
      <c r="E271" s="2">
        <v>48.635772242974454</v>
      </c>
      <c r="F271" s="5">
        <v>407.21</v>
      </c>
      <c r="G271">
        <v>0.10274467693331786</v>
      </c>
      <c r="H271">
        <f t="shared" ref="H271:H299" si="30">F271/F259-1</f>
        <v>-0.17878030089138075</v>
      </c>
      <c r="I271">
        <f t="shared" si="28"/>
        <v>7.4003059449976649E-2</v>
      </c>
      <c r="J271">
        <f t="shared" si="29"/>
        <v>1.8294222929779481E-2</v>
      </c>
      <c r="K271">
        <f t="shared" si="26"/>
        <v>0.82923377014363231</v>
      </c>
      <c r="L271">
        <f t="shared" si="27"/>
        <v>4.1659085426766239E-2</v>
      </c>
      <c r="M271" s="10">
        <f t="shared" ref="M271:M299" si="31">(1+I259)/(1+G271)-1</f>
        <v>-2.6107763843706167E-2</v>
      </c>
      <c r="N271" s="10">
        <f t="shared" ref="N271:N299" si="32">(1+J259)*(F271/F259)-1</f>
        <v>-0.16298285983319138</v>
      </c>
    </row>
    <row r="272" spans="2:14">
      <c r="B272" s="1">
        <v>44743</v>
      </c>
      <c r="C272">
        <v>7.78952888360475</v>
      </c>
      <c r="D272">
        <v>1.6182564184743069</v>
      </c>
      <c r="E272" s="2">
        <v>50.621151854541004</v>
      </c>
      <c r="F272" s="5">
        <v>407.71</v>
      </c>
      <c r="G272">
        <v>9.3216627279495867E-2</v>
      </c>
      <c r="H272">
        <f t="shared" si="30"/>
        <v>-0.16150460677854561</v>
      </c>
      <c r="I272">
        <f t="shared" si="28"/>
        <v>7.7895288836047502E-2</v>
      </c>
      <c r="J272">
        <f t="shared" si="29"/>
        <v>1.6182564184743068E-2</v>
      </c>
      <c r="K272">
        <f t="shared" si="26"/>
        <v>0.82150924475374787</v>
      </c>
      <c r="L272">
        <f t="shared" si="27"/>
        <v>4.7874916050690108E-2</v>
      </c>
      <c r="M272" s="10">
        <f t="shared" si="31"/>
        <v>-1.7062494323438648E-2</v>
      </c>
      <c r="N272" s="10">
        <f t="shared" si="32"/>
        <v>-0.147216331350836</v>
      </c>
    </row>
    <row r="273" spans="2:14">
      <c r="B273" s="1">
        <v>44774</v>
      </c>
      <c r="C273">
        <v>7.3510686642200751</v>
      </c>
      <c r="D273">
        <v>1.5440106058904983</v>
      </c>
      <c r="E273" s="2">
        <v>50.88174686717317</v>
      </c>
      <c r="F273" s="5">
        <v>404.56</v>
      </c>
      <c r="G273">
        <v>9.1287829914562482E-2</v>
      </c>
      <c r="H273">
        <f t="shared" si="30"/>
        <v>-0.17959117456197271</v>
      </c>
      <c r="I273">
        <f t="shared" si="28"/>
        <v>7.3510686642200757E-2</v>
      </c>
      <c r="J273">
        <f t="shared" si="29"/>
        <v>1.5440106058904984E-2</v>
      </c>
      <c r="K273">
        <f t="shared" si="26"/>
        <v>0.81752166093894574</v>
      </c>
      <c r="L273">
        <f t="shared" si="27"/>
        <v>5.3675935890428787E-2</v>
      </c>
      <c r="M273" s="10">
        <f t="shared" si="31"/>
        <v>-1.4691683118077226E-2</v>
      </c>
      <c r="N273" s="10">
        <f t="shared" si="32"/>
        <v>-0.16256853233077295</v>
      </c>
    </row>
    <row r="274" spans="2:14">
      <c r="B274" s="1">
        <v>44805</v>
      </c>
      <c r="C274">
        <v>7.4066699238816041</v>
      </c>
      <c r="D274">
        <v>1.5312788792834469</v>
      </c>
      <c r="E274" s="2">
        <v>51.451869195621882</v>
      </c>
      <c r="F274" s="5">
        <v>405.65</v>
      </c>
      <c r="G274">
        <v>9.9151144159470017E-2</v>
      </c>
      <c r="H274">
        <f t="shared" si="30"/>
        <v>-0.16222635274679886</v>
      </c>
      <c r="I274">
        <f t="shared" si="28"/>
        <v>7.4066699238816036E-2</v>
      </c>
      <c r="J274">
        <f t="shared" si="29"/>
        <v>1.5312788792834469E-2</v>
      </c>
      <c r="K274">
        <f t="shared" si="26"/>
        <v>0.81628838939619408</v>
      </c>
      <c r="L274">
        <f t="shared" si="27"/>
        <v>5.8642837651029324E-2</v>
      </c>
      <c r="M274" s="10">
        <f t="shared" si="31"/>
        <v>-1.919859132298507E-2</v>
      </c>
      <c r="N274" s="10">
        <f t="shared" si="32"/>
        <v>-0.14708570545964184</v>
      </c>
    </row>
    <row r="275" spans="2:14">
      <c r="B275" s="1">
        <v>44835</v>
      </c>
      <c r="C275">
        <v>7.9445439016844919</v>
      </c>
      <c r="D275">
        <v>1.5583964216038717</v>
      </c>
      <c r="E275" s="2">
        <v>50.859639177412234</v>
      </c>
      <c r="F275" s="5">
        <v>395.4</v>
      </c>
      <c r="G275">
        <v>9.4771654344318251E-2</v>
      </c>
      <c r="H275">
        <f t="shared" si="30"/>
        <v>-0.17245709501883644</v>
      </c>
      <c r="I275">
        <f t="shared" si="28"/>
        <v>7.9445439016844921E-2</v>
      </c>
      <c r="J275">
        <f t="shared" si="29"/>
        <v>1.5583964216038717E-2</v>
      </c>
      <c r="K275">
        <f t="shared" si="26"/>
        <v>0.80786595669527261</v>
      </c>
      <c r="L275">
        <f t="shared" si="27"/>
        <v>6.4290183217408758E-2</v>
      </c>
      <c r="M275" s="10">
        <f t="shared" si="31"/>
        <v>-1.5951388579965142E-2</v>
      </c>
      <c r="N275" s="10">
        <f t="shared" si="32"/>
        <v>-0.15517063779616225</v>
      </c>
    </row>
    <row r="276" spans="2:14">
      <c r="B276" s="1">
        <v>44866</v>
      </c>
      <c r="C276">
        <v>7.6395985141401281</v>
      </c>
      <c r="D276">
        <v>1.6406776373453233</v>
      </c>
      <c r="E276" s="2">
        <v>51.061547468598093</v>
      </c>
      <c r="F276" s="5">
        <v>394.87</v>
      </c>
      <c r="G276">
        <v>8.844662114754101E-2</v>
      </c>
      <c r="H276">
        <f t="shared" si="30"/>
        <v>-0.18797811960187538</v>
      </c>
      <c r="I276">
        <f t="shared" si="28"/>
        <v>7.6395985141401279E-2</v>
      </c>
      <c r="J276">
        <f t="shared" si="29"/>
        <v>1.6406776373453235E-2</v>
      </c>
      <c r="K276">
        <f t="shared" si="26"/>
        <v>0.79035415986121627</v>
      </c>
      <c r="L276">
        <f t="shared" si="27"/>
        <v>6.9395982034363965E-2</v>
      </c>
      <c r="M276" s="10">
        <f t="shared" si="31"/>
        <v>-1.137910001080511E-2</v>
      </c>
      <c r="N276" s="10">
        <f t="shared" si="32"/>
        <v>-0.17218103339582058</v>
      </c>
    </row>
    <row r="277" spans="2:14" ht="14.65" thickBot="1">
      <c r="B277" s="1">
        <v>44896</v>
      </c>
      <c r="C277">
        <v>8.1164216430954816</v>
      </c>
      <c r="D277">
        <v>2.1117502548709743</v>
      </c>
      <c r="E277" s="3">
        <v>51.299865677864531</v>
      </c>
      <c r="F277" s="5">
        <v>393.57</v>
      </c>
      <c r="G277">
        <v>8.3026886372339986E-2</v>
      </c>
      <c r="H277">
        <f t="shared" si="30"/>
        <v>-0.18030157870621066</v>
      </c>
      <c r="I277">
        <f t="shared" si="28"/>
        <v>8.1164216430954811E-2</v>
      </c>
      <c r="J277">
        <f t="shared" si="29"/>
        <v>2.1117502548709744E-2</v>
      </c>
      <c r="K277">
        <f t="shared" si="26"/>
        <v>0.77128294427149158</v>
      </c>
      <c r="L277">
        <f t="shared" si="27"/>
        <v>7.4157690806508331E-2</v>
      </c>
      <c r="M277" s="10">
        <f t="shared" si="31"/>
        <v>-1.1875866717014127E-2</v>
      </c>
      <c r="N277" s="10">
        <f t="shared" si="32"/>
        <v>-0.16591188016698177</v>
      </c>
    </row>
    <row r="278" spans="2:14">
      <c r="B278" s="1">
        <v>44927</v>
      </c>
      <c r="C278">
        <v>7.9789934501929478</v>
      </c>
      <c r="D278">
        <v>1.6255453703651104</v>
      </c>
      <c r="E278" s="4">
        <v>51.280579588743905</v>
      </c>
      <c r="F278" s="5">
        <v>395.67</v>
      </c>
      <c r="G278">
        <v>8.051310187376004E-2</v>
      </c>
      <c r="H278">
        <f t="shared" si="30"/>
        <v>-0.18043415220183101</v>
      </c>
      <c r="I278">
        <f t="shared" si="28"/>
        <v>7.9789934501929477E-2</v>
      </c>
      <c r="J278">
        <f t="shared" si="29"/>
        <v>1.6255453703651102E-2</v>
      </c>
      <c r="K278">
        <f t="shared" si="26"/>
        <v>0.74431186681426253</v>
      </c>
      <c r="L278">
        <f t="shared" si="27"/>
        <v>7.8253332842197779E-2</v>
      </c>
      <c r="M278" s="10">
        <f t="shared" si="31"/>
        <v>-5.0273583958481138E-3</v>
      </c>
      <c r="N278" s="10">
        <f t="shared" si="32"/>
        <v>-0.16361166187733178</v>
      </c>
    </row>
    <row r="279" spans="2:14">
      <c r="B279" s="1">
        <v>44958</v>
      </c>
      <c r="C279">
        <v>7.668854109784923</v>
      </c>
      <c r="D279">
        <v>1.722640564007057</v>
      </c>
      <c r="E279" s="2">
        <v>50.53192253960821</v>
      </c>
      <c r="F279" s="5">
        <v>389.34</v>
      </c>
      <c r="G279">
        <v>8.0504413480060044E-2</v>
      </c>
      <c r="H279">
        <f t="shared" si="30"/>
        <v>-0.1954455281864772</v>
      </c>
      <c r="I279">
        <f t="shared" si="28"/>
        <v>7.6688541097849228E-2</v>
      </c>
      <c r="J279">
        <f t="shared" si="29"/>
        <v>1.722640564007057E-2</v>
      </c>
      <c r="K279">
        <f t="shared" si="26"/>
        <v>0.72585159044709724</v>
      </c>
      <c r="L279">
        <f t="shared" si="27"/>
        <v>8.2567395378814953E-2</v>
      </c>
      <c r="M279" s="10">
        <f t="shared" si="31"/>
        <v>-2.3646808955538612E-3</v>
      </c>
      <c r="N279" s="10">
        <f t="shared" si="32"/>
        <v>-0.18023296317953086</v>
      </c>
    </row>
    <row r="280" spans="2:14">
      <c r="B280" s="1">
        <v>44986</v>
      </c>
      <c r="C280">
        <v>7.6322998351326037</v>
      </c>
      <c r="D280">
        <v>1.7240903219283148</v>
      </c>
      <c r="E280" s="2">
        <v>50.335025852420692</v>
      </c>
      <c r="F280" s="5">
        <v>388.48</v>
      </c>
      <c r="G280">
        <v>5.4496798492630061E-2</v>
      </c>
      <c r="H280">
        <f t="shared" si="30"/>
        <v>-0.2005103825811364</v>
      </c>
      <c r="I280">
        <f t="shared" si="28"/>
        <v>7.6322998351326041E-2</v>
      </c>
      <c r="J280">
        <f t="shared" si="29"/>
        <v>1.7240903219283149E-2</v>
      </c>
      <c r="K280">
        <f t="shared" si="26"/>
        <v>0.70952528781839563</v>
      </c>
      <c r="L280">
        <f t="shared" si="27"/>
        <v>8.6638426588304687E-2</v>
      </c>
      <c r="M280" s="10">
        <f t="shared" si="31"/>
        <v>2.8355529796011414E-2</v>
      </c>
      <c r="N280" s="10">
        <f t="shared" si="32"/>
        <v>-0.1844245305451172</v>
      </c>
    </row>
    <row r="281" spans="2:14">
      <c r="B281" s="1">
        <v>45017</v>
      </c>
      <c r="C281">
        <v>7.7442225932256576</v>
      </c>
      <c r="D281">
        <v>1.6004180667056398</v>
      </c>
      <c r="E281" s="2">
        <v>49.70138913873933</v>
      </c>
      <c r="F281" s="5">
        <v>386.64</v>
      </c>
      <c r="G281">
        <v>3.2368670906419934E-2</v>
      </c>
      <c r="H281">
        <f t="shared" si="30"/>
        <v>-0.14697965847416494</v>
      </c>
      <c r="I281">
        <f t="shared" si="28"/>
        <v>7.7442225932256581E-2</v>
      </c>
      <c r="J281">
        <f t="shared" si="29"/>
        <v>1.6004180667056399E-2</v>
      </c>
      <c r="K281">
        <f t="shared" si="26"/>
        <v>0.70330505738367888</v>
      </c>
      <c r="L281">
        <f t="shared" si="27"/>
        <v>9.0619244140120181E-2</v>
      </c>
      <c r="M281" s="10">
        <f t="shared" si="31"/>
        <v>5.041482096515093E-2</v>
      </c>
      <c r="N281" s="10">
        <f t="shared" si="32"/>
        <v>-0.13011499409959171</v>
      </c>
    </row>
    <row r="282" spans="2:14">
      <c r="B282" s="1">
        <v>45047</v>
      </c>
      <c r="C282">
        <v>7.9037186011512492</v>
      </c>
      <c r="D282">
        <v>1.611495341244662</v>
      </c>
      <c r="E282" s="2">
        <v>48.502554097122562</v>
      </c>
      <c r="F282" s="5">
        <v>386.62</v>
      </c>
      <c r="G282">
        <v>1.2871011081221866E-2</v>
      </c>
      <c r="H282">
        <f t="shared" si="30"/>
        <v>-0.13698966494787834</v>
      </c>
      <c r="I282">
        <f t="shared" si="28"/>
        <v>7.9037186011512495E-2</v>
      </c>
      <c r="J282">
        <f t="shared" si="29"/>
        <v>1.611495341244662E-2</v>
      </c>
      <c r="K282">
        <f t="shared" si="26"/>
        <v>0.71296341054373247</v>
      </c>
      <c r="L282">
        <f t="shared" si="27"/>
        <v>9.4309123242692139E-2</v>
      </c>
      <c r="M282" s="10">
        <f t="shared" si="31"/>
        <v>6.6957898353310785E-2</v>
      </c>
      <c r="N282" s="10">
        <f t="shared" si="32"/>
        <v>-0.11816766520330768</v>
      </c>
    </row>
    <row r="283" spans="2:14">
      <c r="B283" s="1">
        <v>45078</v>
      </c>
      <c r="C283">
        <v>7.4146628675476363</v>
      </c>
      <c r="D283">
        <v>1.9245463019801046</v>
      </c>
      <c r="E283" s="2">
        <v>48.230037329987958</v>
      </c>
      <c r="F283" s="5">
        <v>386.06</v>
      </c>
      <c r="G283">
        <v>-5.0755079107256051E-3</v>
      </c>
      <c r="H283">
        <f t="shared" si="30"/>
        <v>-5.1938803074580653E-2</v>
      </c>
      <c r="I283">
        <f t="shared" si="28"/>
        <v>7.4146628675476361E-2</v>
      </c>
      <c r="J283">
        <f t="shared" si="29"/>
        <v>1.9245463019801047E-2</v>
      </c>
      <c r="K283">
        <f t="shared" si="26"/>
        <v>0.73641907660877459</v>
      </c>
      <c r="L283">
        <f t="shared" si="27"/>
        <v>9.7810762761877335E-2</v>
      </c>
      <c r="M283" s="10">
        <f t="shared" si="31"/>
        <v>7.9481978772723449E-2</v>
      </c>
      <c r="N283" s="10">
        <f t="shared" si="32"/>
        <v>-3.4594760186953399E-2</v>
      </c>
    </row>
    <row r="284" spans="2:14">
      <c r="B284" s="1">
        <v>45108</v>
      </c>
      <c r="C284">
        <v>7.8579922973908696</v>
      </c>
      <c r="D284">
        <v>2.3543518624156428</v>
      </c>
      <c r="E284" s="2">
        <v>47.842099296248449</v>
      </c>
      <c r="F284" s="5">
        <v>386.14</v>
      </c>
      <c r="G284">
        <v>-1.0059010767696464E-3</v>
      </c>
      <c r="H284">
        <f t="shared" si="30"/>
        <v>-5.2905251281548105E-2</v>
      </c>
      <c r="I284">
        <f t="shared" si="28"/>
        <v>7.85799229739087E-2</v>
      </c>
      <c r="J284">
        <f t="shared" si="29"/>
        <v>2.3543518624156427E-2</v>
      </c>
      <c r="K284">
        <f t="shared" si="26"/>
        <v>0.75062954084092437</v>
      </c>
      <c r="L284">
        <f t="shared" si="27"/>
        <v>0.10108051083229175</v>
      </c>
      <c r="M284" s="10">
        <f t="shared" si="31"/>
        <v>7.8980636620237465E-2</v>
      </c>
      <c r="N284" s="10">
        <f t="shared" si="32"/>
        <v>-3.7578829721378604E-2</v>
      </c>
    </row>
    <row r="285" spans="2:14">
      <c r="B285" s="1">
        <v>45139</v>
      </c>
      <c r="C285">
        <v>8.0634933495114414</v>
      </c>
      <c r="D285">
        <v>2.4106154730341758</v>
      </c>
      <c r="E285" s="2">
        <v>47.051237648929252</v>
      </c>
      <c r="F285" s="5">
        <v>385.78</v>
      </c>
      <c r="G285">
        <v>-1.6831355515660106E-3</v>
      </c>
      <c r="H285">
        <f t="shared" si="30"/>
        <v>-4.6420802847538134E-2</v>
      </c>
      <c r="I285">
        <f t="shared" si="28"/>
        <v>8.0634933495114414E-2</v>
      </c>
      <c r="J285">
        <f t="shared" si="29"/>
        <v>2.4106154730341757E-2</v>
      </c>
      <c r="K285">
        <f t="shared" si="26"/>
        <v>0.75759786982805022</v>
      </c>
      <c r="L285">
        <f t="shared" si="27"/>
        <v>0.10415996232503009</v>
      </c>
      <c r="M285" s="10">
        <f t="shared" si="31"/>
        <v>7.53205969682893E-2</v>
      </c>
      <c r="N285" s="10">
        <f t="shared" si="32"/>
        <v>-3.1697438907938746E-2</v>
      </c>
    </row>
    <row r="286" spans="2:14">
      <c r="B286" s="1">
        <v>45170</v>
      </c>
      <c r="C286">
        <v>7.5842635798706954</v>
      </c>
      <c r="D286">
        <v>1.9489653001325327</v>
      </c>
      <c r="E286" s="2">
        <v>47.227383888796005</v>
      </c>
      <c r="F286" s="5">
        <v>393.4</v>
      </c>
      <c r="G286">
        <v>7.5688035548068908E-4</v>
      </c>
      <c r="H286">
        <f t="shared" si="30"/>
        <v>-3.0198446937014678E-2</v>
      </c>
      <c r="I286">
        <f t="shared" si="28"/>
        <v>7.5842635798706953E-2</v>
      </c>
      <c r="J286">
        <f t="shared" si="29"/>
        <v>1.9489653001325328E-2</v>
      </c>
      <c r="K286">
        <f t="shared" si="26"/>
        <v>0.7612855284741521</v>
      </c>
      <c r="L286">
        <f t="shared" si="27"/>
        <v>0.10650442250413933</v>
      </c>
      <c r="M286" s="10">
        <f t="shared" si="31"/>
        <v>7.3254374086636043E-2</v>
      </c>
      <c r="N286" s="10">
        <f t="shared" si="32"/>
        <v>-1.5348080583998391E-2</v>
      </c>
    </row>
    <row r="287" spans="2:14">
      <c r="B287" s="1">
        <v>45200</v>
      </c>
      <c r="C287">
        <v>7.88102232325783</v>
      </c>
      <c r="D287">
        <v>2.2063854570407662</v>
      </c>
      <c r="E287" s="2">
        <v>47.897659988013018</v>
      </c>
      <c r="F287" s="5">
        <v>403</v>
      </c>
      <c r="G287">
        <v>1.2196043169521431E-3</v>
      </c>
      <c r="H287">
        <f t="shared" si="30"/>
        <v>1.9221041982802278E-2</v>
      </c>
      <c r="I287">
        <f t="shared" si="28"/>
        <v>7.8810223232578303E-2</v>
      </c>
      <c r="J287">
        <f t="shared" si="29"/>
        <v>2.2063854570407663E-2</v>
      </c>
      <c r="K287">
        <f t="shared" si="26"/>
        <v>0.76784679426434399</v>
      </c>
      <c r="L287">
        <f t="shared" si="27"/>
        <v>0.10811927256414049</v>
      </c>
      <c r="M287" s="10">
        <f t="shared" si="31"/>
        <v>7.8130546348280649E-2</v>
      </c>
      <c r="N287" s="10">
        <f t="shared" si="32"/>
        <v>3.5104546229296041E-2</v>
      </c>
    </row>
    <row r="288" spans="2:14">
      <c r="B288" s="1">
        <v>45231</v>
      </c>
      <c r="C288">
        <v>7.775366798172227</v>
      </c>
      <c r="D288">
        <v>2.0059059161428707</v>
      </c>
      <c r="E288" s="2">
        <v>47.428195697979845</v>
      </c>
      <c r="F288" s="5">
        <v>402.65</v>
      </c>
      <c r="G288">
        <v>-4.8885044501216154E-3</v>
      </c>
      <c r="H288">
        <f t="shared" si="30"/>
        <v>1.9702686960265225E-2</v>
      </c>
      <c r="I288">
        <f t="shared" si="28"/>
        <v>7.7753667981722271E-2</v>
      </c>
      <c r="J288">
        <f t="shared" si="29"/>
        <v>2.0059059161428708E-2</v>
      </c>
      <c r="K288">
        <f t="shared" si="26"/>
        <v>0.78087578626309539</v>
      </c>
      <c r="L288">
        <f t="shared" si="27"/>
        <v>0.10961824031080425</v>
      </c>
      <c r="M288" s="10">
        <f t="shared" si="31"/>
        <v>8.1683801217276475E-2</v>
      </c>
      <c r="N288" s="10">
        <f t="shared" si="32"/>
        <v>3.6432720912631611E-2</v>
      </c>
    </row>
    <row r="289" spans="2:14" ht="14.65" thickBot="1">
      <c r="B289" s="1">
        <v>45261</v>
      </c>
      <c r="C289">
        <v>7.9901087968249334</v>
      </c>
      <c r="D289">
        <v>1.9969327228817464</v>
      </c>
      <c r="E289" s="3">
        <v>47.456485785861908</v>
      </c>
      <c r="F289" s="5">
        <v>404.79</v>
      </c>
      <c r="G289">
        <v>-6.2021525726359524E-3</v>
      </c>
      <c r="H289">
        <f t="shared" si="30"/>
        <v>2.8508270447442641E-2</v>
      </c>
      <c r="I289">
        <f t="shared" si="28"/>
        <v>7.9901087968249337E-2</v>
      </c>
      <c r="J289">
        <f t="shared" si="29"/>
        <v>1.9969327228817463E-2</v>
      </c>
      <c r="K289">
        <f t="shared" si="26"/>
        <v>0.79302319114922415</v>
      </c>
      <c r="L289">
        <f t="shared" si="27"/>
        <v>0.11086259876990898</v>
      </c>
      <c r="M289" s="10">
        <f t="shared" si="31"/>
        <v>8.7911610223100345E-2</v>
      </c>
      <c r="N289" s="10">
        <f t="shared" si="32"/>
        <v>5.0227796469985542E-2</v>
      </c>
    </row>
    <row r="290" spans="2:14">
      <c r="B290" s="1">
        <v>45292</v>
      </c>
      <c r="C290">
        <v>7.7693511226542977</v>
      </c>
      <c r="D290">
        <v>1.9077341637320704</v>
      </c>
      <c r="E290" s="4">
        <v>47.05264721313273</v>
      </c>
      <c r="F290" s="5">
        <v>403.7</v>
      </c>
      <c r="G290">
        <v>-8.5954367090971574E-3</v>
      </c>
      <c r="H290">
        <f t="shared" si="30"/>
        <v>2.0294690019460493E-2</v>
      </c>
      <c r="I290">
        <f t="shared" si="28"/>
        <v>7.7693511226542972E-2</v>
      </c>
      <c r="J290">
        <f t="shared" si="29"/>
        <v>1.9077341637320704E-2</v>
      </c>
      <c r="K290">
        <f t="shared" si="26"/>
        <v>0.80374052122255013</v>
      </c>
      <c r="L290">
        <f t="shared" si="27"/>
        <v>0.11207626671116309</v>
      </c>
      <c r="M290" s="10">
        <f t="shared" si="31"/>
        <v>8.91516687371674E-2</v>
      </c>
      <c r="N290" s="10">
        <f t="shared" si="32"/>
        <v>3.6880043117152761E-2</v>
      </c>
    </row>
    <row r="291" spans="2:14">
      <c r="B291" s="1">
        <v>45323</v>
      </c>
      <c r="C291">
        <v>7.458348459835527</v>
      </c>
      <c r="D291">
        <v>2.2099012426360374</v>
      </c>
      <c r="E291" s="2">
        <v>46.582681001372599</v>
      </c>
      <c r="F291" s="5">
        <v>404.16</v>
      </c>
      <c r="G291">
        <v>-1.6511541998150536E-2</v>
      </c>
      <c r="H291">
        <f t="shared" si="30"/>
        <v>3.806441670519356E-2</v>
      </c>
      <c r="I291">
        <f t="shared" si="28"/>
        <v>7.4583484598355274E-2</v>
      </c>
      <c r="J291">
        <f t="shared" si="29"/>
        <v>2.2099012426360375E-2</v>
      </c>
      <c r="K291">
        <f t="shared" si="26"/>
        <v>0.81527700634065481</v>
      </c>
      <c r="L291">
        <f t="shared" si="27"/>
        <v>0.11316177384171314</v>
      </c>
      <c r="M291" s="10">
        <f t="shared" si="31"/>
        <v>9.4764796005185614E-2</v>
      </c>
      <c r="N291" s="10">
        <f t="shared" si="32"/>
        <v>5.5946535427880528E-2</v>
      </c>
    </row>
    <row r="292" spans="2:14">
      <c r="B292" s="1">
        <v>45352</v>
      </c>
      <c r="C292">
        <v>7.5983168178288434</v>
      </c>
      <c r="D292">
        <v>2.4266858791459964</v>
      </c>
      <c r="E292" s="2">
        <v>45.495140821842931</v>
      </c>
      <c r="F292" s="5">
        <v>393.28</v>
      </c>
      <c r="G292">
        <v>-1.2012081435271825E-2</v>
      </c>
      <c r="H292">
        <f t="shared" si="30"/>
        <v>1.2355848434925765E-2</v>
      </c>
      <c r="I292">
        <f t="shared" si="28"/>
        <v>7.5983168178288429E-2</v>
      </c>
      <c r="J292">
        <f t="shared" si="29"/>
        <v>2.4266858791459966E-2</v>
      </c>
      <c r="K292">
        <f t="shared" si="26"/>
        <v>0.82606634586181982</v>
      </c>
      <c r="L292">
        <f t="shared" si="27"/>
        <v>0.11381863769066494</v>
      </c>
      <c r="M292" s="10">
        <f t="shared" si="31"/>
        <v>8.9409068802100533E-2</v>
      </c>
      <c r="N292" s="10">
        <f t="shared" si="32"/>
        <v>2.9809777641267576E-2</v>
      </c>
    </row>
    <row r="293" spans="2:14">
      <c r="B293" s="1">
        <v>45383</v>
      </c>
      <c r="C293">
        <v>7.8000620914902852</v>
      </c>
      <c r="D293">
        <v>2.1429953100183519</v>
      </c>
      <c r="E293" s="2">
        <v>45.249345168587794</v>
      </c>
      <c r="F293" s="5">
        <v>388</v>
      </c>
      <c r="G293">
        <v>-7.2822487274896734E-3</v>
      </c>
      <c r="H293">
        <f t="shared" si="30"/>
        <v>3.5174839644114275E-3</v>
      </c>
      <c r="I293">
        <f t="shared" si="28"/>
        <v>7.8000620914902855E-2</v>
      </c>
      <c r="J293">
        <f t="shared" si="29"/>
        <v>2.1429953100183519E-2</v>
      </c>
      <c r="K293">
        <f t="shared" si="26"/>
        <v>0.84044211514956935</v>
      </c>
      <c r="L293">
        <f t="shared" si="27"/>
        <v>0.11547555612464659</v>
      </c>
      <c r="M293" s="10">
        <f t="shared" si="31"/>
        <v>8.5345985352979215E-2</v>
      </c>
      <c r="N293" s="10">
        <f t="shared" si="32"/>
        <v>1.9577959080327778E-2</v>
      </c>
    </row>
    <row r="294" spans="2:14">
      <c r="B294" s="1">
        <v>45413</v>
      </c>
      <c r="C294">
        <v>7.6621029038912054</v>
      </c>
      <c r="D294">
        <v>1.95429295929191</v>
      </c>
      <c r="E294" s="2">
        <v>45.299900794086739</v>
      </c>
      <c r="F294" s="5">
        <v>387.38</v>
      </c>
      <c r="G294">
        <v>2.6408273303317742E-3</v>
      </c>
      <c r="H294">
        <f t="shared" si="30"/>
        <v>1.9657544876106048E-3</v>
      </c>
      <c r="I294">
        <f t="shared" si="28"/>
        <v>7.6621029038912047E-2</v>
      </c>
      <c r="J294">
        <f t="shared" si="29"/>
        <v>1.95429295929191E-2</v>
      </c>
      <c r="K294">
        <f t="shared" si="26"/>
        <v>0.84791108298002205</v>
      </c>
      <c r="L294">
        <f t="shared" si="27"/>
        <v>0.11687855106826617</v>
      </c>
      <c r="M294" s="10">
        <f t="shared" si="31"/>
        <v>7.6195140471784217E-2</v>
      </c>
      <c r="N294" s="10">
        <f t="shared" si="32"/>
        <v>1.8112385942045561E-2</v>
      </c>
    </row>
    <row r="295" spans="2:14">
      <c r="B295" s="1">
        <v>45444</v>
      </c>
      <c r="C295">
        <v>7.6160406324426599</v>
      </c>
      <c r="D295">
        <v>2.5654432385700487</v>
      </c>
      <c r="E295" s="2">
        <v>44.909431624894658</v>
      </c>
      <c r="F295" s="5">
        <v>388.16</v>
      </c>
      <c r="G295">
        <v>7.8870010734905811E-3</v>
      </c>
      <c r="H295">
        <f t="shared" si="30"/>
        <v>5.4395689789152879E-3</v>
      </c>
      <c r="I295">
        <f t="shared" si="28"/>
        <v>7.6160406324426597E-2</v>
      </c>
      <c r="J295">
        <f t="shared" si="29"/>
        <v>2.5654432385700487E-2</v>
      </c>
      <c r="K295">
        <f t="shared" si="26"/>
        <v>0.8548203679573344</v>
      </c>
      <c r="L295">
        <f t="shared" si="27"/>
        <v>0.11811489347133904</v>
      </c>
      <c r="M295" s="10">
        <f t="shared" si="31"/>
        <v>6.5741127260708021E-2</v>
      </c>
      <c r="N295" s="10">
        <f t="shared" si="32"/>
        <v>2.4789719022343837E-2</v>
      </c>
    </row>
    <row r="296" spans="2:14">
      <c r="B296" s="1">
        <v>45474</v>
      </c>
      <c r="C296">
        <v>7.8675351952441757</v>
      </c>
      <c r="D296">
        <v>1.9722697700774954</v>
      </c>
      <c r="E296" s="2">
        <v>44.099331961255871</v>
      </c>
      <c r="F296" s="5">
        <v>388.1</v>
      </c>
      <c r="G296">
        <v>1.3914749454629031E-2</v>
      </c>
      <c r="H296">
        <f t="shared" si="30"/>
        <v>5.075879214792689E-3</v>
      </c>
      <c r="I296">
        <f t="shared" si="28"/>
        <v>7.8675351952441755E-2</v>
      </c>
      <c r="J296">
        <f t="shared" si="29"/>
        <v>1.9722697700774953E-2</v>
      </c>
      <c r="K296">
        <f t="shared" si="26"/>
        <v>0.85577905389206832</v>
      </c>
      <c r="L296">
        <f t="shared" si="27"/>
        <v>0.11908963469885314</v>
      </c>
      <c r="M296" s="10">
        <f t="shared" si="31"/>
        <v>6.3777722490043987E-2</v>
      </c>
      <c r="N296" s="10">
        <f t="shared" si="32"/>
        <v>2.8738901895776436E-2</v>
      </c>
    </row>
    <row r="297" spans="2:14">
      <c r="B297" s="1">
        <v>45505</v>
      </c>
      <c r="C297">
        <v>8.0175408907479753</v>
      </c>
      <c r="D297">
        <v>2.7550138453993216</v>
      </c>
      <c r="E297" s="2">
        <v>43.378945766256457</v>
      </c>
      <c r="F297" s="5">
        <v>387.53</v>
      </c>
      <c r="G297">
        <v>1.348533881608688E-2</v>
      </c>
      <c r="H297">
        <f t="shared" si="30"/>
        <v>4.5362641920265734E-3</v>
      </c>
      <c r="I297">
        <f t="shared" si="28"/>
        <v>8.0175408907479748E-2</v>
      </c>
      <c r="J297">
        <f t="shared" si="29"/>
        <v>2.7550138453993216E-2</v>
      </c>
      <c r="K297">
        <f t="shared" si="26"/>
        <v>0.85923933187202906</v>
      </c>
      <c r="L297">
        <f t="shared" si="27"/>
        <v>0.11984819050971884</v>
      </c>
      <c r="M297" s="10">
        <f t="shared" si="31"/>
        <v>6.625610860584219E-2</v>
      </c>
      <c r="N297" s="10">
        <f t="shared" si="32"/>
        <v>2.875177080887914E-2</v>
      </c>
    </row>
    <row r="298" spans="2:14">
      <c r="B298" s="1">
        <v>45536</v>
      </c>
      <c r="C298">
        <v>7.8683253838749101</v>
      </c>
      <c r="D298">
        <v>2.0049514670700064</v>
      </c>
      <c r="E298" s="2">
        <v>42.734266880684487</v>
      </c>
      <c r="F298" s="5">
        <v>387.29</v>
      </c>
      <c r="G298">
        <v>6.2855110302560031E-3</v>
      </c>
      <c r="H298">
        <f t="shared" si="30"/>
        <v>-1.5531265887137713E-2</v>
      </c>
      <c r="I298">
        <f t="shared" si="28"/>
        <v>7.8683253838749107E-2</v>
      </c>
      <c r="J298">
        <f t="shared" si="29"/>
        <v>2.0049514670700062E-2</v>
      </c>
      <c r="K298">
        <f t="shared" si="26"/>
        <v>0.86571145507698644</v>
      </c>
      <c r="L298">
        <f t="shared" si="27"/>
        <v>0.12038320970363993</v>
      </c>
      <c r="M298" s="10">
        <f t="shared" si="31"/>
        <v>6.9122653567014858E-2</v>
      </c>
      <c r="N298" s="10">
        <f t="shared" si="32"/>
        <v>3.655688131376067E-3</v>
      </c>
    </row>
    <row r="299" spans="2:14">
      <c r="B299" s="1">
        <v>45566</v>
      </c>
      <c r="C299">
        <v>8.3698097283282475</v>
      </c>
      <c r="D299">
        <v>1.9680222459919645</v>
      </c>
      <c r="F299" s="5">
        <v>387.62</v>
      </c>
      <c r="G299">
        <v>6.0594045980830909E-3</v>
      </c>
      <c r="H299">
        <f t="shared" si="30"/>
        <v>-3.8163771712158789E-2</v>
      </c>
      <c r="I299">
        <f t="shared" si="28"/>
        <v>8.369809728328248E-2</v>
      </c>
      <c r="J299">
        <f t="shared" si="29"/>
        <v>1.9680222459919645E-2</v>
      </c>
      <c r="K299">
        <f t="shared" si="26"/>
        <v>0.87171690520594858</v>
      </c>
      <c r="L299">
        <f t="shared" si="27"/>
        <v>0.12046208646521141</v>
      </c>
      <c r="M299" s="10">
        <f t="shared" si="31"/>
        <v>7.2312647048470069E-2</v>
      </c>
      <c r="N299" s="10">
        <f t="shared" si="32"/>
        <v>-1.6941957050666367E-2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5672C-D1A1-49B1-A591-2590E7818689}">
  <dimension ref="A1:D287"/>
  <sheetViews>
    <sheetView tabSelected="1" workbookViewId="0">
      <selection activeCell="D1" sqref="D1:D1048576"/>
    </sheetView>
  </sheetViews>
  <sheetFormatPr defaultRowHeight="14.25"/>
  <sheetData>
    <row r="1" spans="1:4">
      <c r="A1" t="s">
        <v>2</v>
      </c>
      <c r="B1" t="s">
        <v>0</v>
      </c>
      <c r="C1" t="s">
        <v>6</v>
      </c>
      <c r="D1" t="s">
        <v>8</v>
      </c>
    </row>
    <row r="2" spans="1:4">
      <c r="A2" s="1">
        <f>Sheet1!B14</f>
        <v>36892</v>
      </c>
      <c r="B2" s="11">
        <f>Sheet1!M14</f>
        <v>0.19266957176626143</v>
      </c>
      <c r="C2" s="11">
        <f>Sheet1!N14</f>
        <v>0.24703731387749639</v>
      </c>
      <c r="D2">
        <v>0.82770487827995354</v>
      </c>
    </row>
    <row r="3" spans="1:4">
      <c r="A3" s="1">
        <f>Sheet1!B15</f>
        <v>36923</v>
      </c>
      <c r="B3" s="11">
        <f>Sheet1!M15</f>
        <v>0.18675523181018239</v>
      </c>
      <c r="C3" s="11">
        <f>Sheet1!N15</f>
        <v>0.21489399744711646</v>
      </c>
      <c r="D3">
        <v>0.82692176466349465</v>
      </c>
    </row>
    <row r="4" spans="1:4">
      <c r="A4" s="1">
        <f>Sheet1!B16</f>
        <v>36951</v>
      </c>
      <c r="B4" s="11">
        <f>Sheet1!M16</f>
        <v>0.18426392285567306</v>
      </c>
      <c r="C4" s="11">
        <f>Sheet1!N16</f>
        <v>0.1928724203389367</v>
      </c>
      <c r="D4">
        <v>0.83607509224944021</v>
      </c>
    </row>
    <row r="5" spans="1:4">
      <c r="A5" s="1">
        <f>Sheet1!B17</f>
        <v>36982</v>
      </c>
      <c r="B5" s="11">
        <f>Sheet1!M17</f>
        <v>0.11195194224343874</v>
      </c>
      <c r="C5" s="11">
        <f>Sheet1!N17</f>
        <v>0.16650984728561835</v>
      </c>
      <c r="D5">
        <v>0.83074741543579489</v>
      </c>
    </row>
    <row r="6" spans="1:4">
      <c r="A6" s="1">
        <f>Sheet1!B18</f>
        <v>37012</v>
      </c>
      <c r="B6" s="11">
        <f>Sheet1!M18</f>
        <v>9.2923932946799681E-2</v>
      </c>
      <c r="C6" s="11">
        <f>Sheet1!N18</f>
        <v>0.20355448134762399</v>
      </c>
      <c r="D6">
        <v>0.83831095165638125</v>
      </c>
    </row>
    <row r="7" spans="1:4">
      <c r="A7" s="1">
        <f>Sheet1!B19</f>
        <v>37043</v>
      </c>
      <c r="B7" s="11">
        <f>Sheet1!M19</f>
        <v>9.367923941763534E-2</v>
      </c>
      <c r="C7" s="11">
        <f>Sheet1!N19</f>
        <v>0.14143957594388423</v>
      </c>
      <c r="D7">
        <v>0.83009798904486543</v>
      </c>
    </row>
    <row r="8" spans="1:4">
      <c r="A8" s="1">
        <f>Sheet1!B20</f>
        <v>37073</v>
      </c>
      <c r="B8" s="11">
        <f>Sheet1!M20</f>
        <v>0.12037420631624896</v>
      </c>
      <c r="C8" s="11">
        <f>Sheet1!N20</f>
        <v>0.17560339131224367</v>
      </c>
      <c r="D8">
        <v>0.83312326205443121</v>
      </c>
    </row>
    <row r="9" spans="1:4">
      <c r="A9" s="1">
        <f>Sheet1!B21</f>
        <v>37104</v>
      </c>
      <c r="B9" s="11">
        <f>Sheet1!M21</f>
        <v>0.12315107054416807</v>
      </c>
      <c r="C9" s="11">
        <f>Sheet1!N21</f>
        <v>0.16260300902853175</v>
      </c>
      <c r="D9">
        <v>0.8447166429167855</v>
      </c>
    </row>
    <row r="10" spans="1:4">
      <c r="A10" s="1">
        <f>Sheet1!B22</f>
        <v>37135</v>
      </c>
      <c r="B10" s="11">
        <f>Sheet1!M22</f>
        <v>0.10510405373926601</v>
      </c>
      <c r="C10" s="11">
        <f>Sheet1!N22</f>
        <v>0.15624646339123616</v>
      </c>
      <c r="D10">
        <v>0.81888952681510396</v>
      </c>
    </row>
    <row r="11" spans="1:4">
      <c r="A11" s="1">
        <f>Sheet1!B23</f>
        <v>37165</v>
      </c>
      <c r="B11" s="11">
        <f>Sheet1!M23</f>
        <v>0.12784622800754541</v>
      </c>
      <c r="C11" s="11">
        <f>Sheet1!N23</f>
        <v>0.13882435444524743</v>
      </c>
      <c r="D11">
        <v>0.83365892701383049</v>
      </c>
    </row>
    <row r="12" spans="1:4">
      <c r="A12" s="1">
        <f>Sheet1!B24</f>
        <v>37196</v>
      </c>
      <c r="B12" s="11">
        <f>Sheet1!M24</f>
        <v>0.12559202719665885</v>
      </c>
      <c r="C12" s="11">
        <f>Sheet1!N24</f>
        <v>0.15543421127270962</v>
      </c>
      <c r="D12">
        <v>0.83205889883448303</v>
      </c>
    </row>
    <row r="13" spans="1:4">
      <c r="A13" s="1">
        <f>Sheet1!B25</f>
        <v>37226</v>
      </c>
      <c r="B13" s="11">
        <f>Sheet1!M25</f>
        <v>0.12235733135177451</v>
      </c>
      <c r="C13" s="11">
        <f>Sheet1!N25</f>
        <v>0.15389870071838163</v>
      </c>
      <c r="D13">
        <v>0.83707989401330385</v>
      </c>
    </row>
    <row r="14" spans="1:4">
      <c r="A14" s="1">
        <f>Sheet1!B26</f>
        <v>37257</v>
      </c>
      <c r="B14" s="11">
        <f>Sheet1!M26</f>
        <v>0.13816572607453992</v>
      </c>
      <c r="C14" s="11">
        <f>Sheet1!N26</f>
        <v>0.13627842608375063</v>
      </c>
      <c r="D14">
        <v>0.82612745486628758</v>
      </c>
    </row>
    <row r="15" spans="1:4">
      <c r="A15" s="1">
        <f>Sheet1!B27</f>
        <v>37288</v>
      </c>
      <c r="B15" s="11">
        <f>Sheet1!M27</f>
        <v>0.14842164679920478</v>
      </c>
      <c r="C15" s="11">
        <f>Sheet1!N27</f>
        <v>0.13448367850067622</v>
      </c>
      <c r="D15">
        <v>0.81573740540570883</v>
      </c>
    </row>
    <row r="16" spans="1:4">
      <c r="A16" s="1">
        <f>Sheet1!B28</f>
        <v>37316</v>
      </c>
      <c r="B16" s="11">
        <f>Sheet1!M28</f>
        <v>0.16444297410523134</v>
      </c>
      <c r="C16" s="11">
        <f>Sheet1!N28</f>
        <v>0.16303030819938247</v>
      </c>
      <c r="D16">
        <v>0.82408858686858355</v>
      </c>
    </row>
    <row r="17" spans="1:4">
      <c r="A17" s="1">
        <f>Sheet1!B29</f>
        <v>37347</v>
      </c>
      <c r="B17" s="11">
        <f>Sheet1!M29</f>
        <v>0.14321481420081694</v>
      </c>
      <c r="C17" s="11">
        <f>Sheet1!N29</f>
        <v>0.1665213708319373</v>
      </c>
      <c r="D17">
        <v>0.82085399266056436</v>
      </c>
    </row>
    <row r="18" spans="1:4">
      <c r="A18" s="1">
        <f>Sheet1!B30</f>
        <v>37377</v>
      </c>
      <c r="B18" s="11">
        <f>Sheet1!M30</f>
        <v>0.12416401220745521</v>
      </c>
      <c r="C18" s="11">
        <f>Sheet1!N30</f>
        <v>0.16741266057748683</v>
      </c>
      <c r="D18">
        <v>0.81712144052684932</v>
      </c>
    </row>
    <row r="19" spans="1:4">
      <c r="A19" s="1">
        <f>Sheet1!B31</f>
        <v>37408</v>
      </c>
      <c r="B19" s="11">
        <f>Sheet1!M31</f>
        <v>0.12580746056351577</v>
      </c>
      <c r="C19" s="11">
        <f>Sheet1!N31</f>
        <v>0.14354849355474819</v>
      </c>
      <c r="D19">
        <v>0.81246379733018492</v>
      </c>
    </row>
    <row r="20" spans="1:4">
      <c r="A20" s="1">
        <f>Sheet1!B32</f>
        <v>37438</v>
      </c>
      <c r="B20" s="11">
        <f>Sheet1!M32</f>
        <v>0.13736777995070226</v>
      </c>
      <c r="C20" s="11">
        <f>Sheet1!N32</f>
        <v>0.1120313810202771</v>
      </c>
      <c r="D20">
        <v>0.82497618501219994</v>
      </c>
    </row>
    <row r="21" spans="1:4">
      <c r="A21" s="1">
        <f>Sheet1!B33</f>
        <v>37469</v>
      </c>
      <c r="B21" s="11">
        <f>Sheet1!M33</f>
        <v>0.12859672432513225</v>
      </c>
      <c r="C21" s="11">
        <f>Sheet1!N33</f>
        <v>0.10205647844985499</v>
      </c>
      <c r="D21">
        <v>0.83301050816596389</v>
      </c>
    </row>
    <row r="22" spans="1:4">
      <c r="A22" s="1">
        <f>Sheet1!B34</f>
        <v>37500</v>
      </c>
      <c r="B22" s="11">
        <f>Sheet1!M34</f>
        <v>0.13159700413238928</v>
      </c>
      <c r="C22" s="11">
        <f>Sheet1!N34</f>
        <v>0.14539639350793943</v>
      </c>
      <c r="D22">
        <v>0.80138926465994365</v>
      </c>
    </row>
    <row r="23" spans="1:4">
      <c r="A23" s="1">
        <f>Sheet1!B35</f>
        <v>37530</v>
      </c>
      <c r="B23" s="11">
        <f>Sheet1!M35</f>
        <v>0.14643118659585452</v>
      </c>
      <c r="C23" s="11">
        <f>Sheet1!N35</f>
        <v>0.12673102176368523</v>
      </c>
      <c r="D23">
        <v>0.79359882255896219</v>
      </c>
    </row>
    <row r="24" spans="1:4">
      <c r="A24" s="1">
        <f>Sheet1!B36</f>
        <v>37561</v>
      </c>
      <c r="B24" s="11">
        <f>Sheet1!M36</f>
        <v>0.14304925412255476</v>
      </c>
      <c r="C24" s="11">
        <f>Sheet1!N36</f>
        <v>0.14138838042802493</v>
      </c>
      <c r="D24">
        <v>0.78717121924305011</v>
      </c>
    </row>
    <row r="25" spans="1:4">
      <c r="A25" s="1">
        <f>Sheet1!B37</f>
        <v>37591</v>
      </c>
      <c r="B25" s="11">
        <f>Sheet1!M37</f>
        <v>0.11141638490148287</v>
      </c>
      <c r="C25" s="11">
        <f>Sheet1!N37</f>
        <v>0.14290692399344684</v>
      </c>
      <c r="D25">
        <v>0.75068683081742615</v>
      </c>
    </row>
    <row r="26" spans="1:4">
      <c r="A26" s="1">
        <f>Sheet1!B38</f>
        <v>37622</v>
      </c>
      <c r="B26" s="11">
        <f>Sheet1!M38</f>
        <v>8.2298773195362163E-2</v>
      </c>
      <c r="C26" s="11">
        <f>Sheet1!N38</f>
        <v>0.12261265295047563</v>
      </c>
      <c r="D26">
        <v>0.77518037715573151</v>
      </c>
    </row>
    <row r="27" spans="1:4">
      <c r="A27" s="1">
        <f>Sheet1!B39</f>
        <v>37653</v>
      </c>
      <c r="B27" s="11">
        <f>Sheet1!M39</f>
        <v>8.1442701274726081E-2</v>
      </c>
      <c r="C27" s="11">
        <f>Sheet1!N39</f>
        <v>0.12385148560520665</v>
      </c>
      <c r="D27">
        <v>0.7612341619904579</v>
      </c>
    </row>
    <row r="28" spans="1:4">
      <c r="A28" s="1">
        <f>Sheet1!B40</f>
        <v>37681</v>
      </c>
      <c r="B28" s="11">
        <f>Sheet1!M40</f>
        <v>6.9902816442742433E-2</v>
      </c>
      <c r="C28" s="11">
        <f>Sheet1!N40</f>
        <v>0.10062080591869327</v>
      </c>
      <c r="D28">
        <v>0.76729586592400834</v>
      </c>
    </row>
    <row r="29" spans="1:4">
      <c r="A29" s="1">
        <f>Sheet1!B41</f>
        <v>37712</v>
      </c>
      <c r="B29" s="11">
        <f>Sheet1!M41</f>
        <v>7.6374537033876422E-2</v>
      </c>
      <c r="C29" s="11">
        <f>Sheet1!N41</f>
        <v>9.7764713519707058E-2</v>
      </c>
      <c r="D29">
        <v>0.76104465362466178</v>
      </c>
    </row>
    <row r="30" spans="1:4">
      <c r="A30" s="1">
        <f>Sheet1!B42</f>
        <v>37742</v>
      </c>
      <c r="B30" s="11">
        <f>Sheet1!M42</f>
        <v>8.0956460056919255E-2</v>
      </c>
      <c r="C30" s="11">
        <f>Sheet1!N42</f>
        <v>8.5533824795727353E-2</v>
      </c>
      <c r="D30">
        <v>0.7465082074380317</v>
      </c>
    </row>
    <row r="31" spans="1:4">
      <c r="A31" s="1">
        <f>Sheet1!B43</f>
        <v>37773</v>
      </c>
      <c r="B31" s="11">
        <f>Sheet1!M43</f>
        <v>5.9981847321778803E-2</v>
      </c>
      <c r="C31" s="11">
        <f>Sheet1!N43</f>
        <v>9.5011926232794197E-2</v>
      </c>
      <c r="D31">
        <v>0.74791707687835729</v>
      </c>
    </row>
    <row r="32" spans="1:4">
      <c r="A32" s="1">
        <f>Sheet1!B44</f>
        <v>37803</v>
      </c>
      <c r="B32" s="11">
        <f>Sheet1!M44</f>
        <v>5.4647509220063784E-2</v>
      </c>
      <c r="C32" s="11">
        <f>Sheet1!N44</f>
        <v>9.1817083211344519E-2</v>
      </c>
      <c r="D32">
        <v>0.7539868795145751</v>
      </c>
    </row>
    <row r="33" spans="1:4">
      <c r="A33" s="1">
        <f>Sheet1!B45</f>
        <v>37834</v>
      </c>
      <c r="B33" s="11">
        <f>Sheet1!M45</f>
        <v>5.2052972522895535E-2</v>
      </c>
      <c r="C33" s="11">
        <f>Sheet1!N45</f>
        <v>0.1179803417723071</v>
      </c>
      <c r="D33">
        <v>0.75727694175237481</v>
      </c>
    </row>
    <row r="34" spans="1:4">
      <c r="A34" s="1">
        <f>Sheet1!B46</f>
        <v>37865</v>
      </c>
      <c r="B34" s="11">
        <f>Sheet1!M46</f>
        <v>2.584958765431522E-2</v>
      </c>
      <c r="C34" s="11">
        <f>Sheet1!N46</f>
        <v>4.5172399593875312E-2</v>
      </c>
      <c r="D34">
        <v>0.73794132811127777</v>
      </c>
    </row>
    <row r="35" spans="1:4">
      <c r="A35" s="1">
        <f>Sheet1!B47</f>
        <v>37895</v>
      </c>
      <c r="B35" s="11">
        <f>Sheet1!M47</f>
        <v>2.3448507295196652E-2</v>
      </c>
      <c r="C35" s="11">
        <f>Sheet1!N47</f>
        <v>2.3907252421812908E-2</v>
      </c>
      <c r="D35">
        <v>0.75144929829249518</v>
      </c>
    </row>
    <row r="36" spans="1:4">
      <c r="A36" s="1">
        <f>Sheet1!B48</f>
        <v>37926</v>
      </c>
      <c r="B36" s="11">
        <f>Sheet1!M48</f>
        <v>2.4775368513650475E-2</v>
      </c>
      <c r="C36" s="11">
        <f>Sheet1!N48</f>
        <v>2.3627813810141562E-2</v>
      </c>
      <c r="D36">
        <v>0.76050867808131672</v>
      </c>
    </row>
    <row r="37" spans="1:4">
      <c r="A37" s="1">
        <f>Sheet1!B49</f>
        <v>37956</v>
      </c>
      <c r="B37" s="11">
        <f>Sheet1!M49</f>
        <v>-1.632032023630825E-3</v>
      </c>
      <c r="C37" s="11">
        <f>Sheet1!N49</f>
        <v>2.1883897427900756E-2</v>
      </c>
      <c r="D37">
        <v>0.76613228085051044</v>
      </c>
    </row>
    <row r="38" spans="1:4">
      <c r="A38" s="1">
        <f>Sheet1!B50</f>
        <v>37987</v>
      </c>
      <c r="B38" s="11">
        <f>Sheet1!M50</f>
        <v>2.4992085326869251E-2</v>
      </c>
      <c r="C38" s="11">
        <f>Sheet1!N50</f>
        <v>2.2115718645079774E-2</v>
      </c>
      <c r="D38">
        <v>0.76913725962449875</v>
      </c>
    </row>
    <row r="39" spans="1:4">
      <c r="A39" s="1">
        <f>Sheet1!B51</f>
        <v>38018</v>
      </c>
      <c r="B39" s="11">
        <f>Sheet1!M51</f>
        <v>1.3318570784678796E-2</v>
      </c>
      <c r="C39" s="11">
        <f>Sheet1!N51</f>
        <v>1.5609183673283233E-2</v>
      </c>
      <c r="D39">
        <v>0.77907611469513671</v>
      </c>
    </row>
    <row r="40" spans="1:4">
      <c r="A40" s="1">
        <f>Sheet1!B52</f>
        <v>38047</v>
      </c>
      <c r="B40" s="11">
        <f>Sheet1!M52</f>
        <v>2.5911484428917664E-3</v>
      </c>
      <c r="C40" s="11">
        <f>Sheet1!N52</f>
        <v>1.0501844228140822E-2</v>
      </c>
      <c r="D40">
        <v>0.77869851689732583</v>
      </c>
    </row>
    <row r="41" spans="1:4">
      <c r="A41" s="1">
        <f>Sheet1!B53</f>
        <v>38078</v>
      </c>
      <c r="B41" s="11">
        <f>Sheet1!M53</f>
        <v>-6.6552436026398043E-3</v>
      </c>
      <c r="C41" s="11">
        <f>Sheet1!N53</f>
        <v>-1.7950870171617339E-2</v>
      </c>
      <c r="D41">
        <v>0.77182602338308459</v>
      </c>
    </row>
    <row r="42" spans="1:4">
      <c r="A42" s="1">
        <f>Sheet1!B54</f>
        <v>38108</v>
      </c>
      <c r="B42" s="11">
        <f>Sheet1!M54</f>
        <v>-1.3921950831743413E-3</v>
      </c>
      <c r="C42" s="11">
        <f>Sheet1!N54</f>
        <v>-4.3943150496138506E-3</v>
      </c>
      <c r="D42">
        <v>0.76499122047799151</v>
      </c>
    </row>
    <row r="43" spans="1:4">
      <c r="A43" s="1">
        <f>Sheet1!B55</f>
        <v>38139</v>
      </c>
      <c r="B43" s="11">
        <f>Sheet1!M55</f>
        <v>7.24968483074373E-3</v>
      </c>
      <c r="C43" s="11">
        <f>Sheet1!N55</f>
        <v>-3.8220660807290918E-2</v>
      </c>
      <c r="D43">
        <v>0.77764727523421717</v>
      </c>
    </row>
    <row r="44" spans="1:4">
      <c r="A44" s="1">
        <f>Sheet1!B56</f>
        <v>38169</v>
      </c>
      <c r="B44" s="11">
        <f>Sheet1!M56</f>
        <v>-2.3313596593665609E-2</v>
      </c>
      <c r="C44" s="11">
        <f>Sheet1!N56</f>
        <v>-5.2706512868079924E-2</v>
      </c>
      <c r="D44">
        <v>0.7930586676203133</v>
      </c>
    </row>
    <row r="45" spans="1:4">
      <c r="A45" s="1">
        <f>Sheet1!B57</f>
        <v>38200</v>
      </c>
      <c r="B45" s="11">
        <f>Sheet1!M57</f>
        <v>-3.0007226396175701E-2</v>
      </c>
      <c r="C45" s="11">
        <f>Sheet1!N57</f>
        <v>-7.3337486943458652E-2</v>
      </c>
      <c r="D45">
        <v>0.81038652253078025</v>
      </c>
    </row>
    <row r="46" spans="1:4">
      <c r="A46" s="1">
        <f>Sheet1!B58</f>
        <v>38231</v>
      </c>
      <c r="B46" s="11">
        <f>Sheet1!M58</f>
        <v>7.8811372055869189E-3</v>
      </c>
      <c r="C46" s="11">
        <f>Sheet1!N58</f>
        <v>-7.1755748135038155E-2</v>
      </c>
      <c r="D46">
        <v>0.80375833323928192</v>
      </c>
    </row>
    <row r="47" spans="1:4">
      <c r="A47" s="1">
        <f>Sheet1!B59</f>
        <v>38261</v>
      </c>
      <c r="B47" s="11">
        <f>Sheet1!M59</f>
        <v>1.0853453974180027E-4</v>
      </c>
      <c r="C47" s="11">
        <f>Sheet1!N59</f>
        <v>-5.9090161598652324E-2</v>
      </c>
      <c r="D47">
        <v>0.79593791582420303</v>
      </c>
    </row>
    <row r="48" spans="1:4">
      <c r="A48" s="1">
        <f>Sheet1!B60</f>
        <v>38292</v>
      </c>
      <c r="B48" s="11">
        <f>Sheet1!M60</f>
        <v>1.2931240711391512E-2</v>
      </c>
      <c r="C48" s="11">
        <f>Sheet1!N60</f>
        <v>-7.8047427114244727E-2</v>
      </c>
      <c r="D48">
        <v>0.78447943777201767</v>
      </c>
    </row>
    <row r="49" spans="1:4">
      <c r="A49" s="1">
        <f>Sheet1!B61</f>
        <v>38322</v>
      </c>
      <c r="B49" s="11">
        <f>Sheet1!M61</f>
        <v>4.2480502388706709E-2</v>
      </c>
      <c r="C49" s="11">
        <f>Sheet1!N61</f>
        <v>-9.9237662049866726E-2</v>
      </c>
      <c r="D49">
        <v>0.78214243999172328</v>
      </c>
    </row>
    <row r="50" spans="1:4">
      <c r="A50" s="1">
        <f>Sheet1!B62</f>
        <v>38353</v>
      </c>
      <c r="B50" s="11">
        <f>Sheet1!M62</f>
        <v>8.9005557839008098E-3</v>
      </c>
      <c r="C50" s="11">
        <f>Sheet1!N62</f>
        <v>-0.12039866039945479</v>
      </c>
      <c r="D50">
        <v>0.78059883686283149</v>
      </c>
    </row>
    <row r="51" spans="1:4">
      <c r="A51" s="1">
        <f>Sheet1!B63</f>
        <v>38384</v>
      </c>
      <c r="B51" s="11">
        <f>Sheet1!M63</f>
        <v>8.0187766558450502E-3</v>
      </c>
      <c r="C51" s="11">
        <f>Sheet1!N63</f>
        <v>-0.12946863020399058</v>
      </c>
      <c r="D51">
        <v>0.76929460546577599</v>
      </c>
    </row>
    <row r="52" spans="1:4">
      <c r="A52" s="1">
        <f>Sheet1!B64</f>
        <v>38412</v>
      </c>
      <c r="B52" s="11">
        <f>Sheet1!M64</f>
        <v>2.5331787318130239E-2</v>
      </c>
      <c r="C52" s="11">
        <f>Sheet1!N64</f>
        <v>-0.1485539701541152</v>
      </c>
      <c r="D52">
        <v>0.75267821133000012</v>
      </c>
    </row>
    <row r="53" spans="1:4">
      <c r="A53" s="1">
        <f>Sheet1!B65</f>
        <v>38443</v>
      </c>
      <c r="B53" s="11">
        <f>Sheet1!M65</f>
        <v>4.4212505864406504E-2</v>
      </c>
      <c r="C53" s="11">
        <f>Sheet1!N65</f>
        <v>-0.1640043328930475</v>
      </c>
      <c r="D53">
        <v>0.73517966132447654</v>
      </c>
    </row>
    <row r="54" spans="1:4">
      <c r="A54" s="1">
        <f>Sheet1!B66</f>
        <v>38473</v>
      </c>
      <c r="B54" s="11">
        <f>Sheet1!M66</f>
        <v>5.4817432934296528E-2</v>
      </c>
      <c r="C54" s="11">
        <f>Sheet1!N66</f>
        <v>-0.15138371862214572</v>
      </c>
      <c r="D54">
        <v>0.72919193481122502</v>
      </c>
    </row>
    <row r="55" spans="1:4">
      <c r="A55" s="1">
        <f>Sheet1!B67</f>
        <v>38504</v>
      </c>
      <c r="B55" s="11">
        <f>Sheet1!M67</f>
        <v>6.2044707702067825E-2</v>
      </c>
      <c r="C55" s="11">
        <f>Sheet1!N67</f>
        <v>-0.13663671134068067</v>
      </c>
      <c r="D55">
        <v>0.73960146348682765</v>
      </c>
    </row>
    <row r="56" spans="1:4">
      <c r="A56" s="1">
        <f>Sheet1!B68</f>
        <v>38534</v>
      </c>
      <c r="B56" s="11">
        <f>Sheet1!M68</f>
        <v>8.6064349663576678E-2</v>
      </c>
      <c r="C56" s="11">
        <f>Sheet1!N68</f>
        <v>-0.1027196895527227</v>
      </c>
      <c r="D56">
        <v>0.73295259928779499</v>
      </c>
    </row>
    <row r="57" spans="1:4">
      <c r="A57" s="1">
        <f>Sheet1!B69</f>
        <v>38565</v>
      </c>
      <c r="B57" s="11">
        <f>Sheet1!M69</f>
        <v>8.0167285714646486E-2</v>
      </c>
      <c r="C57" s="11">
        <f>Sheet1!N69</f>
        <v>-5.2923823673366455E-2</v>
      </c>
      <c r="D57">
        <v>0.75414774048403654</v>
      </c>
    </row>
    <row r="58" spans="1:4">
      <c r="A58" s="1">
        <f>Sheet1!B70</f>
        <v>38596</v>
      </c>
      <c r="B58" s="11">
        <f>Sheet1!M70</f>
        <v>5.082607827119956E-2</v>
      </c>
      <c r="C58" s="11">
        <f>Sheet1!N70</f>
        <v>-8.6757365263175124E-2</v>
      </c>
      <c r="D58">
        <v>0.72249680840062491</v>
      </c>
    </row>
    <row r="59" spans="1:4">
      <c r="A59" s="1">
        <f>Sheet1!B71</f>
        <v>38626</v>
      </c>
      <c r="B59" s="11">
        <f>Sheet1!M71</f>
        <v>5.5489005487151077E-2</v>
      </c>
      <c r="C59" s="11">
        <f>Sheet1!N71</f>
        <v>-6.8008843585681933E-2</v>
      </c>
      <c r="D59">
        <v>0.70945141771386977</v>
      </c>
    </row>
    <row r="60" spans="1:4">
      <c r="A60" s="1">
        <f>Sheet1!B72</f>
        <v>38657</v>
      </c>
      <c r="B60" s="11">
        <f>Sheet1!M72</f>
        <v>5.2083680936514387E-2</v>
      </c>
      <c r="C60" s="11">
        <f>Sheet1!N72</f>
        <v>-6.6155304755664335E-2</v>
      </c>
      <c r="D60">
        <v>0.6974623317318337</v>
      </c>
    </row>
    <row r="61" spans="1:4">
      <c r="A61" s="1">
        <f>Sheet1!B73</f>
        <v>38687</v>
      </c>
      <c r="B61" s="11">
        <f>Sheet1!M73</f>
        <v>5.168909330573257E-2</v>
      </c>
      <c r="C61" s="11">
        <f>Sheet1!N73</f>
        <v>-3.5049732407405387E-2</v>
      </c>
      <c r="D61">
        <v>0.67975491117675058</v>
      </c>
    </row>
    <row r="62" spans="1:4">
      <c r="A62" s="1">
        <f>Sheet1!B74</f>
        <v>38718</v>
      </c>
      <c r="B62" s="11">
        <f>Sheet1!M74</f>
        <v>8.2148744718231193E-2</v>
      </c>
      <c r="C62" s="11">
        <f>Sheet1!N74</f>
        <v>-1.2701999325104407E-2</v>
      </c>
      <c r="D62">
        <v>0.70261483888258069</v>
      </c>
    </row>
    <row r="63" spans="1:4">
      <c r="A63" s="1">
        <f>Sheet1!B75</f>
        <v>38749</v>
      </c>
      <c r="B63" s="11">
        <f>Sheet1!M75</f>
        <v>7.7589832589579633E-2</v>
      </c>
      <c r="C63" s="11">
        <f>Sheet1!N75</f>
        <v>-7.9591230342446195E-4</v>
      </c>
      <c r="D63">
        <v>0.69492243778379381</v>
      </c>
    </row>
    <row r="64" spans="1:4">
      <c r="A64" s="1">
        <f>Sheet1!B76</f>
        <v>38777</v>
      </c>
      <c r="B64" s="11">
        <f>Sheet1!M76</f>
        <v>7.5531129613728876E-2</v>
      </c>
      <c r="C64" s="11">
        <f>Sheet1!N76</f>
        <v>3.0312187220438602E-2</v>
      </c>
      <c r="D64">
        <v>0.70292466023660904</v>
      </c>
    </row>
    <row r="65" spans="1:4">
      <c r="A65" s="1">
        <f>Sheet1!B77</f>
        <v>38808</v>
      </c>
      <c r="B65" s="11">
        <f>Sheet1!M77</f>
        <v>6.3003433208187021E-2</v>
      </c>
      <c r="C65" s="11">
        <f>Sheet1!N77</f>
        <v>6.590345882641957E-2</v>
      </c>
      <c r="D65">
        <v>0.68251263956780961</v>
      </c>
    </row>
    <row r="66" spans="1:4">
      <c r="A66" s="1">
        <f>Sheet1!B78</f>
        <v>38838</v>
      </c>
      <c r="B66" s="11">
        <f>Sheet1!M78</f>
        <v>2.8932815403563295E-2</v>
      </c>
      <c r="C66" s="11">
        <f>Sheet1!N78</f>
        <v>1.1509842556509442E-2</v>
      </c>
      <c r="D66">
        <v>0.67664212962121861</v>
      </c>
    </row>
    <row r="67" spans="1:4">
      <c r="A67" s="1">
        <f>Sheet1!B79</f>
        <v>38869</v>
      </c>
      <c r="B67" s="11">
        <f>Sheet1!M79</f>
        <v>3.2958885864348142E-2</v>
      </c>
      <c r="C67" s="11">
        <f>Sheet1!N79</f>
        <v>-7.4786902276248179E-3</v>
      </c>
      <c r="D67">
        <v>0.66183423102852579</v>
      </c>
    </row>
    <row r="68" spans="1:4">
      <c r="A68" s="1">
        <f>Sheet1!B80</f>
        <v>38899</v>
      </c>
      <c r="B68" s="11">
        <f>Sheet1!M80</f>
        <v>-1.2315621121532949E-2</v>
      </c>
      <c r="C68" s="11">
        <f>Sheet1!N80</f>
        <v>-2.7969084302783664E-2</v>
      </c>
      <c r="D68">
        <v>0.65080907661653498</v>
      </c>
    </row>
    <row r="69" spans="1:4">
      <c r="A69" s="1">
        <f>Sheet1!B81</f>
        <v>38930</v>
      </c>
      <c r="B69" s="11">
        <f>Sheet1!M81</f>
        <v>-1.230857392582918E-2</v>
      </c>
      <c r="C69" s="11">
        <f>Sheet1!N81</f>
        <v>-0.11990772884079981</v>
      </c>
      <c r="D69">
        <v>0.64931054661442955</v>
      </c>
    </row>
    <row r="70" spans="1:4">
      <c r="A70" s="1">
        <f>Sheet1!B82</f>
        <v>38961</v>
      </c>
      <c r="B70" s="11">
        <f>Sheet1!M82</f>
        <v>8.0677084891411788E-4</v>
      </c>
      <c r="C70" s="11">
        <f>Sheet1!N82</f>
        <v>-9.8587937993378616E-2</v>
      </c>
      <c r="D70">
        <v>0.59124292569179115</v>
      </c>
    </row>
    <row r="71" spans="1:4">
      <c r="A71" s="1">
        <f>Sheet1!B83</f>
        <v>38991</v>
      </c>
      <c r="B71" s="11">
        <f>Sheet1!M83</f>
        <v>-6.0127848335280731E-3</v>
      </c>
      <c r="C71" s="11">
        <f>Sheet1!N83</f>
        <v>-0.1160536331566232</v>
      </c>
      <c r="D71">
        <v>0.58218068111443866</v>
      </c>
    </row>
    <row r="72" spans="1:4">
      <c r="A72" s="1">
        <f>Sheet1!B84</f>
        <v>39022</v>
      </c>
      <c r="B72" s="11">
        <f>Sheet1!M84</f>
        <v>-7.8492293667029589E-3</v>
      </c>
      <c r="C72" s="11">
        <f>Sheet1!N84</f>
        <v>-0.1386085258908627</v>
      </c>
      <c r="D72">
        <v>0.60527234769045513</v>
      </c>
    </row>
    <row r="73" spans="1:4">
      <c r="A73" s="1">
        <f>Sheet1!B85</f>
        <v>39052</v>
      </c>
      <c r="B73" s="11">
        <f>Sheet1!M85</f>
        <v>8.5819427124189662E-3</v>
      </c>
      <c r="C73" s="11">
        <f>Sheet1!N85</f>
        <v>-0.15328753930224936</v>
      </c>
      <c r="D73">
        <v>0.55997215369127573</v>
      </c>
    </row>
    <row r="74" spans="1:4">
      <c r="A74" s="1">
        <f>Sheet1!B86</f>
        <v>39083</v>
      </c>
      <c r="B74" s="11">
        <f>Sheet1!M86</f>
        <v>9.6686243893273627E-4</v>
      </c>
      <c r="C74" s="11">
        <f>Sheet1!N86</f>
        <v>-0.1632542799375285</v>
      </c>
      <c r="D74">
        <v>0.53501039485969815</v>
      </c>
    </row>
    <row r="75" spans="1:4">
      <c r="A75" s="1">
        <f>Sheet1!B87</f>
        <v>39114</v>
      </c>
      <c r="B75" s="11">
        <f>Sheet1!M87</f>
        <v>1.9645065619537938E-3</v>
      </c>
      <c r="C75" s="11">
        <f>Sheet1!N87</f>
        <v>-0.17651266991256065</v>
      </c>
      <c r="D75">
        <v>0.52313277473054109</v>
      </c>
    </row>
    <row r="76" spans="1:4">
      <c r="A76" s="1">
        <f>Sheet1!B88</f>
        <v>39142</v>
      </c>
      <c r="B76" s="11">
        <f>Sheet1!M88</f>
        <v>1.0208185624851485E-2</v>
      </c>
      <c r="C76" s="11">
        <f>Sheet1!N88</f>
        <v>-0.16189936106022107</v>
      </c>
      <c r="D76">
        <v>0.52490675153098176</v>
      </c>
    </row>
    <row r="77" spans="1:4">
      <c r="A77" s="1">
        <f>Sheet1!B89</f>
        <v>39173</v>
      </c>
      <c r="B77" s="11">
        <f>Sheet1!M89</f>
        <v>1.4950566622148997E-2</v>
      </c>
      <c r="C77" s="11">
        <f>Sheet1!N89</f>
        <v>-0.16337258162355783</v>
      </c>
      <c r="D77">
        <v>0.54368712225517524</v>
      </c>
    </row>
    <row r="78" spans="1:4">
      <c r="A78" s="1">
        <f>Sheet1!B90</f>
        <v>39203</v>
      </c>
      <c r="B78" s="11">
        <f>Sheet1!M90</f>
        <v>2.0690329780293837E-2</v>
      </c>
      <c r="C78" s="11">
        <f>Sheet1!N90</f>
        <v>-0.14678190959817661</v>
      </c>
      <c r="D78">
        <v>0.53015518834178055</v>
      </c>
    </row>
    <row r="79" spans="1:4">
      <c r="A79" s="1">
        <f>Sheet1!B91</f>
        <v>39234</v>
      </c>
      <c r="B79" s="11">
        <f>Sheet1!M91</f>
        <v>9.1327286051652301E-3</v>
      </c>
      <c r="C79" s="11">
        <f>Sheet1!N91</f>
        <v>-0.14179577009167166</v>
      </c>
      <c r="D79">
        <v>0.50952267899771364</v>
      </c>
    </row>
    <row r="80" spans="1:4">
      <c r="A80" s="1">
        <f>Sheet1!B92</f>
        <v>39264</v>
      </c>
      <c r="B80" s="11">
        <f>Sheet1!M92</f>
        <v>3.754687388301603E-2</v>
      </c>
      <c r="C80" s="11">
        <f>Sheet1!N92</f>
        <v>-0.14826239142581876</v>
      </c>
      <c r="D80">
        <v>0.48376699207357576</v>
      </c>
    </row>
    <row r="81" spans="1:4">
      <c r="A81" s="1">
        <f>Sheet1!B93</f>
        <v>39295</v>
      </c>
      <c r="B81" s="11">
        <f>Sheet1!M93</f>
        <v>4.1218590194938676E-2</v>
      </c>
      <c r="C81" s="11">
        <f>Sheet1!N93</f>
        <v>-0.10783105167068052</v>
      </c>
      <c r="D81">
        <v>0.48337358681942588</v>
      </c>
    </row>
    <row r="82" spans="1:4">
      <c r="A82" s="1">
        <f>Sheet1!B94</f>
        <v>39326</v>
      </c>
      <c r="B82" s="11">
        <f>Sheet1!M94</f>
        <v>3.1415350924631991E-2</v>
      </c>
      <c r="C82" s="11">
        <f>Sheet1!N94</f>
        <v>-7.9914955886236538E-2</v>
      </c>
      <c r="D82">
        <v>0.48691249245382456</v>
      </c>
    </row>
    <row r="83" spans="1:4">
      <c r="A83" s="1">
        <f>Sheet1!B95</f>
        <v>39356</v>
      </c>
      <c r="B83" s="11">
        <f>Sheet1!M95</f>
        <v>-1.6851387165237597E-3</v>
      </c>
      <c r="C83" s="11">
        <f>Sheet1!N95</f>
        <v>-9.9149078271455027E-2</v>
      </c>
      <c r="D83">
        <v>0.46914700666790199</v>
      </c>
    </row>
    <row r="84" spans="1:4">
      <c r="A84" s="1">
        <f>Sheet1!B96</f>
        <v>39387</v>
      </c>
      <c r="B84" s="11">
        <f>Sheet1!M96</f>
        <v>-8.9646432309659074E-3</v>
      </c>
      <c r="C84" s="11">
        <f>Sheet1!N96</f>
        <v>-0.13220248769876197</v>
      </c>
      <c r="D84">
        <v>0.43151357342619756</v>
      </c>
    </row>
    <row r="85" spans="1:4">
      <c r="A85" s="1">
        <f>Sheet1!B97</f>
        <v>39417</v>
      </c>
      <c r="B85" s="11">
        <f>Sheet1!M97</f>
        <v>-9.5148190263706356E-3</v>
      </c>
      <c r="C85" s="11">
        <f>Sheet1!N97</f>
        <v>-0.12179660941679615</v>
      </c>
      <c r="D85">
        <v>0.42511389074476064</v>
      </c>
    </row>
    <row r="86" spans="1:4">
      <c r="A86" s="1">
        <f>Sheet1!B98</f>
        <v>39448</v>
      </c>
      <c r="B86" s="11">
        <f>Sheet1!M98</f>
        <v>-5.5774366562258981E-3</v>
      </c>
      <c r="C86" s="11">
        <f>Sheet1!N98</f>
        <v>-0.10662730008397536</v>
      </c>
      <c r="D86">
        <v>0.4223458370554008</v>
      </c>
    </row>
    <row r="87" spans="1:4">
      <c r="A87" s="1">
        <f>Sheet1!B99</f>
        <v>39479</v>
      </c>
      <c r="B87" s="11">
        <f>Sheet1!M99</f>
        <v>-1.2594248523828289E-2</v>
      </c>
      <c r="C87" s="11">
        <f>Sheet1!N99</f>
        <v>-7.9785903366311528E-2</v>
      </c>
      <c r="D87">
        <v>0.41619996743440907</v>
      </c>
    </row>
    <row r="88" spans="1:4">
      <c r="A88" s="1">
        <f>Sheet1!B100</f>
        <v>39508</v>
      </c>
      <c r="B88" s="11">
        <f>Sheet1!M100</f>
        <v>-3.2346925440937757E-2</v>
      </c>
      <c r="C88" s="11">
        <f>Sheet1!N100</f>
        <v>-0.10702131788431113</v>
      </c>
      <c r="D88">
        <v>0.44091070191631659</v>
      </c>
    </row>
    <row r="89" spans="1:4">
      <c r="A89" s="1">
        <f>Sheet1!B101</f>
        <v>39539</v>
      </c>
      <c r="B89" s="11">
        <f>Sheet1!M101</f>
        <v>-4.0533257039227721E-2</v>
      </c>
      <c r="C89" s="11">
        <f>Sheet1!N101</f>
        <v>-9.5202891175512505E-2</v>
      </c>
      <c r="D89">
        <v>0.46431033339422334</v>
      </c>
    </row>
    <row r="90" spans="1:4">
      <c r="A90" s="1">
        <f>Sheet1!B102</f>
        <v>39569</v>
      </c>
      <c r="B90" s="11">
        <f>Sheet1!M102</f>
        <v>-3.6246281906378353E-2</v>
      </c>
      <c r="C90" s="11">
        <f>Sheet1!N102</f>
        <v>-7.8331619356804105E-2</v>
      </c>
      <c r="D90">
        <v>0.44729962298357145</v>
      </c>
    </row>
    <row r="91" spans="1:4">
      <c r="A91" s="1">
        <f>Sheet1!B103</f>
        <v>39600</v>
      </c>
      <c r="B91" s="11">
        <f>Sheet1!M103</f>
        <v>-2.8526868956059603E-2</v>
      </c>
      <c r="C91" s="11">
        <f>Sheet1!N103</f>
        <v>-6.6451147410674927E-2</v>
      </c>
      <c r="D91">
        <v>0.45159730146415794</v>
      </c>
    </row>
    <row r="92" spans="1:4">
      <c r="A92" s="1">
        <f>Sheet1!B104</f>
        <v>39630</v>
      </c>
      <c r="B92" s="11">
        <f>Sheet1!M104</f>
        <v>-4.5091662340861927E-2</v>
      </c>
      <c r="C92" s="11">
        <f>Sheet1!N104</f>
        <v>-6.3381691393282757E-2</v>
      </c>
      <c r="D92">
        <v>0.4549461161212493</v>
      </c>
    </row>
    <row r="93" spans="1:4">
      <c r="A93" s="1">
        <f>Sheet1!B105</f>
        <v>39661</v>
      </c>
      <c r="B93" s="11">
        <f>Sheet1!M105</f>
        <v>-5.1214379566861923E-2</v>
      </c>
      <c r="C93" s="11">
        <f>Sheet1!N105</f>
        <v>-5.1132165351102321E-2</v>
      </c>
      <c r="D93">
        <v>0.44979714613299793</v>
      </c>
    </row>
    <row r="94" spans="1:4">
      <c r="A94" s="1">
        <f>Sheet1!B106</f>
        <v>39692</v>
      </c>
      <c r="B94" s="11">
        <f>Sheet1!M106</f>
        <v>-4.4062290687803207E-2</v>
      </c>
      <c r="C94" s="11">
        <f>Sheet1!N106</f>
        <v>-4.9083150665964137E-2</v>
      </c>
      <c r="D94">
        <v>0.44477129964619871</v>
      </c>
    </row>
    <row r="95" spans="1:4">
      <c r="A95" s="1">
        <f>Sheet1!B107</f>
        <v>39722</v>
      </c>
      <c r="B95" s="11">
        <f>Sheet1!M107</f>
        <v>-2.523202412300507E-2</v>
      </c>
      <c r="C95" s="11">
        <f>Sheet1!N107</f>
        <v>-1.2890482646597312E-2</v>
      </c>
      <c r="D95">
        <v>0.45991103761177582</v>
      </c>
    </row>
    <row r="96" spans="1:4">
      <c r="A96" s="1">
        <f>Sheet1!B108</f>
        <v>39753</v>
      </c>
      <c r="B96" s="11">
        <f>Sheet1!M108</f>
        <v>-5.9765454329366863E-3</v>
      </c>
      <c r="C96" s="11">
        <f>Sheet1!N108</f>
        <v>4.9870095708477002E-2</v>
      </c>
      <c r="D96">
        <v>0.47070461918380296</v>
      </c>
    </row>
    <row r="97" spans="1:4">
      <c r="A97" s="1">
        <f>Sheet1!B109</f>
        <v>39783</v>
      </c>
      <c r="B97" s="11">
        <f>Sheet1!M109</f>
        <v>1.5671941001753176E-2</v>
      </c>
      <c r="C97" s="11">
        <f>Sheet1!N109</f>
        <v>5.9044112279192706E-2</v>
      </c>
      <c r="D97">
        <v>0.5403952040935972</v>
      </c>
    </row>
    <row r="98" spans="1:4">
      <c r="A98" s="1">
        <f>Sheet1!B110</f>
        <v>39814</v>
      </c>
      <c r="B98" s="11">
        <f>Sheet1!M110</f>
        <v>1.8485367509639694E-2</v>
      </c>
      <c r="C98" s="11">
        <f>Sheet1!N110</f>
        <v>4.3321374919918609E-2</v>
      </c>
      <c r="D98">
        <v>0.56342272045717878</v>
      </c>
    </row>
    <row r="99" spans="1:4">
      <c r="A99" s="1">
        <f>Sheet1!B111</f>
        <v>39845</v>
      </c>
      <c r="B99" s="11">
        <f>Sheet1!M111</f>
        <v>5.2535678561051347E-2</v>
      </c>
      <c r="C99" s="11">
        <f>Sheet1!N111</f>
        <v>4.2885010751968933E-2</v>
      </c>
      <c r="D99">
        <v>0.67152844806788037</v>
      </c>
    </row>
    <row r="100" spans="1:4">
      <c r="A100" s="1">
        <f>Sheet1!B112</f>
        <v>39873</v>
      </c>
      <c r="B100" s="11">
        <f>Sheet1!M112</f>
        <v>5.5693544798553374E-2</v>
      </c>
      <c r="C100" s="11">
        <f>Sheet1!N112</f>
        <v>0.26019374892461733</v>
      </c>
      <c r="D100">
        <v>0.72916833967936046</v>
      </c>
    </row>
    <row r="101" spans="1:4">
      <c r="A101" s="1">
        <f>Sheet1!B113</f>
        <v>39904</v>
      </c>
      <c r="B101" s="11">
        <f>Sheet1!M113</f>
        <v>2.72033146002435E-2</v>
      </c>
      <c r="C101" s="11">
        <f>Sheet1!N113</f>
        <v>0.27075669133417324</v>
      </c>
      <c r="D101">
        <v>0.71947342465750297</v>
      </c>
    </row>
    <row r="102" spans="1:4">
      <c r="A102" s="1">
        <f>Sheet1!B114</f>
        <v>39934</v>
      </c>
      <c r="B102" s="11">
        <f>Sheet1!M114</f>
        <v>2.760690183039638E-2</v>
      </c>
      <c r="C102" s="11">
        <f>Sheet1!N114</f>
        <v>0.27691671860648581</v>
      </c>
      <c r="D102">
        <v>0.72136319971633167</v>
      </c>
    </row>
    <row r="103" spans="1:4">
      <c r="A103" s="1">
        <f>Sheet1!B115</f>
        <v>39965</v>
      </c>
      <c r="B103" s="11">
        <f>Sheet1!M115</f>
        <v>2.3083863908388125E-2</v>
      </c>
      <c r="C103" s="11">
        <f>Sheet1!N115</f>
        <v>0.24724067751058154</v>
      </c>
      <c r="D103">
        <v>0.72972382570282446</v>
      </c>
    </row>
    <row r="104" spans="1:4">
      <c r="A104" s="1">
        <f>Sheet1!B116</f>
        <v>39995</v>
      </c>
      <c r="B104" s="11">
        <f>Sheet1!M116</f>
        <v>3.5129540800383108E-2</v>
      </c>
      <c r="C104" s="11">
        <f>Sheet1!N116</f>
        <v>0.29228489317987072</v>
      </c>
      <c r="D104">
        <v>0.71535002741875886</v>
      </c>
    </row>
    <row r="105" spans="1:4">
      <c r="A105" s="1">
        <f>Sheet1!B117</f>
        <v>40026</v>
      </c>
      <c r="B105" s="11">
        <f>Sheet1!M117</f>
        <v>3.4383837487479418E-2</v>
      </c>
      <c r="C105" s="11">
        <f>Sheet1!N117</f>
        <v>0.29985963212511524</v>
      </c>
      <c r="D105">
        <v>0.71934113203962391</v>
      </c>
    </row>
    <row r="106" spans="1:4">
      <c r="A106" s="1">
        <f>Sheet1!B118</f>
        <v>40057</v>
      </c>
      <c r="B106" s="11">
        <f>Sheet1!M118</f>
        <v>3.1834122228021178E-2</v>
      </c>
      <c r="C106" s="11">
        <f>Sheet1!N118</f>
        <v>0.34359614646715864</v>
      </c>
      <c r="D106">
        <v>0.72547359450774296</v>
      </c>
    </row>
    <row r="107" spans="1:4">
      <c r="A107" s="1">
        <f>Sheet1!B119</f>
        <v>40087</v>
      </c>
      <c r="B107" s="11">
        <f>Sheet1!M119</f>
        <v>3.4744298860629463E-2</v>
      </c>
      <c r="C107" s="11">
        <f>Sheet1!N119</f>
        <v>0.34418884511032899</v>
      </c>
      <c r="D107">
        <v>0.71865503921423968</v>
      </c>
    </row>
    <row r="108" spans="1:4">
      <c r="A108" s="1">
        <f>Sheet1!B120</f>
        <v>40118</v>
      </c>
      <c r="B108" s="11">
        <f>Sheet1!M120</f>
        <v>2.7432103230907723E-2</v>
      </c>
      <c r="C108" s="11">
        <f>Sheet1!N120</f>
        <v>0.33662132465146022</v>
      </c>
      <c r="D108">
        <v>0.72728276041016526</v>
      </c>
    </row>
    <row r="109" spans="1:4">
      <c r="A109" s="1">
        <f>Sheet1!B121</f>
        <v>40148</v>
      </c>
      <c r="B109" s="11">
        <f>Sheet1!M121</f>
        <v>1.0329627548581799E-2</v>
      </c>
      <c r="C109" s="11">
        <f>Sheet1!N121</f>
        <v>0.30879045368401936</v>
      </c>
      <c r="D109">
        <v>0.73389552390794943</v>
      </c>
    </row>
    <row r="110" spans="1:4">
      <c r="A110" s="1">
        <f>Sheet1!B122</f>
        <v>40179</v>
      </c>
      <c r="B110" s="11">
        <f>Sheet1!M122</f>
        <v>6.1785386818959953E-3</v>
      </c>
      <c r="C110" s="11">
        <f>Sheet1!N122</f>
        <v>0.31692048360340719</v>
      </c>
      <c r="D110">
        <v>0.74389375197244256</v>
      </c>
    </row>
    <row r="111" spans="1:4">
      <c r="A111" s="1">
        <f>Sheet1!B123</f>
        <v>40210</v>
      </c>
      <c r="B111" s="11">
        <f>Sheet1!M123</f>
        <v>-1.5494454642278943E-2</v>
      </c>
      <c r="C111" s="11">
        <f>Sheet1!N123</f>
        <v>0.3462026875728188</v>
      </c>
      <c r="D111">
        <v>0.74708014987871785</v>
      </c>
    </row>
    <row r="112" spans="1:4">
      <c r="A112" s="1">
        <f>Sheet1!B124</f>
        <v>40238</v>
      </c>
      <c r="B112" s="11">
        <f>Sheet1!M124</f>
        <v>8.4489327460746111E-5</v>
      </c>
      <c r="C112" s="11">
        <f>Sheet1!N124</f>
        <v>0.15316197770561502</v>
      </c>
      <c r="D112">
        <v>0.76992809107568139</v>
      </c>
    </row>
    <row r="113" spans="1:4">
      <c r="A113" s="1">
        <f>Sheet1!B125</f>
        <v>40269</v>
      </c>
      <c r="B113" s="11">
        <f>Sheet1!M125</f>
        <v>1.707220303364787E-2</v>
      </c>
      <c r="C113" s="11">
        <f>Sheet1!N125</f>
        <v>9.8316247907141774E-2</v>
      </c>
      <c r="D113">
        <v>0.75493657541148107</v>
      </c>
    </row>
    <row r="114" spans="1:4">
      <c r="A114" s="1">
        <f>Sheet1!B126</f>
        <v>40299</v>
      </c>
      <c r="B114" s="11">
        <f>Sheet1!M126</f>
        <v>2.2038270601530074E-2</v>
      </c>
      <c r="C114" s="11">
        <f>Sheet1!N126</f>
        <v>8.2475647495539262E-2</v>
      </c>
      <c r="D114">
        <v>0.74218482080678116</v>
      </c>
    </row>
    <row r="115" spans="1:4">
      <c r="A115" s="1">
        <f>Sheet1!B127</f>
        <v>40330</v>
      </c>
      <c r="B115" s="11">
        <f>Sheet1!M127</f>
        <v>3.4486770248070009E-2</v>
      </c>
      <c r="C115" s="11">
        <f>Sheet1!N127</f>
        <v>8.0891447973713948E-2</v>
      </c>
      <c r="D115">
        <v>0.73085030179081267</v>
      </c>
    </row>
    <row r="116" spans="1:4">
      <c r="A116" s="1">
        <f>Sheet1!B128</f>
        <v>40360</v>
      </c>
      <c r="B116" s="11">
        <f>Sheet1!M128</f>
        <v>1.4020174192246326E-2</v>
      </c>
      <c r="C116" s="11">
        <f>Sheet1!N128</f>
        <v>5.7133966129912617E-2</v>
      </c>
      <c r="D116">
        <v>0.72803851939211928</v>
      </c>
    </row>
    <row r="117" spans="1:4">
      <c r="A117" s="1">
        <f>Sheet1!B129</f>
        <v>40391</v>
      </c>
      <c r="B117" s="11">
        <f>Sheet1!M129</f>
        <v>-1.2342436092241615E-2</v>
      </c>
      <c r="C117" s="11">
        <f>Sheet1!N129</f>
        <v>2.6607484268459825E-2</v>
      </c>
      <c r="D117">
        <v>0.72739295529411618</v>
      </c>
    </row>
    <row r="118" spans="1:4">
      <c r="A118" s="1">
        <f>Sheet1!B130</f>
        <v>40422</v>
      </c>
      <c r="B118" s="11">
        <f>Sheet1!M130</f>
        <v>-1.4850430280560767E-3</v>
      </c>
      <c r="C118" s="11">
        <f>Sheet1!N130</f>
        <v>3.2529932965985608E-5</v>
      </c>
      <c r="D118">
        <v>0.70918634233946021</v>
      </c>
    </row>
    <row r="119" spans="1:4">
      <c r="A119" s="1">
        <f>Sheet1!B131</f>
        <v>40452</v>
      </c>
      <c r="B119" s="11">
        <f>Sheet1!M131</f>
        <v>-1.3891941359735815E-2</v>
      </c>
      <c r="C119" s="11">
        <f>Sheet1!N131</f>
        <v>-1.6378902643628401E-2</v>
      </c>
      <c r="D119">
        <v>0.70106497156415171</v>
      </c>
    </row>
    <row r="120" spans="1:4">
      <c r="A120" s="1">
        <f>Sheet1!B132</f>
        <v>40483</v>
      </c>
      <c r="B120" s="11">
        <f>Sheet1!M132</f>
        <v>-1.4455384092722623E-2</v>
      </c>
      <c r="C120" s="11">
        <f>Sheet1!N132</f>
        <v>-1.8163067150440138E-2</v>
      </c>
      <c r="D120">
        <v>0.68920782149876292</v>
      </c>
    </row>
    <row r="121" spans="1:4">
      <c r="A121" s="1">
        <f>Sheet1!B133</f>
        <v>40513</v>
      </c>
      <c r="B121" s="11">
        <f>Sheet1!M133</f>
        <v>-1.4263326164974499E-2</v>
      </c>
      <c r="C121" s="11">
        <f>Sheet1!N133</f>
        <v>1.8836299867356132E-2</v>
      </c>
      <c r="D121">
        <v>0.689707069873292</v>
      </c>
    </row>
    <row r="122" spans="1:4">
      <c r="A122" s="1">
        <f>Sheet1!B134</f>
        <v>40544</v>
      </c>
      <c r="B122" s="11">
        <f>Sheet1!M134</f>
        <v>-2.387814391839449E-2</v>
      </c>
      <c r="C122" s="11">
        <f>Sheet1!N134</f>
        <v>2.5009375818974666E-2</v>
      </c>
      <c r="D122">
        <v>0.72838140303076648</v>
      </c>
    </row>
    <row r="123" spans="1:4">
      <c r="A123" s="1">
        <f>Sheet1!B135</f>
        <v>40575</v>
      </c>
      <c r="B123" s="11">
        <f>Sheet1!M135</f>
        <v>-2.7602745788274263E-2</v>
      </c>
      <c r="C123" s="11">
        <f>Sheet1!N135</f>
        <v>9.5432105853225924E-3</v>
      </c>
      <c r="D123">
        <v>0.72508906942286477</v>
      </c>
    </row>
    <row r="124" spans="1:4">
      <c r="A124" s="1">
        <f>Sheet1!B136</f>
        <v>40603</v>
      </c>
      <c r="B124" s="11">
        <f>Sheet1!M136</f>
        <v>-3.1988268440879986E-2</v>
      </c>
      <c r="C124" s="11">
        <f>Sheet1!N136</f>
        <v>-2.0126650948236291E-2</v>
      </c>
      <c r="D124">
        <v>0.72787090320539405</v>
      </c>
    </row>
    <row r="125" spans="1:4">
      <c r="A125" s="1">
        <f>Sheet1!B137</f>
        <v>40634</v>
      </c>
      <c r="B125" s="11">
        <f>Sheet1!M137</f>
        <v>1.5235009321850068E-3</v>
      </c>
      <c r="C125" s="11">
        <f>Sheet1!N137</f>
        <v>2.5362072404365499E-2</v>
      </c>
      <c r="D125">
        <v>0.7332835672767759</v>
      </c>
    </row>
    <row r="126" spans="1:4">
      <c r="A126" s="1">
        <f>Sheet1!B138</f>
        <v>40664</v>
      </c>
      <c r="B126" s="11">
        <f>Sheet1!M138</f>
        <v>4.2020419383919094E-3</v>
      </c>
      <c r="C126" s="11">
        <f>Sheet1!N138</f>
        <v>6.6001836219717225E-2</v>
      </c>
      <c r="D126">
        <v>0.7244153135289102</v>
      </c>
    </row>
    <row r="127" spans="1:4">
      <c r="A127" s="1">
        <f>Sheet1!B139</f>
        <v>40695</v>
      </c>
      <c r="B127" s="11">
        <f>Sheet1!M139</f>
        <v>2.2153749367235243E-3</v>
      </c>
      <c r="C127" s="11">
        <f>Sheet1!N139</f>
        <v>6.5128008661605952E-2</v>
      </c>
      <c r="D127">
        <v>0.72143822276104164</v>
      </c>
    </row>
    <row r="128" spans="1:4">
      <c r="A128" s="1">
        <f>Sheet1!B140</f>
        <v>40725</v>
      </c>
      <c r="B128" s="11">
        <f>Sheet1!M140</f>
        <v>2.6717801720163248E-2</v>
      </c>
      <c r="C128" s="11">
        <f>Sheet1!N140</f>
        <v>4.1406516804475935E-2</v>
      </c>
      <c r="D128">
        <v>0.70292090501590554</v>
      </c>
    </row>
    <row r="129" spans="1:4">
      <c r="A129" s="1">
        <f>Sheet1!B141</f>
        <v>40756</v>
      </c>
      <c r="B129" s="11">
        <f>Sheet1!M141</f>
        <v>3.4258549030180108E-2</v>
      </c>
      <c r="C129" s="11">
        <f>Sheet1!N141</f>
        <v>7.0085759133224235E-2</v>
      </c>
      <c r="D129">
        <v>0.72359735388115765</v>
      </c>
    </row>
    <row r="130" spans="1:4">
      <c r="A130" s="1">
        <f>Sheet1!B142</f>
        <v>40787</v>
      </c>
      <c r="B130" s="11">
        <f>Sheet1!M142</f>
        <v>1.9996630834737461E-2</v>
      </c>
      <c r="C130" s="11">
        <f>Sheet1!N142</f>
        <v>8.4279233193262248E-2</v>
      </c>
      <c r="D130">
        <v>0.7164719017241723</v>
      </c>
    </row>
    <row r="131" spans="1:4">
      <c r="A131" s="1">
        <f>Sheet1!B143</f>
        <v>40817</v>
      </c>
      <c r="B131" s="11">
        <f>Sheet1!M143</f>
        <v>2.1481497987969833E-2</v>
      </c>
      <c r="C131" s="11">
        <f>Sheet1!N143</f>
        <v>0.11621343107888871</v>
      </c>
      <c r="D131">
        <v>0.71696816287663823</v>
      </c>
    </row>
    <row r="132" spans="1:4">
      <c r="A132" s="1">
        <f>Sheet1!B144</f>
        <v>40848</v>
      </c>
      <c r="B132" s="11">
        <f>Sheet1!M144</f>
        <v>3.4768762701423039E-2</v>
      </c>
      <c r="C132" s="11">
        <f>Sheet1!N144</f>
        <v>0.11907739319146216</v>
      </c>
      <c r="D132">
        <v>0.7115066524855882</v>
      </c>
    </row>
    <row r="133" spans="1:4">
      <c r="A133" s="1">
        <f>Sheet1!B145</f>
        <v>40878</v>
      </c>
      <c r="B133" s="11">
        <f>Sheet1!M145</f>
        <v>3.1196717546274622E-2</v>
      </c>
      <c r="C133" s="11">
        <f>Sheet1!N145</f>
        <v>0.11344506471399796</v>
      </c>
      <c r="D133">
        <v>0.69816735708631517</v>
      </c>
    </row>
    <row r="134" spans="1:4">
      <c r="A134" s="1">
        <f>Sheet1!B146</f>
        <v>40909</v>
      </c>
      <c r="B134" s="11">
        <f>Sheet1!M146</f>
        <v>3.2843424082303674E-2</v>
      </c>
      <c r="C134" s="11">
        <f>Sheet1!N146</f>
        <v>0.11744341552353399</v>
      </c>
      <c r="D134">
        <v>0.7012818348098403</v>
      </c>
    </row>
    <row r="135" spans="1:4">
      <c r="A135" s="1">
        <f>Sheet1!B147</f>
        <v>40940</v>
      </c>
      <c r="B135" s="11">
        <f>Sheet1!M147</f>
        <v>5.4037211407170327E-2</v>
      </c>
      <c r="C135" s="11">
        <f>Sheet1!N147</f>
        <v>0.11145906781146908</v>
      </c>
      <c r="D135">
        <v>0.69124074330473928</v>
      </c>
    </row>
    <row r="136" spans="1:4">
      <c r="A136" s="1">
        <f>Sheet1!B148</f>
        <v>40969</v>
      </c>
      <c r="B136" s="11">
        <f>Sheet1!M148</f>
        <v>5.8808058390958706E-2</v>
      </c>
      <c r="C136" s="11">
        <f>Sheet1!N148</f>
        <v>0.10708345505492001</v>
      </c>
      <c r="D136">
        <v>0.6766499507597975</v>
      </c>
    </row>
    <row r="137" spans="1:4">
      <c r="A137" s="1">
        <f>Sheet1!B149</f>
        <v>41000</v>
      </c>
      <c r="B137" s="11">
        <f>Sheet1!M149</f>
        <v>6.7250930533423459E-2</v>
      </c>
      <c r="C137" s="11">
        <f>Sheet1!N149</f>
        <v>0.11568522914328305</v>
      </c>
      <c r="D137">
        <v>0.6831613135350656</v>
      </c>
    </row>
    <row r="138" spans="1:4">
      <c r="A138" s="1">
        <f>Sheet1!B150</f>
        <v>41030</v>
      </c>
      <c r="B138" s="11">
        <f>Sheet1!M150</f>
        <v>8.4209425140226557E-2</v>
      </c>
      <c r="C138" s="11">
        <f>Sheet1!N150</f>
        <v>0.12915082193348515</v>
      </c>
      <c r="D138">
        <v>0.68845710906432089</v>
      </c>
    </row>
    <row r="139" spans="1:4">
      <c r="A139" s="1">
        <f>Sheet1!B151</f>
        <v>41061</v>
      </c>
      <c r="B139" s="11">
        <f>Sheet1!M151</f>
        <v>8.2296646420198183E-2</v>
      </c>
      <c r="C139" s="11">
        <f>Sheet1!N151</f>
        <v>0.19564306429966849</v>
      </c>
      <c r="D139">
        <v>0.69990779560291017</v>
      </c>
    </row>
    <row r="140" spans="1:4">
      <c r="A140" s="1">
        <f>Sheet1!B152</f>
        <v>41091</v>
      </c>
      <c r="B140" s="11">
        <f>Sheet1!M152</f>
        <v>6.4990929085416038E-2</v>
      </c>
      <c r="C140" s="11">
        <f>Sheet1!N152</f>
        <v>0.17792197102350782</v>
      </c>
      <c r="D140">
        <v>0.69857448325465699</v>
      </c>
    </row>
    <row r="141" spans="1:4">
      <c r="A141" s="1">
        <f>Sheet1!B153</f>
        <v>41122</v>
      </c>
      <c r="B141" s="11">
        <f>Sheet1!M153</f>
        <v>6.417996756653821E-2</v>
      </c>
      <c r="C141" s="11">
        <f>Sheet1!N153</f>
        <v>0.16819763817120514</v>
      </c>
      <c r="D141">
        <v>0.70843986933901593</v>
      </c>
    </row>
    <row r="142" spans="1:4">
      <c r="A142" s="1">
        <f>Sheet1!B154</f>
        <v>41153</v>
      </c>
      <c r="B142" s="11">
        <f>Sheet1!M154</f>
        <v>5.8410166653336981E-2</v>
      </c>
      <c r="C142" s="11">
        <f>Sheet1!N154</f>
        <v>0.14395637073569834</v>
      </c>
      <c r="D142">
        <v>0.70653130918650808</v>
      </c>
    </row>
    <row r="143" spans="1:4">
      <c r="A143" s="1">
        <f>Sheet1!B155</f>
        <v>41183</v>
      </c>
      <c r="B143" s="11">
        <f>Sheet1!M155</f>
        <v>5.202568564114407E-2</v>
      </c>
      <c r="C143" s="11">
        <f>Sheet1!N155</f>
        <v>0.12015632502657492</v>
      </c>
      <c r="D143">
        <v>0.70094582260139293</v>
      </c>
    </row>
    <row r="144" spans="1:4">
      <c r="A144" s="1">
        <f>Sheet1!B156</f>
        <v>41214</v>
      </c>
      <c r="B144" s="11">
        <f>Sheet1!M156</f>
        <v>5.3317843534385068E-2</v>
      </c>
      <c r="C144" s="11">
        <f>Sheet1!N156</f>
        <v>0.11382904409921046</v>
      </c>
      <c r="D144">
        <v>0.70020488152693217</v>
      </c>
    </row>
    <row r="145" spans="1:4">
      <c r="A145" s="1">
        <f>Sheet1!B157</f>
        <v>41244</v>
      </c>
      <c r="B145" s="11">
        <f>Sheet1!M157</f>
        <v>6.612479088248846E-2</v>
      </c>
      <c r="C145" s="11">
        <f>Sheet1!N157</f>
        <v>0.10100466652704609</v>
      </c>
      <c r="D145">
        <v>0.69749684172640802</v>
      </c>
    </row>
    <row r="146" spans="1:4">
      <c r="A146" s="1">
        <f>Sheet1!B158</f>
        <v>41275</v>
      </c>
      <c r="B146" s="11">
        <f>Sheet1!M158</f>
        <v>6.7479052406974827E-2</v>
      </c>
      <c r="C146" s="11">
        <f>Sheet1!N158</f>
        <v>9.9931460269146122E-2</v>
      </c>
      <c r="D146">
        <v>0.70485658365134518</v>
      </c>
    </row>
    <row r="147" spans="1:4">
      <c r="A147" s="1">
        <f>Sheet1!B159</f>
        <v>41306</v>
      </c>
      <c r="B147" s="11">
        <f>Sheet1!M159</f>
        <v>5.9873875803273524E-2</v>
      </c>
      <c r="C147" s="11">
        <f>Sheet1!N159</f>
        <v>0.10225306752063101</v>
      </c>
      <c r="D147">
        <v>0.69639846019323359</v>
      </c>
    </row>
    <row r="148" spans="1:4">
      <c r="A148" s="1">
        <f>Sheet1!B160</f>
        <v>41334</v>
      </c>
      <c r="B148" s="11">
        <f>Sheet1!M160</f>
        <v>5.6788960226136442E-2</v>
      </c>
      <c r="C148" s="11">
        <f>Sheet1!N160</f>
        <v>0.1213611727004511</v>
      </c>
      <c r="D148">
        <v>0.71571875971077181</v>
      </c>
    </row>
    <row r="149" spans="1:4">
      <c r="A149" s="1">
        <f>Sheet1!B161</f>
        <v>41365</v>
      </c>
      <c r="B149" s="11">
        <f>Sheet1!M161</f>
        <v>5.1438401139925816E-2</v>
      </c>
      <c r="C149" s="11">
        <f>Sheet1!N161</f>
        <v>9.7859935442680568E-2</v>
      </c>
      <c r="D149">
        <v>0.69997523378568183</v>
      </c>
    </row>
    <row r="150" spans="1:4">
      <c r="A150" s="1">
        <f>Sheet1!B162</f>
        <v>41395</v>
      </c>
      <c r="B150" s="11">
        <f>Sheet1!M162</f>
        <v>3.4971282524941527E-2</v>
      </c>
      <c r="C150" s="11">
        <f>Sheet1!N162</f>
        <v>7.9310512635568653E-2</v>
      </c>
      <c r="D150">
        <v>0.70745907273748798</v>
      </c>
    </row>
    <row r="151" spans="1:4">
      <c r="A151" s="1">
        <f>Sheet1!B163</f>
        <v>41426</v>
      </c>
      <c r="B151" s="11">
        <f>Sheet1!M163</f>
        <v>2.2004294737544283E-2</v>
      </c>
      <c r="C151" s="11">
        <f>Sheet1!N163</f>
        <v>2.9720921334329242E-2</v>
      </c>
      <c r="D151">
        <v>0.72248275432405118</v>
      </c>
    </row>
    <row r="152" spans="1:4">
      <c r="A152" s="1">
        <f>Sheet1!B164</f>
        <v>41456</v>
      </c>
      <c r="B152" s="11">
        <f>Sheet1!M164</f>
        <v>1.2377771776112434E-2</v>
      </c>
      <c r="C152" s="11">
        <f>Sheet1!N164</f>
        <v>5.4998432246760265E-2</v>
      </c>
      <c r="D152">
        <v>0.71435224425573063</v>
      </c>
    </row>
    <row r="153" spans="1:4">
      <c r="A153" s="1">
        <f>Sheet1!B165</f>
        <v>41487</v>
      </c>
      <c r="B153" s="11">
        <f>Sheet1!M165</f>
        <v>5.968337172935545E-3</v>
      </c>
      <c r="C153" s="11">
        <f>Sheet1!N165</f>
        <v>4.5642347375102643E-2</v>
      </c>
      <c r="D153">
        <v>0.71024988336561046</v>
      </c>
    </row>
    <row r="154" spans="1:4">
      <c r="A154" s="1">
        <f>Sheet1!B166</f>
        <v>41518</v>
      </c>
      <c r="B154" s="11">
        <f>Sheet1!M166</f>
        <v>1.2433335673683432E-2</v>
      </c>
      <c r="C154" s="11">
        <f>Sheet1!N166</f>
        <v>4.823039987921196E-2</v>
      </c>
      <c r="D154">
        <v>0.7104176847649587</v>
      </c>
    </row>
    <row r="155" spans="1:4">
      <c r="A155" s="1">
        <f>Sheet1!B167</f>
        <v>41548</v>
      </c>
      <c r="B155" s="11">
        <f>Sheet1!M167</f>
        <v>2.2864739694608449E-2</v>
      </c>
      <c r="C155" s="11">
        <f>Sheet1!N167</f>
        <v>5.981770461508229E-2</v>
      </c>
      <c r="D155">
        <v>0.70470570817880795</v>
      </c>
    </row>
    <row r="156" spans="1:4">
      <c r="A156" s="1">
        <f>Sheet1!B168</f>
        <v>41579</v>
      </c>
      <c r="B156" s="11">
        <f>Sheet1!M168</f>
        <v>3.0468353927916692E-2</v>
      </c>
      <c r="C156" s="11">
        <f>Sheet1!N168</f>
        <v>4.6080964980652395E-2</v>
      </c>
      <c r="D156">
        <v>0.69564838071229596</v>
      </c>
    </row>
    <row r="157" spans="1:4">
      <c r="A157" s="1">
        <f>Sheet1!B169</f>
        <v>41609</v>
      </c>
      <c r="B157" s="11">
        <f>Sheet1!M169</f>
        <v>4.1246643109546399E-2</v>
      </c>
      <c r="C157" s="11">
        <f>Sheet1!N169</f>
        <v>5.7504657834031692E-2</v>
      </c>
      <c r="D157">
        <v>0.70223079037737834</v>
      </c>
    </row>
    <row r="158" spans="1:4">
      <c r="A158" s="1">
        <f>Sheet1!B170</f>
        <v>41640</v>
      </c>
      <c r="B158" s="11">
        <f>Sheet1!M170</f>
        <v>4.1034301473101831E-2</v>
      </c>
      <c r="C158" s="11">
        <f>Sheet1!N170</f>
        <v>6.3777799796018941E-2</v>
      </c>
      <c r="D158">
        <v>0.69413624422334275</v>
      </c>
    </row>
    <row r="159" spans="1:4">
      <c r="A159" s="1">
        <f>Sheet1!B171</f>
        <v>41671</v>
      </c>
      <c r="B159" s="11">
        <f>Sheet1!M171</f>
        <v>4.9698087917119826E-2</v>
      </c>
      <c r="C159" s="11">
        <f>Sheet1!N171</f>
        <v>6.6653385469799931E-2</v>
      </c>
      <c r="D159">
        <v>0.69555578067173018</v>
      </c>
    </row>
    <row r="160" spans="1:4">
      <c r="A160" s="1">
        <f>Sheet1!B172</f>
        <v>41699</v>
      </c>
      <c r="B160" s="11">
        <f>Sheet1!M172</f>
        <v>5.7194012293846352E-2</v>
      </c>
      <c r="C160" s="11">
        <f>Sheet1!N172</f>
        <v>4.0600931350439851E-2</v>
      </c>
      <c r="D160">
        <v>0.70790323640155062</v>
      </c>
    </row>
    <row r="161" spans="1:4">
      <c r="A161" s="1">
        <f>Sheet1!B173</f>
        <v>41730</v>
      </c>
      <c r="B161" s="11">
        <f>Sheet1!M173</f>
        <v>5.0895497795938605E-2</v>
      </c>
      <c r="C161" s="11">
        <f>Sheet1!N173</f>
        <v>6.2035088449058806E-2</v>
      </c>
      <c r="D161">
        <v>0.69131045887840836</v>
      </c>
    </row>
    <row r="162" spans="1:4">
      <c r="A162" s="1">
        <f>Sheet1!B174</f>
        <v>41760</v>
      </c>
      <c r="B162" s="11">
        <f>Sheet1!M174</f>
        <v>5.94412584580013E-2</v>
      </c>
      <c r="C162" s="11">
        <f>Sheet1!N174</f>
        <v>4.1243159763800108E-2</v>
      </c>
      <c r="D162">
        <v>0.68915139001689951</v>
      </c>
    </row>
    <row r="163" spans="1:4">
      <c r="A163" s="1">
        <f>Sheet1!B175</f>
        <v>41791</v>
      </c>
      <c r="B163" s="11">
        <f>Sheet1!M175</f>
        <v>8.1923612512283306E-2</v>
      </c>
      <c r="C163" s="11">
        <f>Sheet1!N175</f>
        <v>4.3693117545361204E-2</v>
      </c>
      <c r="D163">
        <v>0.68730749660584489</v>
      </c>
    </row>
    <row r="164" spans="1:4">
      <c r="A164" s="1">
        <f>Sheet1!B176</f>
        <v>41821</v>
      </c>
      <c r="B164" s="11">
        <f>Sheet1!M176</f>
        <v>9.703466197522137E-2</v>
      </c>
      <c r="C164" s="11">
        <f>Sheet1!N176</f>
        <v>4.6925966524070217E-2</v>
      </c>
      <c r="D164">
        <v>0.68368362427788654</v>
      </c>
    </row>
    <row r="165" spans="1:4">
      <c r="A165" s="1">
        <f>Sheet1!B177</f>
        <v>41852</v>
      </c>
      <c r="B165" s="11">
        <f>Sheet1!M177</f>
        <v>9.268419326851185E-2</v>
      </c>
      <c r="C165" s="11">
        <f>Sheet1!N177</f>
        <v>7.345648131375504E-2</v>
      </c>
      <c r="D165">
        <v>0.68503303165173735</v>
      </c>
    </row>
    <row r="166" spans="1:4">
      <c r="A166" s="1">
        <f>Sheet1!B178</f>
        <v>41883</v>
      </c>
      <c r="B166" s="11">
        <f>Sheet1!M178</f>
        <v>8.281669422989113E-2</v>
      </c>
      <c r="C166" s="11">
        <f>Sheet1!N178</f>
        <v>6.8038644668705794E-2</v>
      </c>
      <c r="D166">
        <v>0.67284480676148373</v>
      </c>
    </row>
    <row r="167" spans="1:4">
      <c r="A167" s="1">
        <f>Sheet1!B179</f>
        <v>41913</v>
      </c>
      <c r="B167" s="11">
        <f>Sheet1!M179</f>
        <v>7.7140605931693251E-2</v>
      </c>
      <c r="C167" s="11">
        <f>Sheet1!N179</f>
        <v>6.6855303236213581E-2</v>
      </c>
      <c r="D167">
        <v>0.67550961107212337</v>
      </c>
    </row>
    <row r="168" spans="1:4">
      <c r="A168" s="1">
        <f>Sheet1!B180</f>
        <v>41944</v>
      </c>
      <c r="B168" s="11">
        <f>Sheet1!M180</f>
        <v>7.1513968122976834E-2</v>
      </c>
      <c r="C168" s="11">
        <f>Sheet1!N180</f>
        <v>0.13728602020679803</v>
      </c>
      <c r="D168">
        <v>0.69569996732847261</v>
      </c>
    </row>
    <row r="169" spans="1:4">
      <c r="A169" s="1">
        <f>Sheet1!B181</f>
        <v>41974</v>
      </c>
      <c r="B169" s="11">
        <f>Sheet1!M181</f>
        <v>4.9101698447466147E-2</v>
      </c>
      <c r="C169" s="11">
        <f>Sheet1!N181</f>
        <v>0.22907821497339742</v>
      </c>
      <c r="D169">
        <v>0.71585943439593014</v>
      </c>
    </row>
    <row r="170" spans="1:4">
      <c r="A170" s="1">
        <f>Sheet1!B182</f>
        <v>42005</v>
      </c>
      <c r="B170" s="11">
        <f>Sheet1!M182</f>
        <v>5.276296517955692E-2</v>
      </c>
      <c r="C170" s="11">
        <f>Sheet1!N182</f>
        <v>0.22942047269770893</v>
      </c>
      <c r="D170">
        <v>0.71347907425043056</v>
      </c>
    </row>
    <row r="171" spans="1:4">
      <c r="A171" s="1">
        <f>Sheet1!B183</f>
        <v>42036</v>
      </c>
      <c r="B171" s="11">
        <f>Sheet1!M183</f>
        <v>3.9825422199569971E-2</v>
      </c>
      <c r="C171" s="11">
        <f>Sheet1!N183</f>
        <v>0.21998773528158511</v>
      </c>
      <c r="D171">
        <v>0.7043570187397874</v>
      </c>
    </row>
    <row r="172" spans="1:4">
      <c r="A172" s="1">
        <f>Sheet1!B184</f>
        <v>42064</v>
      </c>
      <c r="B172" s="11">
        <f>Sheet1!M184</f>
        <v>3.8153714723097032E-2</v>
      </c>
      <c r="C172" s="11">
        <f>Sheet1!N184</f>
        <v>0.1946150710126997</v>
      </c>
      <c r="D172">
        <v>0.69949611321259686</v>
      </c>
    </row>
    <row r="173" spans="1:4">
      <c r="A173" s="1">
        <f>Sheet1!B185</f>
        <v>42095</v>
      </c>
      <c r="B173" s="11">
        <f>Sheet1!M185</f>
        <v>4.9713609981388851E-2</v>
      </c>
      <c r="C173" s="11">
        <f>Sheet1!N185</f>
        <v>0.20705656830380015</v>
      </c>
      <c r="D173">
        <v>0.69926299216306043</v>
      </c>
    </row>
    <row r="174" spans="1:4">
      <c r="A174" s="1">
        <f>Sheet1!B186</f>
        <v>42125</v>
      </c>
      <c r="B174" s="11">
        <f>Sheet1!M186</f>
        <v>4.8366090784455418E-2</v>
      </c>
      <c r="C174" s="11">
        <f>Sheet1!N186</f>
        <v>0.21315828040489437</v>
      </c>
      <c r="D174">
        <v>0.70366797666816039</v>
      </c>
    </row>
    <row r="175" spans="1:4">
      <c r="A175" s="1">
        <f>Sheet1!B187</f>
        <v>42156</v>
      </c>
      <c r="B175" s="11">
        <f>Sheet1!M187</f>
        <v>4.1400087699748456E-2</v>
      </c>
      <c r="C175" s="11">
        <f>Sheet1!N187</f>
        <v>0.21752492725156647</v>
      </c>
      <c r="D175">
        <v>0.69743358409936518</v>
      </c>
    </row>
    <row r="176" spans="1:4">
      <c r="A176" s="1">
        <f>Sheet1!B188</f>
        <v>42186</v>
      </c>
      <c r="B176" s="11">
        <f>Sheet1!M188</f>
        <v>5.4510771764331167E-2</v>
      </c>
      <c r="C176" s="11">
        <f>Sheet1!N188</f>
        <v>0.24018714697285803</v>
      </c>
      <c r="D176">
        <v>0.7031990208080211</v>
      </c>
    </row>
    <row r="177" spans="1:4">
      <c r="A177" s="1">
        <f>Sheet1!B189</f>
        <v>42217</v>
      </c>
      <c r="B177" s="11">
        <f>Sheet1!M189</f>
        <v>6.1520110452741195E-2</v>
      </c>
      <c r="C177" s="11">
        <f>Sheet1!N189</f>
        <v>0.24640968930759088</v>
      </c>
      <c r="D177">
        <v>0.71149272285602527</v>
      </c>
    </row>
    <row r="178" spans="1:4">
      <c r="A178" s="1">
        <f>Sheet1!B190</f>
        <v>42248</v>
      </c>
      <c r="B178" s="11">
        <f>Sheet1!M190</f>
        <v>6.6288731891525732E-2</v>
      </c>
      <c r="C178" s="11">
        <f>Sheet1!N190</f>
        <v>0.21956552846116906</v>
      </c>
      <c r="D178">
        <v>0.70055112023366239</v>
      </c>
    </row>
    <row r="179" spans="1:4">
      <c r="A179" s="1">
        <f>Sheet1!B191</f>
        <v>42278</v>
      </c>
      <c r="B179" s="11">
        <f>Sheet1!M191</f>
        <v>8.1457508649070753E-2</v>
      </c>
      <c r="C179" s="11">
        <f>Sheet1!N191</f>
        <v>0.2152058813369353</v>
      </c>
      <c r="D179">
        <v>0.68609219656255727</v>
      </c>
    </row>
    <row r="180" spans="1:4">
      <c r="A180" s="1">
        <f>Sheet1!B192</f>
        <v>42309</v>
      </c>
      <c r="B180" s="11">
        <f>Sheet1!M192</f>
        <v>8.9010927931582051E-2</v>
      </c>
      <c r="C180" s="11">
        <f>Sheet1!N192</f>
        <v>0.18500794779441998</v>
      </c>
      <c r="D180">
        <v>0.69842763475117409</v>
      </c>
    </row>
    <row r="181" spans="1:4">
      <c r="A181" s="1">
        <f>Sheet1!B193</f>
        <v>42339</v>
      </c>
      <c r="B181" s="11">
        <f>Sheet1!M193</f>
        <v>0.12655330143795207</v>
      </c>
      <c r="C181" s="11">
        <f>Sheet1!N193</f>
        <v>6.6073546122574545E-2</v>
      </c>
      <c r="D181">
        <v>0.69563623658588436</v>
      </c>
    </row>
    <row r="182" spans="1:4">
      <c r="A182" s="1">
        <f>Sheet1!B194</f>
        <v>42370</v>
      </c>
      <c r="B182" s="11">
        <f>Sheet1!M194</f>
        <v>0.12863788699347478</v>
      </c>
      <c r="C182" s="11">
        <f>Sheet1!N194</f>
        <v>8.004276458769688E-2</v>
      </c>
      <c r="D182">
        <v>0.70459649793554235</v>
      </c>
    </row>
    <row r="183" spans="1:4">
      <c r="A183" s="1">
        <f>Sheet1!B195</f>
        <v>42401</v>
      </c>
      <c r="B183" s="11">
        <f>Sheet1!M195</f>
        <v>0.16161361647273265</v>
      </c>
      <c r="C183" s="11">
        <f>Sheet1!N195</f>
        <v>7.7112934833703628E-2</v>
      </c>
      <c r="D183">
        <v>0.69430433170822903</v>
      </c>
    </row>
    <row r="184" spans="1:4">
      <c r="A184" s="1">
        <f>Sheet1!B196</f>
        <v>42430</v>
      </c>
      <c r="B184" s="11">
        <f>Sheet1!M196</f>
        <v>0.17038736338758054</v>
      </c>
      <c r="C184" s="11">
        <f>Sheet1!N196</f>
        <v>6.9471917411709327E-2</v>
      </c>
      <c r="D184">
        <v>0.68741560502384658</v>
      </c>
    </row>
    <row r="185" spans="1:4">
      <c r="A185" s="1">
        <f>Sheet1!B197</f>
        <v>42461</v>
      </c>
      <c r="B185" s="11">
        <f>Sheet1!M197</f>
        <v>0.14946338068624421</v>
      </c>
      <c r="C185" s="11">
        <f>Sheet1!N197</f>
        <v>5.1626156349191543E-2</v>
      </c>
      <c r="D185">
        <v>0.67453045087659314</v>
      </c>
    </row>
    <row r="186" spans="1:4">
      <c r="A186" s="1">
        <f>Sheet1!B198</f>
        <v>42491</v>
      </c>
      <c r="B186" s="11">
        <f>Sheet1!M198</f>
        <v>0.16439433210356835</v>
      </c>
      <c r="C186" s="11">
        <f>Sheet1!N198</f>
        <v>4.8527355019265528E-2</v>
      </c>
      <c r="D186">
        <v>0.67059455021809156</v>
      </c>
    </row>
    <row r="187" spans="1:4">
      <c r="A187" s="1">
        <f>Sheet1!B199</f>
        <v>42522</v>
      </c>
      <c r="B187" s="11">
        <f>Sheet1!M199</f>
        <v>0.15329596977220583</v>
      </c>
      <c r="C187" s="11">
        <f>Sheet1!N199</f>
        <v>6.5945035992865719E-2</v>
      </c>
      <c r="D187">
        <v>0.66168120645704365</v>
      </c>
    </row>
    <row r="188" spans="1:4">
      <c r="A188" s="1">
        <f>Sheet1!B200</f>
        <v>42552</v>
      </c>
      <c r="B188" s="11">
        <f>Sheet1!M200</f>
        <v>0.15355877608206203</v>
      </c>
      <c r="C188" s="11">
        <f>Sheet1!N200</f>
        <v>4.9573326804832396E-2</v>
      </c>
      <c r="D188">
        <v>0.66912129851598823</v>
      </c>
    </row>
    <row r="189" spans="1:4">
      <c r="A189" s="1">
        <f>Sheet1!B201</f>
        <v>42583</v>
      </c>
      <c r="B189" s="11">
        <f>Sheet1!M201</f>
        <v>0.14934045117517991</v>
      </c>
      <c r="C189" s="11">
        <f>Sheet1!N201</f>
        <v>4.4745092281267329E-2</v>
      </c>
      <c r="D189">
        <v>0.66838646405660451</v>
      </c>
    </row>
    <row r="190" spans="1:4">
      <c r="A190" s="1">
        <f>Sheet1!B202</f>
        <v>42614</v>
      </c>
      <c r="B190" s="11">
        <f>Sheet1!M202</f>
        <v>0.15503164080408571</v>
      </c>
      <c r="C190" s="11">
        <f>Sheet1!N202</f>
        <v>5.693733488658359E-2</v>
      </c>
      <c r="D190">
        <v>0.66758383319971415</v>
      </c>
    </row>
    <row r="191" spans="1:4">
      <c r="A191" s="1">
        <f>Sheet1!B203</f>
        <v>42644</v>
      </c>
      <c r="B191" s="11">
        <f>Sheet1!M203</f>
        <v>0.15080308941282383</v>
      </c>
      <c r="C191" s="11">
        <f>Sheet1!N203</f>
        <v>6.1649030798678339E-2</v>
      </c>
      <c r="D191">
        <v>0.64817397569478208</v>
      </c>
    </row>
    <row r="192" spans="1:4">
      <c r="A192" s="1">
        <f>Sheet1!B204</f>
        <v>42675</v>
      </c>
      <c r="B192" s="11">
        <f>Sheet1!M204</f>
        <v>0.14826877241775294</v>
      </c>
      <c r="C192" s="11">
        <f>Sheet1!N204</f>
        <v>4.9248745186194043E-2</v>
      </c>
      <c r="D192">
        <v>0.6315651909957144</v>
      </c>
    </row>
    <row r="193" spans="1:4">
      <c r="A193" s="1">
        <f>Sheet1!B205</f>
        <v>42705</v>
      </c>
      <c r="B193" s="11">
        <f>Sheet1!M205</f>
        <v>0.14472264877227303</v>
      </c>
      <c r="C193" s="11">
        <f>Sheet1!N205</f>
        <v>5.9313560310024549E-2</v>
      </c>
      <c r="D193">
        <v>0.64562426186054023</v>
      </c>
    </row>
    <row r="194" spans="1:4">
      <c r="A194" s="1">
        <f>Sheet1!B206</f>
        <v>42736</v>
      </c>
      <c r="B194" s="11">
        <f>Sheet1!M206</f>
        <v>0.14112664380754758</v>
      </c>
      <c r="C194" s="11">
        <f>Sheet1!N206</f>
        <v>5.7353141740563496E-2</v>
      </c>
      <c r="D194">
        <v>0.6387773275556301</v>
      </c>
    </row>
    <row r="195" spans="1:4">
      <c r="A195" s="1">
        <f>Sheet1!B207</f>
        <v>42767</v>
      </c>
      <c r="B195" s="11">
        <f>Sheet1!M207</f>
        <v>0.12930445729728479</v>
      </c>
      <c r="C195" s="11">
        <f>Sheet1!N207</f>
        <v>5.0296740127568684E-2</v>
      </c>
      <c r="D195">
        <v>0.62945072757296505</v>
      </c>
    </row>
    <row r="196" spans="1:4">
      <c r="A196" s="1">
        <f>Sheet1!B208</f>
        <v>42795</v>
      </c>
      <c r="B196" s="11">
        <f>Sheet1!M208</f>
        <v>0.12470372191874657</v>
      </c>
      <c r="C196" s="11">
        <f>Sheet1!N208</f>
        <v>5.875139680339303E-2</v>
      </c>
      <c r="D196">
        <v>0.62974619663342768</v>
      </c>
    </row>
    <row r="197" spans="1:4">
      <c r="A197" s="1">
        <f>Sheet1!B209</f>
        <v>42826</v>
      </c>
      <c r="B197" s="11">
        <f>Sheet1!M209</f>
        <v>9.2078061038264991E-2</v>
      </c>
      <c r="C197" s="11">
        <f>Sheet1!N209</f>
        <v>6.175195922849519E-2</v>
      </c>
      <c r="D197">
        <v>0.62738374606092318</v>
      </c>
    </row>
    <row r="198" spans="1:4">
      <c r="A198" s="1">
        <f>Sheet1!B210</f>
        <v>42856</v>
      </c>
      <c r="B198" s="11">
        <f>Sheet1!M210</f>
        <v>9.0175469607685299E-2</v>
      </c>
      <c r="C198" s="11">
        <f>Sheet1!N210</f>
        <v>5.9821762861991701E-2</v>
      </c>
      <c r="D198">
        <v>0.62429053675188595</v>
      </c>
    </row>
    <row r="199" spans="1:4">
      <c r="A199" s="1">
        <f>Sheet1!B211</f>
        <v>42887</v>
      </c>
      <c r="B199" s="11">
        <f>Sheet1!M211</f>
        <v>9.7686420628710913E-2</v>
      </c>
      <c r="C199" s="11">
        <f>Sheet1!N211</f>
        <v>5.8460847060284094E-2</v>
      </c>
      <c r="D199">
        <v>0.62638553914574047</v>
      </c>
    </row>
    <row r="200" spans="1:4">
      <c r="A200" s="1">
        <f>Sheet1!B212</f>
        <v>42917</v>
      </c>
      <c r="B200" s="11">
        <f>Sheet1!M212</f>
        <v>0.10164146945856967</v>
      </c>
      <c r="C200" s="11">
        <f>Sheet1!N212</f>
        <v>5.1634179485756215E-2</v>
      </c>
      <c r="D200">
        <v>0.62223968200690105</v>
      </c>
    </row>
    <row r="201" spans="1:4">
      <c r="A201" s="1">
        <f>Sheet1!B213</f>
        <v>42948</v>
      </c>
      <c r="B201" s="11">
        <f>Sheet1!M213</f>
        <v>9.6727968610697657E-2</v>
      </c>
      <c r="C201" s="11">
        <f>Sheet1!N213</f>
        <v>5.093049253818327E-2</v>
      </c>
      <c r="D201">
        <v>0.61850982592666348</v>
      </c>
    </row>
    <row r="202" spans="1:4">
      <c r="A202" s="1">
        <f>Sheet1!B214</f>
        <v>42979</v>
      </c>
      <c r="B202" s="11">
        <f>Sheet1!M214</f>
        <v>9.8212543770986205E-2</v>
      </c>
      <c r="C202" s="11">
        <f>Sheet1!N214</f>
        <v>5.8379096676669295E-2</v>
      </c>
      <c r="D202">
        <v>0.62384990438430044</v>
      </c>
    </row>
    <row r="203" spans="1:4">
      <c r="A203" s="1">
        <f>Sheet1!B215</f>
        <v>43009</v>
      </c>
      <c r="B203" s="11">
        <f>Sheet1!M215</f>
        <v>8.559010274873291E-2</v>
      </c>
      <c r="C203" s="11">
        <f>Sheet1!N215</f>
        <v>6.0875085816086694E-2</v>
      </c>
      <c r="D203">
        <v>0.62405227112267558</v>
      </c>
    </row>
    <row r="204" spans="1:4">
      <c r="A204" s="1">
        <f>Sheet1!B216</f>
        <v>43040</v>
      </c>
      <c r="B204" s="11">
        <f>Sheet1!M216</f>
        <v>7.6519264529677056E-2</v>
      </c>
      <c r="C204" s="11">
        <f>Sheet1!N216</f>
        <v>6.1471406198782441E-2</v>
      </c>
      <c r="D204">
        <v>0.62547471961795809</v>
      </c>
    </row>
    <row r="205" spans="1:4">
      <c r="A205" s="1">
        <f>Sheet1!B217</f>
        <v>43070</v>
      </c>
      <c r="B205" s="11">
        <f>Sheet1!M217</f>
        <v>6.2846552050968008E-2</v>
      </c>
      <c r="C205" s="11">
        <f>Sheet1!N217</f>
        <v>5.0214437221765662E-2</v>
      </c>
      <c r="D205">
        <v>0.60419564789536229</v>
      </c>
    </row>
    <row r="206" spans="1:4">
      <c r="A206" s="1">
        <f>Sheet1!B218</f>
        <v>43101</v>
      </c>
      <c r="B206" s="11">
        <f>Sheet1!M218</f>
        <v>6.0849348701204287E-2</v>
      </c>
      <c r="C206" s="11">
        <f>Sheet1!N218</f>
        <v>2.6606027790204267E-2</v>
      </c>
      <c r="D206">
        <v>0.60571413692357057</v>
      </c>
    </row>
    <row r="207" spans="1:4">
      <c r="A207" s="1">
        <f>Sheet1!B219</f>
        <v>43132</v>
      </c>
      <c r="B207" s="11">
        <f>Sheet1!M219</f>
        <v>6.5122621510101286E-2</v>
      </c>
      <c r="C207" s="11">
        <f>Sheet1!N219</f>
        <v>3.8449213287374384E-2</v>
      </c>
      <c r="D207">
        <v>0.60036715105916272</v>
      </c>
    </row>
    <row r="208" spans="1:4">
      <c r="A208" s="1">
        <f>Sheet1!B220</f>
        <v>43160</v>
      </c>
      <c r="B208" s="11">
        <f>Sheet1!M220</f>
        <v>5.4978708681168387E-2</v>
      </c>
      <c r="C208" s="11">
        <f>Sheet1!N220</f>
        <v>3.3304477490833539E-2</v>
      </c>
      <c r="D208">
        <v>0.59705205217441149</v>
      </c>
    </row>
    <row r="209" spans="1:4">
      <c r="A209" s="1">
        <f>Sheet1!B221</f>
        <v>43191</v>
      </c>
      <c r="B209" s="11">
        <f>Sheet1!M221</f>
        <v>6.1388038596028149E-2</v>
      </c>
      <c r="C209" s="11">
        <f>Sheet1!N221</f>
        <v>2.8422065190937484E-2</v>
      </c>
      <c r="D209">
        <v>0.58910771486104951</v>
      </c>
    </row>
    <row r="210" spans="1:4">
      <c r="A210" s="1">
        <f>Sheet1!B222</f>
        <v>43221</v>
      </c>
      <c r="B210" s="11">
        <f>Sheet1!M222</f>
        <v>6.0081967544920012E-2</v>
      </c>
      <c r="C210" s="11">
        <f>Sheet1!N222</f>
        <v>3.1948200311314512E-2</v>
      </c>
      <c r="D210">
        <v>0.5920018828170035</v>
      </c>
    </row>
    <row r="211" spans="1:4">
      <c r="A211" s="1">
        <f>Sheet1!B223</f>
        <v>43252</v>
      </c>
      <c r="B211" s="11">
        <f>Sheet1!M223</f>
        <v>6.5644073562598937E-2</v>
      </c>
      <c r="C211" s="11">
        <f>Sheet1!N223</f>
        <v>4.1804366463277676E-2</v>
      </c>
      <c r="D211">
        <v>0.59338521581051962</v>
      </c>
    </row>
    <row r="212" spans="1:4">
      <c r="A212" s="1">
        <f>Sheet1!B224</f>
        <v>43282</v>
      </c>
      <c r="B212" s="11">
        <f>Sheet1!M224</f>
        <v>5.2763357764021412E-2</v>
      </c>
      <c r="C212" s="11">
        <f>Sheet1!N224</f>
        <v>4.1210785671884853E-2</v>
      </c>
      <c r="D212">
        <v>0.59690373814028164</v>
      </c>
    </row>
    <row r="213" spans="1:4">
      <c r="A213" s="1">
        <f>Sheet1!B225</f>
        <v>43313</v>
      </c>
      <c r="B213" s="11">
        <f>Sheet1!M225</f>
        <v>4.2221296935194497E-2</v>
      </c>
      <c r="C213" s="11">
        <f>Sheet1!N225</f>
        <v>4.2066518070092762E-2</v>
      </c>
      <c r="D213">
        <v>0.59952578056226546</v>
      </c>
    </row>
    <row r="214" spans="1:4">
      <c r="A214" s="1">
        <f>Sheet1!B226</f>
        <v>43344</v>
      </c>
      <c r="B214" s="11">
        <f>Sheet1!M226</f>
        <v>3.7545303270888342E-2</v>
      </c>
      <c r="C214" s="11">
        <f>Sheet1!N226</f>
        <v>4.9213211906891985E-2</v>
      </c>
      <c r="D214">
        <v>0.60681382295924846</v>
      </c>
    </row>
    <row r="215" spans="1:4">
      <c r="A215" s="1">
        <f>Sheet1!B227</f>
        <v>43374</v>
      </c>
      <c r="B215" s="11">
        <f>Sheet1!M227</f>
        <v>4.526956341618904E-2</v>
      </c>
      <c r="C215" s="11">
        <f>Sheet1!N227</f>
        <v>3.8933358998295864E-2</v>
      </c>
      <c r="D215">
        <v>0.60928652944200801</v>
      </c>
    </row>
    <row r="216" spans="1:4">
      <c r="A216" s="1">
        <f>Sheet1!B228</f>
        <v>43405</v>
      </c>
      <c r="B216" s="11">
        <f>Sheet1!M228</f>
        <v>5.2420853571567783E-2</v>
      </c>
      <c r="C216" s="11">
        <f>Sheet1!N228</f>
        <v>3.294670918212228E-2</v>
      </c>
      <c r="D216">
        <v>0.61243287590190121</v>
      </c>
    </row>
    <row r="217" spans="1:4">
      <c r="A217" s="1">
        <f>Sheet1!B229</f>
        <v>43435</v>
      </c>
      <c r="B217" s="11">
        <f>Sheet1!M229</f>
        <v>4.9086181553915198E-2</v>
      </c>
      <c r="C217" s="11">
        <f>Sheet1!N229</f>
        <v>3.7425839390337945E-2</v>
      </c>
      <c r="D217">
        <v>0.60444770641568069</v>
      </c>
    </row>
    <row r="218" spans="1:4">
      <c r="A218" s="1">
        <f>Sheet1!B230</f>
        <v>43466</v>
      </c>
      <c r="B218" s="11">
        <f>Sheet1!M230</f>
        <v>8.4190294567428881E-2</v>
      </c>
      <c r="C218" s="11">
        <f>Sheet1!N230</f>
        <v>4.9471862320764615E-2</v>
      </c>
      <c r="D218">
        <v>0.60605121212953994</v>
      </c>
    </row>
    <row r="219" spans="1:4">
      <c r="A219" s="1">
        <f>Sheet1!B231</f>
        <v>43497</v>
      </c>
      <c r="B219" s="11">
        <f>Sheet1!M231</f>
        <v>5.8453831132488254E-2</v>
      </c>
      <c r="C219" s="11">
        <f>Sheet1!N231</f>
        <v>4.9163473151956349E-2</v>
      </c>
      <c r="D219">
        <v>0.60587823772548555</v>
      </c>
    </row>
    <row r="220" spans="1:4">
      <c r="A220" s="1">
        <f>Sheet1!B232</f>
        <v>43525</v>
      </c>
      <c r="B220" s="11">
        <f>Sheet1!M232</f>
        <v>5.9622035196178924E-2</v>
      </c>
      <c r="C220" s="11">
        <f>Sheet1!N232</f>
        <v>3.7820648514917732E-2</v>
      </c>
      <c r="D220">
        <v>0.60129216759660731</v>
      </c>
    </row>
    <row r="221" spans="1:4">
      <c r="A221" s="1">
        <f>Sheet1!B233</f>
        <v>43556</v>
      </c>
      <c r="B221" s="11">
        <f>Sheet1!M233</f>
        <v>5.4968558372922249E-2</v>
      </c>
      <c r="C221" s="11">
        <f>Sheet1!N233</f>
        <v>2.3551066718007885E-2</v>
      </c>
      <c r="D221">
        <v>0.60236992000914835</v>
      </c>
    </row>
    <row r="222" spans="1:4">
      <c r="A222" s="1">
        <f>Sheet1!B234</f>
        <v>43586</v>
      </c>
      <c r="B222" s="11">
        <f>Sheet1!M234</f>
        <v>4.9902420460314456E-2</v>
      </c>
      <c r="C222" s="11">
        <f>Sheet1!N234</f>
        <v>1.889712151070233E-2</v>
      </c>
      <c r="D222">
        <v>0.60028545391452848</v>
      </c>
    </row>
    <row r="223" spans="1:4">
      <c r="A223" s="1">
        <f>Sheet1!B235</f>
        <v>43617</v>
      </c>
      <c r="B223" s="11">
        <f>Sheet1!M235</f>
        <v>4.9836526994785579E-2</v>
      </c>
      <c r="C223" s="11">
        <f>Sheet1!N235</f>
        <v>1.7936076453384908E-2</v>
      </c>
      <c r="D223">
        <v>0.59211480271428585</v>
      </c>
    </row>
    <row r="224" spans="1:4">
      <c r="A224" s="1">
        <f>Sheet1!B236</f>
        <v>43647</v>
      </c>
      <c r="B224" s="11">
        <f>Sheet1!M236</f>
        <v>5.6063113957382171E-2</v>
      </c>
      <c r="C224" s="11">
        <f>Sheet1!N236</f>
        <v>1.7842305723668073E-2</v>
      </c>
      <c r="D224">
        <v>0.59263914830899245</v>
      </c>
    </row>
    <row r="225" spans="1:4">
      <c r="A225" s="1">
        <f>Sheet1!B237</f>
        <v>43678</v>
      </c>
      <c r="B225" s="11">
        <f>Sheet1!M237</f>
        <v>7.5510357305456965E-2</v>
      </c>
      <c r="C225" s="11">
        <f>Sheet1!N237</f>
        <v>1.2682005254749829E-2</v>
      </c>
      <c r="D225">
        <v>0.59364021605948691</v>
      </c>
    </row>
    <row r="226" spans="1:4">
      <c r="A226" s="1">
        <f>Sheet1!B238</f>
        <v>43709</v>
      </c>
      <c r="B226" s="11">
        <f>Sheet1!M238</f>
        <v>7.2786622433997028E-2</v>
      </c>
      <c r="C226" s="11">
        <f>Sheet1!N238</f>
        <v>1.1053700708686387E-2</v>
      </c>
      <c r="D226">
        <v>0.59405249421429507</v>
      </c>
    </row>
    <row r="227" spans="1:4">
      <c r="A227" s="1">
        <f>Sheet1!B239</f>
        <v>43739</v>
      </c>
      <c r="B227" s="11">
        <f>Sheet1!M239</f>
        <v>5.9269636249588808E-2</v>
      </c>
      <c r="C227" s="11">
        <f>Sheet1!N239</f>
        <v>7.9399671202857736E-3</v>
      </c>
      <c r="D227">
        <v>0.58634566986571268</v>
      </c>
    </row>
    <row r="228" spans="1:4">
      <c r="A228" s="1">
        <f>Sheet1!B240</f>
        <v>43770</v>
      </c>
      <c r="B228" s="11">
        <f>Sheet1!M240</f>
        <v>6.499786618659753E-2</v>
      </c>
      <c r="C228" s="11">
        <f>Sheet1!N240</f>
        <v>1.1905846469872028E-2</v>
      </c>
      <c r="D228">
        <v>0.57518925885357897</v>
      </c>
    </row>
    <row r="229" spans="1:4">
      <c r="A229" s="1">
        <f>Sheet1!B241</f>
        <v>43800</v>
      </c>
      <c r="B229" s="11">
        <f>Sheet1!M241</f>
        <v>7.0073652067180081E-2</v>
      </c>
      <c r="C229" s="11">
        <f>Sheet1!N241</f>
        <v>1.9027204069225423E-2</v>
      </c>
      <c r="D229">
        <v>0.57609308749984067</v>
      </c>
    </row>
    <row r="230" spans="1:4">
      <c r="A230" s="1">
        <f>Sheet1!B242</f>
        <v>43831</v>
      </c>
      <c r="B230" s="11">
        <f>Sheet1!M242</f>
        <v>8.3766453130318608E-2</v>
      </c>
      <c r="C230" s="11">
        <f>Sheet1!N242</f>
        <v>9.6584520450171407E-3</v>
      </c>
      <c r="D230">
        <v>0.56514190330779646</v>
      </c>
    </row>
    <row r="231" spans="1:4">
      <c r="A231" s="1">
        <f>Sheet1!B243</f>
        <v>43862</v>
      </c>
      <c r="B231" s="11">
        <f>Sheet1!M243</f>
        <v>8.2471346588326E-2</v>
      </c>
      <c r="C231" s="11">
        <f>Sheet1!N243</f>
        <v>1.7815710980386701E-3</v>
      </c>
      <c r="D231">
        <v>0.55753166508784802</v>
      </c>
    </row>
    <row r="232" spans="1:4">
      <c r="A232" s="1">
        <f>Sheet1!B244</f>
        <v>43891</v>
      </c>
      <c r="B232" s="11">
        <f>Sheet1!M244</f>
        <v>8.0410556738646832E-2</v>
      </c>
      <c r="C232" s="11">
        <f>Sheet1!N244</f>
        <v>6.4290489287779584E-2</v>
      </c>
      <c r="D232">
        <v>0.5698324578562397</v>
      </c>
    </row>
    <row r="233" spans="1:4">
      <c r="A233" s="1">
        <f>Sheet1!B245</f>
        <v>43922</v>
      </c>
      <c r="B233" s="11">
        <f>Sheet1!M245</f>
        <v>6.4718485347670107E-2</v>
      </c>
      <c r="C233" s="11">
        <f>Sheet1!N245</f>
        <v>2.6326229193678108E-2</v>
      </c>
      <c r="D233">
        <v>0.55611335289920949</v>
      </c>
    </row>
    <row r="234" spans="1:4">
      <c r="A234" s="1">
        <f>Sheet1!B246</f>
        <v>43952</v>
      </c>
      <c r="B234" s="11">
        <f>Sheet1!M246</f>
        <v>6.2967840640555606E-2</v>
      </c>
      <c r="C234" s="11">
        <f>Sheet1!N246</f>
        <v>3.5723708718667035E-2</v>
      </c>
      <c r="D234">
        <v>0.54665970393529539</v>
      </c>
    </row>
    <row r="235" spans="1:4">
      <c r="A235" s="1">
        <f>Sheet1!B247</f>
        <v>43983</v>
      </c>
      <c r="B235" s="11">
        <f>Sheet1!M247</f>
        <v>5.865212923402896E-2</v>
      </c>
      <c r="C235" s="11">
        <f>Sheet1!N247</f>
        <v>4.7288337291555571E-2</v>
      </c>
      <c r="D235">
        <v>0.54046410207100049</v>
      </c>
    </row>
    <row r="236" spans="1:4">
      <c r="A236" s="1">
        <f>Sheet1!B248</f>
        <v>44013</v>
      </c>
      <c r="B236" s="11">
        <f>Sheet1!M248</f>
        <v>6.0345227134902535E-2</v>
      </c>
      <c r="C236" s="11">
        <f>Sheet1!N248</f>
        <v>4.793267490662223E-2</v>
      </c>
      <c r="D236">
        <v>0.53475075087395252</v>
      </c>
    </row>
    <row r="237" spans="1:4">
      <c r="A237" s="1">
        <f>Sheet1!B249</f>
        <v>44044</v>
      </c>
      <c r="B237" s="11">
        <f>Sheet1!M249</f>
        <v>5.8534938885812071E-2</v>
      </c>
      <c r="C237" s="11">
        <f>Sheet1!N249</f>
        <v>4.8713817619382427E-2</v>
      </c>
      <c r="D237">
        <v>0.54034384970903271</v>
      </c>
    </row>
    <row r="238" spans="1:4">
      <c r="A238" s="1">
        <f>Sheet1!B250</f>
        <v>44075</v>
      </c>
      <c r="B238" s="11">
        <f>Sheet1!M250</f>
        <v>5.7977382064843486E-2</v>
      </c>
      <c r="C238" s="11">
        <f>Sheet1!N250</f>
        <v>5.4076433741612195E-2</v>
      </c>
      <c r="D238">
        <v>0.53378636585055284</v>
      </c>
    </row>
    <row r="239" spans="1:4">
      <c r="A239" s="1">
        <f>Sheet1!B251</f>
        <v>44105</v>
      </c>
      <c r="B239" s="11">
        <f>Sheet1!M251</f>
        <v>6.5584312052750171E-2</v>
      </c>
      <c r="C239" s="11">
        <f>Sheet1!N251</f>
        <v>6.5417244591897683E-2</v>
      </c>
      <c r="D239">
        <v>0.53105088550352308</v>
      </c>
    </row>
    <row r="240" spans="1:4">
      <c r="A240" s="1">
        <f>Sheet1!B252</f>
        <v>44136</v>
      </c>
      <c r="B240" s="11">
        <f>Sheet1!M252</f>
        <v>6.8569080049069697E-2</v>
      </c>
      <c r="C240" s="11">
        <f>Sheet1!N252</f>
        <v>8.34154074828235E-2</v>
      </c>
      <c r="D240">
        <v>0.53590807766437709</v>
      </c>
    </row>
    <row r="241" spans="1:4">
      <c r="A241" s="1">
        <f>Sheet1!B253</f>
        <v>44166</v>
      </c>
      <c r="B241" s="11">
        <f>Sheet1!M253</f>
        <v>3.7077978630228881E-2</v>
      </c>
      <c r="C241" s="11">
        <f>Sheet1!N253</f>
        <v>0.11580425364875446</v>
      </c>
      <c r="D241">
        <v>0.54464545081502891</v>
      </c>
    </row>
    <row r="242" spans="1:4">
      <c r="A242" s="1">
        <f>Sheet1!B254</f>
        <v>44197</v>
      </c>
      <c r="B242" s="11">
        <f>Sheet1!M254</f>
        <v>4.0699898358425246E-2</v>
      </c>
      <c r="C242" s="11">
        <f>Sheet1!N254</f>
        <v>0.10804607258307564</v>
      </c>
      <c r="D242">
        <v>0.53964926466083052</v>
      </c>
    </row>
    <row r="243" spans="1:4">
      <c r="A243" s="1">
        <f>Sheet1!B255</f>
        <v>44228</v>
      </c>
      <c r="B243" s="11">
        <f>Sheet1!M255</f>
        <v>1.8026627537396367E-2</v>
      </c>
      <c r="C243" s="11">
        <f>Sheet1!N255</f>
        <v>0.12673788507557182</v>
      </c>
      <c r="D243">
        <v>0.53990232095594337</v>
      </c>
    </row>
    <row r="244" spans="1:4">
      <c r="A244" s="1">
        <f>Sheet1!B256</f>
        <v>44256</v>
      </c>
      <c r="B244" s="11">
        <f>Sheet1!M256</f>
        <v>1.0489207646006138E-2</v>
      </c>
      <c r="C244" s="11">
        <f>Sheet1!N256</f>
        <v>7.7156484468595243E-2</v>
      </c>
      <c r="D244">
        <v>0.53221939010711627</v>
      </c>
    </row>
    <row r="245" spans="1:4">
      <c r="A245" s="1">
        <f>Sheet1!B257</f>
        <v>44287</v>
      </c>
      <c r="B245" s="11">
        <f>Sheet1!M257</f>
        <v>1.0525882344247339E-2</v>
      </c>
      <c r="C245" s="11">
        <f>Sheet1!N257</f>
        <v>0.10665374107012759</v>
      </c>
      <c r="D245">
        <v>0.53273249418237711</v>
      </c>
    </row>
    <row r="246" spans="1:4">
      <c r="A246" s="1">
        <f>Sheet1!B258</f>
        <v>44317</v>
      </c>
      <c r="B246" s="11">
        <f>Sheet1!M258</f>
        <v>1.5137435114083386E-2</v>
      </c>
      <c r="C246" s="11">
        <f>Sheet1!N258</f>
        <v>9.9562126672556372E-2</v>
      </c>
      <c r="D246">
        <v>0.5304197889002189</v>
      </c>
    </row>
    <row r="247" spans="1:4">
      <c r="A247" s="1">
        <f>Sheet1!B259</f>
        <v>44348</v>
      </c>
      <c r="B247" s="11">
        <f>Sheet1!M259</f>
        <v>5.4834243059218579E-3</v>
      </c>
      <c r="C247" s="11">
        <f>Sheet1!N259</f>
        <v>5.1814015918131284E-2</v>
      </c>
      <c r="D247">
        <v>0.52148366016875547</v>
      </c>
    </row>
    <row r="248" spans="1:4">
      <c r="A248" s="1">
        <f>Sheet1!B260</f>
        <v>44378</v>
      </c>
      <c r="B248" s="11">
        <f>Sheet1!M260</f>
        <v>-8.7679526131350105E-3</v>
      </c>
      <c r="C248" s="11">
        <f>Sheet1!N260</f>
        <v>2.3309146675227099E-2</v>
      </c>
      <c r="D248">
        <v>0.51504699880124738</v>
      </c>
    </row>
    <row r="249" spans="1:4">
      <c r="A249" s="1">
        <f>Sheet1!B261</f>
        <v>44409</v>
      </c>
      <c r="B249" s="11">
        <f>Sheet1!M261</f>
        <v>-1.3491835987372247E-2</v>
      </c>
      <c r="C249" s="11">
        <f>Sheet1!N261</f>
        <v>3.3675714568783377E-2</v>
      </c>
      <c r="D249">
        <v>0.51732782108173392</v>
      </c>
    </row>
    <row r="250" spans="1:4">
      <c r="A250" s="1">
        <f>Sheet1!B262</f>
        <v>44440</v>
      </c>
      <c r="B250" s="11">
        <f>Sheet1!M262</f>
        <v>-9.8801487389190701E-3</v>
      </c>
      <c r="C250" s="11">
        <f>Sheet1!N262</f>
        <v>1.3033690968070166E-2</v>
      </c>
      <c r="D250">
        <v>0.51044929965929675</v>
      </c>
    </row>
    <row r="251" spans="1:4">
      <c r="A251" s="1">
        <f>Sheet1!B263</f>
        <v>44470</v>
      </c>
      <c r="B251" s="11">
        <f>Sheet1!M263</f>
        <v>-1.7662935481178477E-2</v>
      </c>
      <c r="C251" s="11">
        <f>Sheet1!N263</f>
        <v>-1.2589713761257504E-2</v>
      </c>
      <c r="D251">
        <v>0.50598503108172954</v>
      </c>
    </row>
    <row r="252" spans="1:4">
      <c r="A252" s="1">
        <f>Sheet1!B264</f>
        <v>44501</v>
      </c>
      <c r="B252" s="11">
        <f>Sheet1!M264</f>
        <v>-2.4064568765677086E-2</v>
      </c>
      <c r="C252" s="11">
        <f>Sheet1!N264</f>
        <v>-1.4322049791779312E-2</v>
      </c>
      <c r="D252">
        <v>0.50973332182197784</v>
      </c>
    </row>
    <row r="253" spans="1:4">
      <c r="A253" s="1">
        <f>Sheet1!B265</f>
        <v>44531</v>
      </c>
      <c r="B253" s="11">
        <f>Sheet1!M265</f>
        <v>-5.789219488600672E-3</v>
      </c>
      <c r="C253" s="11">
        <f>Sheet1!N265</f>
        <v>-6.463861419393313E-2</v>
      </c>
      <c r="D253">
        <v>0.50002711393128707</v>
      </c>
    </row>
    <row r="254" spans="1:4">
      <c r="A254" s="1">
        <f>Sheet1!B266</f>
        <v>44562</v>
      </c>
      <c r="B254" s="11">
        <f>Sheet1!M266</f>
        <v>3.2466613703547864E-3</v>
      </c>
      <c r="C254" s="11">
        <f>Sheet1!N266</f>
        <v>-5.0765367272054718E-2</v>
      </c>
      <c r="D254">
        <v>0.50440724413978766</v>
      </c>
    </row>
    <row r="255" spans="1:4">
      <c r="A255" s="1">
        <f>Sheet1!B267</f>
        <v>44593</v>
      </c>
      <c r="B255" s="11">
        <f>Sheet1!M267</f>
        <v>1.4083115986271322E-2</v>
      </c>
      <c r="C255" s="11">
        <f>Sheet1!N267</f>
        <v>-6.569271085264039E-2</v>
      </c>
      <c r="D255">
        <v>0.5040641987141129</v>
      </c>
    </row>
    <row r="256" spans="1:4">
      <c r="A256" s="1">
        <f>Sheet1!B268</f>
        <v>44621</v>
      </c>
      <c r="B256" s="11">
        <f>Sheet1!M268</f>
        <v>9.1317763493203863E-4</v>
      </c>
      <c r="C256" s="11">
        <f>Sheet1!N268</f>
        <v>-6.8440168153850789E-2</v>
      </c>
      <c r="D256">
        <v>0.50387948204205979</v>
      </c>
    </row>
    <row r="257" spans="1:4">
      <c r="A257" s="1">
        <f>Sheet1!B269</f>
        <v>44652</v>
      </c>
      <c r="B257" s="11">
        <f>Sheet1!M269</f>
        <v>-6.6167434840347372E-3</v>
      </c>
      <c r="C257" s="11">
        <f>Sheet1!N269</f>
        <v>-0.11402587600496117</v>
      </c>
      <c r="D257">
        <v>0.48938380779215357</v>
      </c>
    </row>
    <row r="258" spans="1:4">
      <c r="A258" s="1">
        <f>Sheet1!B270</f>
        <v>44682</v>
      </c>
      <c r="B258" s="11">
        <f>Sheet1!M270</f>
        <v>-1.1743827364966264E-2</v>
      </c>
      <c r="C258" s="11">
        <f>Sheet1!N270</f>
        <v>-0.12291782852701216</v>
      </c>
      <c r="D258">
        <v>0.50599513716494737</v>
      </c>
    </row>
    <row r="259" spans="1:4">
      <c r="A259" s="1">
        <f>Sheet1!B271</f>
        <v>44713</v>
      </c>
      <c r="B259" s="11">
        <f>Sheet1!M271</f>
        <v>-2.6107763843706167E-2</v>
      </c>
      <c r="C259" s="11">
        <f>Sheet1!N271</f>
        <v>-0.16298285983319138</v>
      </c>
      <c r="D259">
        <v>0.50383284880867496</v>
      </c>
    </row>
    <row r="260" spans="1:4">
      <c r="A260" s="1">
        <f>Sheet1!B272</f>
        <v>44743</v>
      </c>
      <c r="B260" s="11">
        <f>Sheet1!M272</f>
        <v>-1.7062494323438648E-2</v>
      </c>
      <c r="C260" s="11">
        <f>Sheet1!N272</f>
        <v>-0.147216331350836</v>
      </c>
      <c r="D260">
        <v>0.5060976105858418</v>
      </c>
    </row>
    <row r="261" spans="1:4">
      <c r="A261" s="1">
        <f>Sheet1!B273</f>
        <v>44774</v>
      </c>
      <c r="B261" s="11">
        <f>Sheet1!M273</f>
        <v>-1.4691683118077226E-2</v>
      </c>
      <c r="C261" s="11">
        <f>Sheet1!N273</f>
        <v>-0.16256853233077295</v>
      </c>
      <c r="D261">
        <v>0.50781404520034479</v>
      </c>
    </row>
    <row r="262" spans="1:4">
      <c r="A262" s="1">
        <f>Sheet1!B274</f>
        <v>44805</v>
      </c>
      <c r="B262" s="11">
        <f>Sheet1!M274</f>
        <v>-1.919859132298507E-2</v>
      </c>
      <c r="C262" s="11">
        <f>Sheet1!N274</f>
        <v>-0.14708570545964184</v>
      </c>
      <c r="D262">
        <v>0.53173295648147911</v>
      </c>
    </row>
    <row r="263" spans="1:4">
      <c r="A263" s="1">
        <f>Sheet1!B275</f>
        <v>44835</v>
      </c>
      <c r="B263" s="11">
        <f>Sheet1!M275</f>
        <v>-1.5951388579965142E-2</v>
      </c>
      <c r="C263" s="11">
        <f>Sheet1!N275</f>
        <v>-0.15517063779616225</v>
      </c>
      <c r="D263">
        <v>0.56034741969953683</v>
      </c>
    </row>
    <row r="264" spans="1:4">
      <c r="A264" s="1">
        <f>Sheet1!B276</f>
        <v>44866</v>
      </c>
      <c r="B264" s="11">
        <f>Sheet1!M276</f>
        <v>-1.137910001080511E-2</v>
      </c>
      <c r="C264" s="11">
        <f>Sheet1!N276</f>
        <v>-0.17218103339582058</v>
      </c>
      <c r="D264">
        <v>0.55645740490841133</v>
      </c>
    </row>
    <row r="265" spans="1:4">
      <c r="A265" s="1">
        <f>Sheet1!B277</f>
        <v>44896</v>
      </c>
      <c r="B265" s="11">
        <f>Sheet1!M277</f>
        <v>-1.1875866717014127E-2</v>
      </c>
      <c r="C265" s="11">
        <f>Sheet1!N277</f>
        <v>-0.16591188016698177</v>
      </c>
      <c r="D265">
        <v>0.55144855057658282</v>
      </c>
    </row>
    <row r="266" spans="1:4">
      <c r="A266" s="1">
        <f>Sheet1!B278</f>
        <v>44927</v>
      </c>
      <c r="B266" s="11">
        <f>Sheet1!M278</f>
        <v>-5.0273583958481138E-3</v>
      </c>
      <c r="C266" s="11">
        <f>Sheet1!N278</f>
        <v>-0.16361166187733178</v>
      </c>
      <c r="D266">
        <v>0.55552452116975215</v>
      </c>
    </row>
    <row r="267" spans="1:4">
      <c r="A267" s="1">
        <f>Sheet1!B279</f>
        <v>44958</v>
      </c>
      <c r="B267" s="11">
        <f>Sheet1!M279</f>
        <v>-2.3646808955538612E-3</v>
      </c>
      <c r="C267" s="11">
        <f>Sheet1!N279</f>
        <v>-0.18023296317953086</v>
      </c>
      <c r="D267">
        <v>0.54587474400963265</v>
      </c>
    </row>
    <row r="268" spans="1:4">
      <c r="A268" s="1">
        <f>Sheet1!B280</f>
        <v>44986</v>
      </c>
      <c r="B268" s="11">
        <f>Sheet1!M280</f>
        <v>2.8355529796011414E-2</v>
      </c>
      <c r="C268" s="11">
        <f>Sheet1!N280</f>
        <v>-0.1844245305451172</v>
      </c>
      <c r="D268">
        <v>0.53570558762946419</v>
      </c>
    </row>
    <row r="269" spans="1:4">
      <c r="A269" s="1">
        <f>Sheet1!B281</f>
        <v>45017</v>
      </c>
      <c r="B269" s="11">
        <f>Sheet1!M281</f>
        <v>5.041482096515093E-2</v>
      </c>
      <c r="C269" s="11">
        <f>Sheet1!N281</f>
        <v>-0.13011499409959171</v>
      </c>
      <c r="D269">
        <v>0.53880525829441861</v>
      </c>
    </row>
    <row r="270" spans="1:4">
      <c r="A270" s="1">
        <f>Sheet1!B282</f>
        <v>45047</v>
      </c>
      <c r="B270" s="11">
        <f>Sheet1!M282</f>
        <v>6.6957898353310785E-2</v>
      </c>
      <c r="C270" s="11">
        <f>Sheet1!N282</f>
        <v>-0.11816766520330768</v>
      </c>
      <c r="D270">
        <v>0.52343828972768947</v>
      </c>
    </row>
    <row r="271" spans="1:4">
      <c r="A271" s="1">
        <f>Sheet1!B283</f>
        <v>45078</v>
      </c>
      <c r="B271" s="11">
        <f>Sheet1!M283</f>
        <v>7.9481978772723449E-2</v>
      </c>
      <c r="C271" s="11">
        <f>Sheet1!N283</f>
        <v>-3.4594760186953399E-2</v>
      </c>
      <c r="D271">
        <v>0.5168386071546528</v>
      </c>
    </row>
    <row r="272" spans="1:4">
      <c r="A272" s="1">
        <f>Sheet1!B284</f>
        <v>45108</v>
      </c>
      <c r="B272" s="11">
        <f>Sheet1!M284</f>
        <v>7.8980636620237465E-2</v>
      </c>
      <c r="C272" s="11">
        <f>Sheet1!N284</f>
        <v>-3.7578829721378604E-2</v>
      </c>
      <c r="D272">
        <v>0.50861181283085311</v>
      </c>
    </row>
    <row r="273" spans="1:4">
      <c r="A273" s="1">
        <f>Sheet1!B285</f>
        <v>45139</v>
      </c>
      <c r="B273" s="11">
        <f>Sheet1!M285</f>
        <v>7.53205969682893E-2</v>
      </c>
      <c r="C273" s="11">
        <f>Sheet1!N285</f>
        <v>-3.1697438907938746E-2</v>
      </c>
      <c r="D273">
        <v>0.50300436926429237</v>
      </c>
    </row>
    <row r="274" spans="1:4">
      <c r="A274" s="1">
        <f>Sheet1!B286</f>
        <v>45170</v>
      </c>
      <c r="B274" s="11">
        <f>Sheet1!M286</f>
        <v>7.3254374086636043E-2</v>
      </c>
      <c r="C274" s="11">
        <f>Sheet1!N286</f>
        <v>-1.5348080583998391E-2</v>
      </c>
      <c r="D274">
        <v>0.51092059603808226</v>
      </c>
    </row>
    <row r="275" spans="1:4">
      <c r="A275" s="1">
        <f>Sheet1!B287</f>
        <v>45200</v>
      </c>
      <c r="B275" s="11">
        <f>Sheet1!M287</f>
        <v>7.8130546348280649E-2</v>
      </c>
      <c r="C275" s="11">
        <f>Sheet1!N287</f>
        <v>3.5104546229296041E-2</v>
      </c>
      <c r="D275">
        <v>0.51618066407006025</v>
      </c>
    </row>
    <row r="276" spans="1:4">
      <c r="A276" s="1">
        <f>Sheet1!B288</f>
        <v>45231</v>
      </c>
      <c r="B276" s="11">
        <f>Sheet1!M288</f>
        <v>8.1683801217276475E-2</v>
      </c>
      <c r="C276" s="11">
        <f>Sheet1!N288</f>
        <v>3.6432720912631611E-2</v>
      </c>
      <c r="D276">
        <v>0.51738214305023478</v>
      </c>
    </row>
    <row r="277" spans="1:4">
      <c r="A277" s="1">
        <f>Sheet1!B289</f>
        <v>45261</v>
      </c>
      <c r="B277" s="11">
        <f>Sheet1!M289</f>
        <v>8.7911610223100345E-2</v>
      </c>
      <c r="C277" s="11">
        <f>Sheet1!N289</f>
        <v>5.0227796469985542E-2</v>
      </c>
      <c r="D277">
        <v>0.50503680746709556</v>
      </c>
    </row>
    <row r="278" spans="1:4">
      <c r="A278" s="1">
        <f>Sheet1!B290</f>
        <v>45292</v>
      </c>
      <c r="B278" s="11">
        <f>Sheet1!M290</f>
        <v>8.91516687371674E-2</v>
      </c>
      <c r="C278" s="11">
        <f>Sheet1!N290</f>
        <v>3.6880043117152761E-2</v>
      </c>
      <c r="D278">
        <v>0.50281166643188691</v>
      </c>
    </row>
    <row r="279" spans="1:4">
      <c r="A279" s="1">
        <f>Sheet1!B291</f>
        <v>45323</v>
      </c>
      <c r="B279" s="11">
        <f>Sheet1!M291</f>
        <v>9.4764796005185614E-2</v>
      </c>
      <c r="C279" s="11">
        <f>Sheet1!N291</f>
        <v>5.5946535427880528E-2</v>
      </c>
      <c r="D279">
        <v>0.50731821368820218</v>
      </c>
    </row>
    <row r="280" spans="1:4">
      <c r="A280" s="1">
        <f>Sheet1!B292</f>
        <v>45352</v>
      </c>
      <c r="B280" s="11">
        <f>Sheet1!M292</f>
        <v>8.9409068802100533E-2</v>
      </c>
      <c r="C280" s="11">
        <f>Sheet1!N292</f>
        <v>2.9809777641267576E-2</v>
      </c>
      <c r="D280">
        <v>0.50649702322225676</v>
      </c>
    </row>
    <row r="281" spans="1:4">
      <c r="A281" s="1">
        <f>Sheet1!B293</f>
        <v>45383</v>
      </c>
      <c r="B281" s="11">
        <f>Sheet1!M293</f>
        <v>8.5345985352979215E-2</v>
      </c>
      <c r="C281" s="11">
        <f>Sheet1!N293</f>
        <v>1.9577959080327778E-2</v>
      </c>
      <c r="D281">
        <v>0.5054739855256839</v>
      </c>
    </row>
    <row r="282" spans="1:4">
      <c r="A282" s="1">
        <f>Sheet1!B294</f>
        <v>45413</v>
      </c>
      <c r="B282" s="11">
        <f>Sheet1!M294</f>
        <v>7.6195140471784217E-2</v>
      </c>
      <c r="C282" s="11">
        <f>Sheet1!N294</f>
        <v>1.8112385942045561E-2</v>
      </c>
      <c r="D282">
        <v>0.5043396520840846</v>
      </c>
    </row>
    <row r="283" spans="1:4">
      <c r="A283" s="1">
        <f>Sheet1!B295</f>
        <v>45444</v>
      </c>
      <c r="B283" s="11">
        <f>Sheet1!M295</f>
        <v>6.5741127260708021E-2</v>
      </c>
      <c r="C283" s="11">
        <f>Sheet1!N295</f>
        <v>2.4789719022343837E-2</v>
      </c>
      <c r="D283">
        <v>0.49819260707990282</v>
      </c>
    </row>
    <row r="284" spans="1:4">
      <c r="A284" s="1">
        <f>Sheet1!B296</f>
        <v>45474</v>
      </c>
      <c r="B284" s="11">
        <f>Sheet1!M296</f>
        <v>6.3777722490043987E-2</v>
      </c>
      <c r="C284" s="11">
        <f>Sheet1!N296</f>
        <v>2.8738901895776436E-2</v>
      </c>
      <c r="D284">
        <v>0.49713664197385321</v>
      </c>
    </row>
    <row r="285" spans="1:4">
      <c r="A285" s="1">
        <f>Sheet1!B297</f>
        <v>45505</v>
      </c>
      <c r="B285" s="11">
        <f>Sheet1!M297</f>
        <v>6.625610860584219E-2</v>
      </c>
      <c r="C285" s="11">
        <f>Sheet1!N297</f>
        <v>2.875177080887914E-2</v>
      </c>
      <c r="D285">
        <v>0.48736166315550672</v>
      </c>
    </row>
    <row r="286" spans="1:4">
      <c r="A286" s="1">
        <f>Sheet1!B298</f>
        <v>45536</v>
      </c>
      <c r="B286" s="11">
        <f>Sheet1!M298</f>
        <v>6.9122653567014858E-2</v>
      </c>
      <c r="C286" s="11">
        <f>Sheet1!N298</f>
        <v>3.655688131376067E-3</v>
      </c>
      <c r="D286">
        <v>0.4838006577779041</v>
      </c>
    </row>
    <row r="287" spans="1:4">
      <c r="A287" s="1">
        <f>Sheet1!B299</f>
        <v>45566</v>
      </c>
      <c r="B287" s="11">
        <f>Sheet1!M299</f>
        <v>7.2312647048470069E-2</v>
      </c>
      <c r="C287" s="11">
        <f>Sheet1!N299</f>
        <v>-1.6941957050666367E-2</v>
      </c>
      <c r="D287">
        <v>0.47527655307011629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Grigoryan</dc:creator>
  <cp:lastModifiedBy>Arthur Grigoryan</cp:lastModifiedBy>
  <dcterms:created xsi:type="dcterms:W3CDTF">2024-11-23T09:01:17Z</dcterms:created>
  <dcterms:modified xsi:type="dcterms:W3CDTF">2024-11-26T10:20:21Z</dcterms:modified>
</cp:coreProperties>
</file>