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r\Documents\Linkedin data\"/>
    </mc:Choice>
  </mc:AlternateContent>
  <xr:revisionPtr revIDLastSave="0" documentId="13_ncr:1_{B955DBC5-E007-4B7D-AED7-E972A74116C7}" xr6:coauthVersionLast="47" xr6:coauthVersionMax="47" xr10:uidLastSave="{00000000-0000-0000-0000-000000000000}"/>
  <bookViews>
    <workbookView xWindow="-98" yWindow="-98" windowWidth="19396" windowHeight="11475" xr2:uid="{9B82137C-B9D7-4F8D-803B-0EF42703CD17}"/>
  </bookViews>
  <sheets>
    <sheet name="Monthly pass" sheetId="1" r:id="rId1"/>
    <sheet name="Sheet4" sheetId="4" r:id="rId2"/>
    <sheet name="GDP per capita PPP" sheetId="2" r:id="rId3"/>
  </sheets>
  <definedNames>
    <definedName name="_xlnm._FilterDatabase" localSheetId="0" hidden="1">'Monthly pass'!$A$1:$D$222</definedName>
    <definedName name="_xlnm._FilterDatabase" localSheetId="1" hidden="1">Sheet4!$J$7:$K$212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2" i="1"/>
  <c r="F189" i="4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138" i="4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83" i="4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G15" i="1"/>
  <c r="G35" i="1"/>
  <c r="G23" i="1"/>
  <c r="G68" i="1"/>
  <c r="G73" i="1"/>
  <c r="G29" i="1"/>
  <c r="G5" i="1"/>
  <c r="G34" i="1"/>
  <c r="G71" i="1"/>
  <c r="G24" i="1"/>
  <c r="G21" i="1"/>
  <c r="G39" i="1"/>
  <c r="G66" i="1"/>
  <c r="G36" i="1"/>
  <c r="G28" i="1"/>
  <c r="G25" i="1"/>
  <c r="G46" i="1"/>
  <c r="G60" i="1"/>
  <c r="G57" i="1"/>
  <c r="G77" i="1"/>
  <c r="G20" i="1"/>
  <c r="G52" i="1"/>
  <c r="G67" i="1"/>
  <c r="G65" i="1"/>
  <c r="G27" i="1"/>
  <c r="G69" i="1"/>
  <c r="G42" i="1"/>
  <c r="G72" i="1"/>
  <c r="G48" i="1"/>
  <c r="G74" i="1"/>
  <c r="G7" i="1"/>
  <c r="G13" i="1"/>
  <c r="G19" i="1"/>
  <c r="G12" i="1"/>
  <c r="G82" i="1"/>
  <c r="G58" i="1"/>
  <c r="G62" i="1"/>
  <c r="G51" i="1"/>
  <c r="G9" i="1"/>
  <c r="G40" i="1"/>
  <c r="G3" i="1"/>
  <c r="G63" i="1"/>
  <c r="G45" i="1"/>
  <c r="G54" i="1"/>
  <c r="G84" i="1"/>
  <c r="G38" i="1"/>
  <c r="G30" i="1"/>
  <c r="G17" i="1"/>
  <c r="G33" i="1"/>
  <c r="G8" i="1"/>
  <c r="G2" i="1"/>
  <c r="G75" i="1"/>
  <c r="G59" i="1"/>
  <c r="G31" i="1"/>
  <c r="G81" i="1"/>
  <c r="G4" i="1"/>
  <c r="G18" i="1"/>
  <c r="G50" i="1"/>
  <c r="G49" i="1"/>
  <c r="G80" i="1"/>
  <c r="G47" i="1"/>
  <c r="G43" i="1"/>
  <c r="G61" i="1"/>
  <c r="G32" i="1"/>
  <c r="G83" i="1"/>
  <c r="G44" i="1"/>
  <c r="G55" i="1"/>
  <c r="G14" i="1"/>
  <c r="G56" i="1"/>
  <c r="G53" i="1"/>
  <c r="G11" i="1"/>
  <c r="G70" i="1"/>
  <c r="G79" i="1"/>
  <c r="G26" i="1"/>
  <c r="G41" i="1"/>
  <c r="G16" i="1"/>
  <c r="G78" i="1"/>
  <c r="G64" i="1"/>
  <c r="G76" i="1"/>
  <c r="G37" i="1"/>
  <c r="G6" i="1"/>
  <c r="G10" i="1"/>
  <c r="G22" i="1"/>
  <c r="I17" i="1"/>
  <c r="I6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203" i="1"/>
  <c r="F7" i="2"/>
  <c r="J15" i="1"/>
  <c r="I15" i="1" s="1"/>
  <c r="J35" i="1"/>
  <c r="I35" i="1" s="1"/>
  <c r="J23" i="1"/>
  <c r="I23" i="1" s="1"/>
  <c r="J68" i="1"/>
  <c r="I68" i="1" s="1"/>
  <c r="J73" i="1"/>
  <c r="I73" i="1" s="1"/>
  <c r="J29" i="1"/>
  <c r="I29" i="1" s="1"/>
  <c r="J5" i="1"/>
  <c r="I5" i="1" s="1"/>
  <c r="J34" i="1"/>
  <c r="I34" i="1" s="1"/>
  <c r="J71" i="1"/>
  <c r="I71" i="1" s="1"/>
  <c r="J24" i="1"/>
  <c r="I24" i="1" s="1"/>
  <c r="J21" i="1"/>
  <c r="I21" i="1" s="1"/>
  <c r="J39" i="1"/>
  <c r="I39" i="1" s="1"/>
  <c r="J66" i="1"/>
  <c r="I66" i="1" s="1"/>
  <c r="J36" i="1"/>
  <c r="I36" i="1" s="1"/>
  <c r="J28" i="1"/>
  <c r="I28" i="1" s="1"/>
  <c r="J25" i="1"/>
  <c r="I25" i="1" s="1"/>
  <c r="J46" i="1"/>
  <c r="I46" i="1" s="1"/>
  <c r="J60" i="1"/>
  <c r="I60" i="1" s="1"/>
  <c r="J57" i="1"/>
  <c r="I57" i="1" s="1"/>
  <c r="J77" i="1"/>
  <c r="I77" i="1" s="1"/>
  <c r="J20" i="1"/>
  <c r="I20" i="1" s="1"/>
  <c r="J52" i="1"/>
  <c r="I52" i="1" s="1"/>
  <c r="J67" i="1"/>
  <c r="I67" i="1" s="1"/>
  <c r="J65" i="1"/>
  <c r="I65" i="1" s="1"/>
  <c r="J27" i="1"/>
  <c r="I27" i="1" s="1"/>
  <c r="J69" i="1"/>
  <c r="I69" i="1" s="1"/>
  <c r="J42" i="1"/>
  <c r="I42" i="1" s="1"/>
  <c r="J72" i="1"/>
  <c r="I72" i="1" s="1"/>
  <c r="J48" i="1"/>
  <c r="I48" i="1" s="1"/>
  <c r="J74" i="1"/>
  <c r="I74" i="1" s="1"/>
  <c r="J7" i="1"/>
  <c r="I7" i="1" s="1"/>
  <c r="J13" i="1"/>
  <c r="I13" i="1" s="1"/>
  <c r="J19" i="1"/>
  <c r="I19" i="1" s="1"/>
  <c r="J12" i="1"/>
  <c r="I12" i="1" s="1"/>
  <c r="J82" i="1"/>
  <c r="I82" i="1" s="1"/>
  <c r="J58" i="1"/>
  <c r="I58" i="1" s="1"/>
  <c r="J62" i="1"/>
  <c r="I62" i="1" s="1"/>
  <c r="J51" i="1"/>
  <c r="I51" i="1" s="1"/>
  <c r="J9" i="1"/>
  <c r="I9" i="1" s="1"/>
  <c r="J40" i="1"/>
  <c r="I40" i="1" s="1"/>
  <c r="J3" i="1"/>
  <c r="I3" i="1" s="1"/>
  <c r="J63" i="1"/>
  <c r="I63" i="1" s="1"/>
  <c r="J45" i="1"/>
  <c r="I45" i="1" s="1"/>
  <c r="J54" i="1"/>
  <c r="I54" i="1" s="1"/>
  <c r="J84" i="1"/>
  <c r="I84" i="1" s="1"/>
  <c r="J38" i="1"/>
  <c r="I38" i="1" s="1"/>
  <c r="J30" i="1"/>
  <c r="I30" i="1" s="1"/>
  <c r="J17" i="1"/>
  <c r="J33" i="1"/>
  <c r="I33" i="1" s="1"/>
  <c r="J8" i="1"/>
  <c r="I8" i="1" s="1"/>
  <c r="J2" i="1"/>
  <c r="I2" i="1" s="1"/>
  <c r="J75" i="1"/>
  <c r="I75" i="1" s="1"/>
  <c r="J59" i="1"/>
  <c r="I59" i="1" s="1"/>
  <c r="J31" i="1"/>
  <c r="I31" i="1" s="1"/>
  <c r="J81" i="1"/>
  <c r="I81" i="1" s="1"/>
  <c r="J4" i="1"/>
  <c r="I4" i="1" s="1"/>
  <c r="J18" i="1"/>
  <c r="I18" i="1" s="1"/>
  <c r="J50" i="1"/>
  <c r="I50" i="1" s="1"/>
  <c r="J49" i="1"/>
  <c r="I49" i="1" s="1"/>
  <c r="J80" i="1"/>
  <c r="I80" i="1" s="1"/>
  <c r="J47" i="1"/>
  <c r="I47" i="1" s="1"/>
  <c r="J43" i="1"/>
  <c r="I43" i="1" s="1"/>
  <c r="J61" i="1"/>
  <c r="I61" i="1" s="1"/>
  <c r="J32" i="1"/>
  <c r="I32" i="1" s="1"/>
  <c r="J83" i="1"/>
  <c r="I83" i="1" s="1"/>
  <c r="J44" i="1"/>
  <c r="I44" i="1" s="1"/>
  <c r="J55" i="1"/>
  <c r="I55" i="1" s="1"/>
  <c r="J14" i="1"/>
  <c r="I14" i="1" s="1"/>
  <c r="J56" i="1"/>
  <c r="I56" i="1" s="1"/>
  <c r="J53" i="1"/>
  <c r="I53" i="1" s="1"/>
  <c r="J11" i="1"/>
  <c r="I11" i="1" s="1"/>
  <c r="J70" i="1"/>
  <c r="I70" i="1" s="1"/>
  <c r="J79" i="1"/>
  <c r="I79" i="1" s="1"/>
  <c r="J26" i="1"/>
  <c r="I26" i="1" s="1"/>
  <c r="J41" i="1"/>
  <c r="I41" i="1" s="1"/>
  <c r="J16" i="1"/>
  <c r="I16" i="1" s="1"/>
  <c r="J78" i="1"/>
  <c r="I78" i="1" s="1"/>
  <c r="J64" i="1"/>
  <c r="I64" i="1" s="1"/>
  <c r="J76" i="1"/>
  <c r="I76" i="1" s="1"/>
  <c r="J37" i="1"/>
  <c r="I37" i="1" s="1"/>
  <c r="J6" i="1"/>
  <c r="J10" i="1"/>
  <c r="I10" i="1" s="1"/>
  <c r="J22" i="1"/>
  <c r="I22" i="1" s="1"/>
  <c r="H15" i="1"/>
  <c r="H35" i="1"/>
  <c r="H68" i="1"/>
  <c r="H73" i="1"/>
  <c r="H29" i="1"/>
  <c r="H5" i="1"/>
  <c r="H34" i="1"/>
  <c r="H71" i="1"/>
  <c r="H24" i="1"/>
  <c r="H21" i="1"/>
  <c r="H39" i="1"/>
  <c r="H66" i="1"/>
  <c r="H36" i="1"/>
  <c r="H28" i="1"/>
  <c r="H25" i="1"/>
  <c r="H46" i="1"/>
  <c r="H60" i="1"/>
  <c r="H57" i="1"/>
  <c r="H77" i="1"/>
  <c r="H20" i="1"/>
  <c r="H52" i="1"/>
  <c r="H67" i="1"/>
  <c r="H65" i="1"/>
  <c r="H27" i="1"/>
  <c r="H69" i="1"/>
  <c r="H42" i="1"/>
  <c r="H72" i="1"/>
  <c r="H48" i="1"/>
  <c r="H74" i="1"/>
  <c r="H7" i="1"/>
  <c r="H13" i="1"/>
  <c r="H19" i="1"/>
  <c r="H12" i="1"/>
  <c r="H82" i="1"/>
  <c r="H58" i="1"/>
  <c r="H62" i="1"/>
  <c r="H51" i="1"/>
  <c r="H9" i="1"/>
  <c r="H40" i="1"/>
  <c r="H3" i="1"/>
  <c r="H63" i="1"/>
  <c r="H45" i="1"/>
  <c r="H54" i="1"/>
  <c r="H84" i="1"/>
  <c r="H38" i="1"/>
  <c r="H30" i="1"/>
  <c r="H17" i="1"/>
  <c r="H33" i="1"/>
  <c r="H8" i="1"/>
  <c r="H2" i="1"/>
  <c r="H75" i="1"/>
  <c r="H59" i="1"/>
  <c r="H31" i="1"/>
  <c r="H81" i="1"/>
  <c r="H4" i="1"/>
  <c r="H18" i="1"/>
  <c r="H50" i="1"/>
  <c r="H49" i="1"/>
  <c r="H80" i="1"/>
  <c r="H47" i="1"/>
  <c r="H43" i="1"/>
  <c r="H61" i="1"/>
  <c r="H32" i="1"/>
  <c r="H83" i="1"/>
  <c r="H44" i="1"/>
  <c r="H55" i="1"/>
  <c r="H14" i="1"/>
  <c r="H56" i="1"/>
  <c r="H53" i="1"/>
  <c r="H11" i="1"/>
  <c r="H70" i="1"/>
  <c r="H79" i="1"/>
  <c r="H26" i="1"/>
  <c r="H41" i="1"/>
  <c r="H16" i="1"/>
  <c r="H78" i="1"/>
  <c r="H64" i="1"/>
  <c r="H76" i="1"/>
  <c r="H37" i="1"/>
  <c r="H6" i="1"/>
  <c r="H10" i="1"/>
  <c r="H22" i="1"/>
</calcChain>
</file>

<file path=xl/sharedStrings.xml><?xml version="1.0" encoding="utf-8"?>
<sst xmlns="http://schemas.openxmlformats.org/spreadsheetml/2006/main" count="2199" uniqueCount="1109">
  <si>
    <t>Rank</t>
  </si>
  <si>
    <t>City</t>
  </si>
  <si>
    <t>Monthly Pass</t>
  </si>
  <si>
    <t>London</t>
  </si>
  <si>
    <t xml:space="preserve"> United Kingdom</t>
  </si>
  <si>
    <t>Sydney</t>
  </si>
  <si>
    <t xml:space="preserve"> Australia</t>
  </si>
  <si>
    <t>Brooklyn</t>
  </si>
  <si>
    <t xml:space="preserve"> United States</t>
  </si>
  <si>
    <t>New York</t>
  </si>
  <si>
    <t>Auckland</t>
  </si>
  <si>
    <t xml:space="preserve"> New Zealand</t>
  </si>
  <si>
    <t>Wellington</t>
  </si>
  <si>
    <t>Dublin</t>
  </si>
  <si>
    <t xml:space="preserve"> Ireland</t>
  </si>
  <si>
    <t>Canberra</t>
  </si>
  <si>
    <t>Melbourne</t>
  </si>
  <si>
    <t>Toronto</t>
  </si>
  <si>
    <t xml:space="preserve"> Canada</t>
  </si>
  <si>
    <t>Brisbane</t>
  </si>
  <si>
    <t>Perth</t>
  </si>
  <si>
    <t>Manchester</t>
  </si>
  <si>
    <t>Aberdeen</t>
  </si>
  <si>
    <t>Bristol</t>
  </si>
  <si>
    <t>Vancouver</t>
  </si>
  <si>
    <t>Portland</t>
  </si>
  <si>
    <t>Copenhagen</t>
  </si>
  <si>
    <t xml:space="preserve"> Denmark</t>
  </si>
  <si>
    <t>Seattle</t>
  </si>
  <si>
    <t>Zurich</t>
  </si>
  <si>
    <t xml:space="preserve"> Switzerland</t>
  </si>
  <si>
    <t>San Francisco</t>
  </si>
  <si>
    <t>Basel</t>
  </si>
  <si>
    <t>Cork</t>
  </si>
  <si>
    <t>Philadelphia</t>
  </si>
  <si>
    <t>Mississauga</t>
  </si>
  <si>
    <t>Stockholm</t>
  </si>
  <si>
    <t xml:space="preserve"> Sweden</t>
  </si>
  <si>
    <t>Ottawa</t>
  </si>
  <si>
    <t>Paris</t>
  </si>
  <si>
    <t xml:space="preserve"> France</t>
  </si>
  <si>
    <t>Liverpool</t>
  </si>
  <si>
    <t>Bern</t>
  </si>
  <si>
    <t>Boston</t>
  </si>
  <si>
    <t>Singapore</t>
  </si>
  <si>
    <t xml:space="preserve"> Singapore</t>
  </si>
  <si>
    <t>Lausanne</t>
  </si>
  <si>
    <t>Denver</t>
  </si>
  <si>
    <t>Amsterdam</t>
  </si>
  <si>
    <t xml:space="preserve"> Netherlands</t>
  </si>
  <si>
    <t>Edinburgh</t>
  </si>
  <si>
    <t>Rotterdam</t>
  </si>
  <si>
    <t>Trondheim</t>
  </si>
  <si>
    <t xml:space="preserve"> Norway</t>
  </si>
  <si>
    <t>Calgary</t>
  </si>
  <si>
    <t>Eindhoven</t>
  </si>
  <si>
    <t>Dubai</t>
  </si>
  <si>
    <t xml:space="preserve"> United Arab Emirates</t>
  </si>
  <si>
    <t>Oslo</t>
  </si>
  <si>
    <t>Belfast</t>
  </si>
  <si>
    <t>Honolulu</t>
  </si>
  <si>
    <t>Geneva</t>
  </si>
  <si>
    <t>Los Angeles</t>
  </si>
  <si>
    <t>Glasgow</t>
  </si>
  <si>
    <t>Winnipeg</t>
  </si>
  <si>
    <t>Johannesburg</t>
  </si>
  <si>
    <t xml:space="preserve"> South Africa</t>
  </si>
  <si>
    <t>Gothenburg</t>
  </si>
  <si>
    <t>Birmingham</t>
  </si>
  <si>
    <t>Adelaide</t>
  </si>
  <si>
    <t>Chicago</t>
  </si>
  <si>
    <t>Washington</t>
  </si>
  <si>
    <t>Reykjavik</t>
  </si>
  <si>
    <t xml:space="preserve"> Iceland</t>
  </si>
  <si>
    <t>Espoo</t>
  </si>
  <si>
    <t xml:space="preserve"> Finland</t>
  </si>
  <si>
    <t>Lyon</t>
  </si>
  <si>
    <t>San Diego</t>
  </si>
  <si>
    <t>Montreal</t>
  </si>
  <si>
    <t>Edmonton</t>
  </si>
  <si>
    <t>Bergen</t>
  </si>
  <si>
    <t>Helsinki</t>
  </si>
  <si>
    <t>Salzburg</t>
  </si>
  <si>
    <t xml:space="preserve"> Austria</t>
  </si>
  <si>
    <t>Quebec City</t>
  </si>
  <si>
    <t>Tampa</t>
  </si>
  <si>
    <t>Tel Aviv-Yafo</t>
  </si>
  <si>
    <t xml:space="preserve"> Israel</t>
  </si>
  <si>
    <t>Graz</t>
  </si>
  <si>
    <t>Las Vegas</t>
  </si>
  <si>
    <t>Hong Kong</t>
  </si>
  <si>
    <t xml:space="preserve"> Hong Kong (China)</t>
  </si>
  <si>
    <t>Halifax</t>
  </si>
  <si>
    <t>Utrecht</t>
  </si>
  <si>
    <t>Jerusalem</t>
  </si>
  <si>
    <t>Tampere</t>
  </si>
  <si>
    <t>Victoria</t>
  </si>
  <si>
    <t>Malmo</t>
  </si>
  <si>
    <t>Raleigh</t>
  </si>
  <si>
    <t>Haifa</t>
  </si>
  <si>
    <t>Aarhus</t>
  </si>
  <si>
    <t>The Hague (Den Haag)</t>
  </si>
  <si>
    <t>Tokyo</t>
  </si>
  <si>
    <t xml:space="preserve"> Japan</t>
  </si>
  <si>
    <t>San Antonio</t>
  </si>
  <si>
    <t>Zagreb</t>
  </si>
  <si>
    <t xml:space="preserve"> Croatia</t>
  </si>
  <si>
    <t>Nicosia</t>
  </si>
  <si>
    <t xml:space="preserve"> Cyprus</t>
  </si>
  <si>
    <t>Bremen</t>
  </si>
  <si>
    <t xml:space="preserve"> Germany</t>
  </si>
  <si>
    <t>Dresden</t>
  </si>
  <si>
    <t>Brussels</t>
  </si>
  <si>
    <t xml:space="preserve"> Belgium</t>
  </si>
  <si>
    <t>Aachen</t>
  </si>
  <si>
    <t>Berlin</t>
  </si>
  <si>
    <t>Cologne</t>
  </si>
  <si>
    <t>Dortmund</t>
  </si>
  <si>
    <t>Essen</t>
  </si>
  <si>
    <t>Frankfurt</t>
  </si>
  <si>
    <t>Freiburg im Breisgau</t>
  </si>
  <si>
    <t>Hamburg</t>
  </si>
  <si>
    <t>Hanover</t>
  </si>
  <si>
    <t>Karlsruhe</t>
  </si>
  <si>
    <t>Leipzig</t>
  </si>
  <si>
    <t>Munich</t>
  </si>
  <si>
    <t>Nuremberg</t>
  </si>
  <si>
    <t>Stuttgart</t>
  </si>
  <si>
    <t>Dusseldorf</t>
  </si>
  <si>
    <t>Heidelberg</t>
  </si>
  <si>
    <t>Kuwait City</t>
  </si>
  <si>
    <t xml:space="preserve"> Kuwait</t>
  </si>
  <si>
    <t>Montevideo</t>
  </si>
  <si>
    <t xml:space="preserve"> Uruguay</t>
  </si>
  <si>
    <t>Austin</t>
  </si>
  <si>
    <t>Curitiba</t>
  </si>
  <si>
    <t xml:space="preserve"> Brazil</t>
  </si>
  <si>
    <t>Seoul</t>
  </si>
  <si>
    <t xml:space="preserve"> South Korea</t>
  </si>
  <si>
    <t>Sao Paulo</t>
  </si>
  <si>
    <t>Madrid</t>
  </si>
  <si>
    <t xml:space="preserve"> Spain</t>
  </si>
  <si>
    <t>Lisbon</t>
  </si>
  <si>
    <t xml:space="preserve"> Portugal</t>
  </si>
  <si>
    <t>Porto</t>
  </si>
  <si>
    <t>Amman</t>
  </si>
  <si>
    <t xml:space="preserve"> Jordan</t>
  </si>
  <si>
    <t>Cape Town</t>
  </si>
  <si>
    <t>Milan</t>
  </si>
  <si>
    <t xml:space="preserve"> Italy</t>
  </si>
  <si>
    <t>Vienna</t>
  </si>
  <si>
    <t>Lodz</t>
  </si>
  <si>
    <t xml:space="preserve"> Poland</t>
  </si>
  <si>
    <t>Naples</t>
  </si>
  <si>
    <t>Istanbul</t>
  </si>
  <si>
    <t xml:space="preserve"> Turkey</t>
  </si>
  <si>
    <t>Santiago</t>
  </si>
  <si>
    <t xml:space="preserve"> Chile</t>
  </si>
  <si>
    <t>Turin</t>
  </si>
  <si>
    <t>Bogota</t>
  </si>
  <si>
    <t xml:space="preserve"> Colombia</t>
  </si>
  <si>
    <t>Ljubljana</t>
  </si>
  <si>
    <t xml:space="preserve"> Slovenia</t>
  </si>
  <si>
    <t>Bangkok</t>
  </si>
  <si>
    <t xml:space="preserve"> Thailand</t>
  </si>
  <si>
    <t>Bratislava</t>
  </si>
  <si>
    <t xml:space="preserve"> Slovakia</t>
  </si>
  <si>
    <t>Bologna</t>
  </si>
  <si>
    <t>Riyadh</t>
  </si>
  <si>
    <t xml:space="preserve"> Saudi Arabia</t>
  </si>
  <si>
    <t>Rome</t>
  </si>
  <si>
    <t>Taipei</t>
  </si>
  <si>
    <t xml:space="preserve"> Taiwan</t>
  </si>
  <si>
    <t>Saint Petersburg</t>
  </si>
  <si>
    <t xml:space="preserve"> Russia</t>
  </si>
  <si>
    <t>Krakow (Cracow)</t>
  </si>
  <si>
    <t>Split</t>
  </si>
  <si>
    <t>Shanghai</t>
  </si>
  <si>
    <t xml:space="preserve"> China</t>
  </si>
  <si>
    <t>Jeddah (Jiddah)</t>
  </si>
  <si>
    <t>Beijing</t>
  </si>
  <si>
    <t>Doha</t>
  </si>
  <si>
    <t xml:space="preserve"> Qatar</t>
  </si>
  <si>
    <t>Poznan</t>
  </si>
  <si>
    <t>Podgorica</t>
  </si>
  <si>
    <t xml:space="preserve"> Montenegro</t>
  </si>
  <si>
    <t>Riga</t>
  </si>
  <si>
    <t xml:space="preserve"> Latvia</t>
  </si>
  <si>
    <t>Tallinn</t>
  </si>
  <si>
    <t xml:space="preserve"> Estonia</t>
  </si>
  <si>
    <t>Valencia</t>
  </si>
  <si>
    <t>Thessaloniki</t>
  </si>
  <si>
    <t xml:space="preserve"> Greece</t>
  </si>
  <si>
    <t>Coimbra</t>
  </si>
  <si>
    <t>Nairobi</t>
  </si>
  <si>
    <t xml:space="preserve"> Kenya</t>
  </si>
  <si>
    <t>Vilnius</t>
  </si>
  <si>
    <t xml:space="preserve"> Lithuania</t>
  </si>
  <si>
    <t>Burgas</t>
  </si>
  <si>
    <t xml:space="preserve"> Bulgaria</t>
  </si>
  <si>
    <t>Athens</t>
  </si>
  <si>
    <t>Katowice</t>
  </si>
  <si>
    <t>Sarajevo</t>
  </si>
  <si>
    <t xml:space="preserve"> Bosnia And Herzegovina</t>
  </si>
  <si>
    <t>Gdansk</t>
  </si>
  <si>
    <t>Moscow</t>
  </si>
  <si>
    <t>Timisoara</t>
  </si>
  <si>
    <t xml:space="preserve"> Romania</t>
  </si>
  <si>
    <t>Shenzhen</t>
  </si>
  <si>
    <t>Sofia</t>
  </si>
  <si>
    <t>Varna</t>
  </si>
  <si>
    <t>Malaga</t>
  </si>
  <si>
    <t>Warsaw</t>
  </si>
  <si>
    <t>Wroclaw</t>
  </si>
  <si>
    <t>Skopje</t>
  </si>
  <si>
    <t xml:space="preserve"> North Macedonia</t>
  </si>
  <si>
    <t>Rabat</t>
  </si>
  <si>
    <t xml:space="preserve"> Morocco</t>
  </si>
  <si>
    <t>Dhaka</t>
  </si>
  <si>
    <t xml:space="preserve"> Bangladesh</t>
  </si>
  <si>
    <t>Abu Dhabi</t>
  </si>
  <si>
    <t>Nis</t>
  </si>
  <si>
    <t xml:space="preserve"> Serbia</t>
  </si>
  <si>
    <t>Lima</t>
  </si>
  <si>
    <t xml:space="preserve"> Peru</t>
  </si>
  <si>
    <t>Iasi</t>
  </si>
  <si>
    <t>Plzen</t>
  </si>
  <si>
    <t xml:space="preserve"> Czech Republic</t>
  </si>
  <si>
    <t>Barcelona</t>
  </si>
  <si>
    <t>Casablanca</t>
  </si>
  <si>
    <t>Budapest</t>
  </si>
  <si>
    <t xml:space="preserve"> Hungary</t>
  </si>
  <si>
    <t>Brno</t>
  </si>
  <si>
    <t>Prague</t>
  </si>
  <si>
    <t>Baghdad</t>
  </si>
  <si>
    <t xml:space="preserve"> Iraq</t>
  </si>
  <si>
    <t>Novi Sad</t>
  </si>
  <si>
    <t>Szczecin</t>
  </si>
  <si>
    <t>Cluj-Napoca</t>
  </si>
  <si>
    <t>Tartu</t>
  </si>
  <si>
    <t>Belgrade</t>
  </si>
  <si>
    <t>Debrecen</t>
  </si>
  <si>
    <t>Sibiu</t>
  </si>
  <si>
    <t>Baku</t>
  </si>
  <si>
    <t xml:space="preserve"> Azerbaijan</t>
  </si>
  <si>
    <t>Mexico City</t>
  </si>
  <si>
    <t xml:space="preserve"> Mexico</t>
  </si>
  <si>
    <t>Tirana</t>
  </si>
  <si>
    <t xml:space="preserve"> Albania</t>
  </si>
  <si>
    <t>Brasov</t>
  </si>
  <si>
    <t>Bucharest</t>
  </si>
  <si>
    <t>Minsk</t>
  </si>
  <si>
    <t xml:space="preserve"> Belarus</t>
  </si>
  <si>
    <t>Bangalore</t>
  </si>
  <si>
    <t xml:space="preserve"> India</t>
  </si>
  <si>
    <t>Hyderabad</t>
  </si>
  <si>
    <t>Hangzhou</t>
  </si>
  <si>
    <t>Astana (Nur-Sultan)</t>
  </si>
  <si>
    <t xml:space="preserve"> Kazakhstan</t>
  </si>
  <si>
    <t>Tbilisi</t>
  </si>
  <si>
    <t xml:space="preserve"> Georgia</t>
  </si>
  <si>
    <t>Almaty</t>
  </si>
  <si>
    <t>Odessa (Odesa)</t>
  </si>
  <si>
    <t xml:space="preserve"> Ukraine</t>
  </si>
  <si>
    <t>Nizhny Novgorod</t>
  </si>
  <si>
    <t>Chisinau</t>
  </si>
  <si>
    <t xml:space="preserve"> Moldova</t>
  </si>
  <si>
    <t>Ho Chi Minh City</t>
  </si>
  <si>
    <t xml:space="preserve"> Vietnam</t>
  </si>
  <si>
    <t>Yerevan</t>
  </si>
  <si>
    <t xml:space="preserve"> Armenia</t>
  </si>
  <si>
    <t>Jakarta</t>
  </si>
  <si>
    <t xml:space="preserve"> Indonesia</t>
  </si>
  <si>
    <t>Chennai</t>
  </si>
  <si>
    <t>Coimbatore</t>
  </si>
  <si>
    <t>Delhi</t>
  </si>
  <si>
    <t>Gurgaon</t>
  </si>
  <si>
    <t>Pune</t>
  </si>
  <si>
    <t>Constanta</t>
  </si>
  <si>
    <t>Kuala Lumpur</t>
  </si>
  <si>
    <t xml:space="preserve"> Malaysia</t>
  </si>
  <si>
    <t>Buenos Aires</t>
  </si>
  <si>
    <t xml:space="preserve"> Argentina</t>
  </si>
  <si>
    <t>Tashkent</t>
  </si>
  <si>
    <t xml:space="preserve"> Uzbekistan</t>
  </si>
  <si>
    <t>Algiers</t>
  </si>
  <si>
    <t xml:space="preserve"> Algeria</t>
  </si>
  <si>
    <t>Tehran</t>
  </si>
  <si>
    <t xml:space="preserve"> Iran</t>
  </si>
  <si>
    <t>Kathmandu</t>
  </si>
  <si>
    <t xml:space="preserve"> Nepal</t>
  </si>
  <si>
    <t>Kiev (Kyiv)</t>
  </si>
  <si>
    <t>Ankara</t>
  </si>
  <si>
    <t>Cairo</t>
  </si>
  <si>
    <t xml:space="preserve"> Egypt</t>
  </si>
  <si>
    <t>Hanoi</t>
  </si>
  <si>
    <t>Ahmedabad</t>
  </si>
  <si>
    <t>Colombo</t>
  </si>
  <si>
    <t xml:space="preserve"> Sri Lanka</t>
  </si>
  <si>
    <t>Karachi</t>
  </si>
  <si>
    <t xml:space="preserve"> Pakistan</t>
  </si>
  <si>
    <t>Surat</t>
  </si>
  <si>
    <t>Lahore</t>
  </si>
  <si>
    <t>Mumbai</t>
  </si>
  <si>
    <t>Kolkata</t>
  </si>
  <si>
    <t>Luxembourg</t>
  </si>
  <si>
    <t xml:space="preserve"> Luxembourg</t>
  </si>
  <si>
    <t>Country</t>
  </si>
  <si>
    <t>Country Name</t>
  </si>
  <si>
    <t>Country Code</t>
  </si>
  <si>
    <t>Indicator Name</t>
  </si>
  <si>
    <t>2022</t>
  </si>
  <si>
    <t>Aruba</t>
  </si>
  <si>
    <t>ABW</t>
  </si>
  <si>
    <t>GDP per capita, PPP (current international $)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</si>
  <si>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</si>
  <si>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</si>
  <si>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</si>
  <si>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</si>
  <si>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</si>
  <si>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</si>
  <si>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</si>
  <si>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</si>
  <si>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</si>
  <si>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</si>
  <si>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</si>
  <si>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</si>
  <si>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</si>
  <si>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</si>
  <si>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</si>
  <si>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</si>
  <si>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</si>
  <si>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</si>
  <si>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</si>
  <si>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</si>
  <si>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</si>
  <si>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</si>
  <si>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</si>
  <si>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</si>
  <si>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</si>
  <si>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</si>
  <si>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</si>
  <si>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</si>
  <si>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</si>
  <si>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</si>
  <si>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</si>
  <si>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</si>
  <si>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</si>
  <si>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</si>
  <si>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</si>
  <si>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</si>
  <si>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</si>
  <si>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</si>
  <si>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</si>
  <si>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</si>
  <si>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</si>
  <si>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</si>
  <si>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</si>
  <si>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</si>
  <si>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</si>
  <si>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</si>
  <si>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</si>
  <si>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</si>
  <si>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</si>
  <si>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</si>
  <si>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</si>
  <si>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</si>
  <si>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</si>
  <si>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</si>
  <si>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</si>
  <si>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</si>
  <si>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</si>
  <si>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</si>
  <si>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</si>
  <si>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</si>
  <si>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</si>
  <si>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</si>
  <si>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</si>
  <si>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</si>
  <si>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</si>
  <si>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</si>
  <si>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</si>
  <si>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</si>
  <si>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</si>
  <si>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</si>
  <si>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</si>
  <si>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</si>
  <si>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</si>
  <si>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</si>
  <si>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</si>
  <si>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</si>
  <si>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</si>
  <si>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</si>
  <si>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</si>
  <si>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</si>
  <si>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</si>
  <si>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</si>
  <si>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</si>
  <si>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</si>
  <si>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</si>
  <si>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</si>
  <si>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</si>
  <si>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</si>
  <si>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</si>
  <si>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</si>
  <si>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</si>
  <si>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</si>
  <si>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</si>
  <si>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</si>
  <si>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</si>
  <si>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</si>
  <si>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</si>
  <si>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</si>
  <si>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</si>
  <si>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</si>
  <si>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</si>
  <si>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</si>
  <si>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</si>
  <si>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</si>
  <si>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</si>
  <si>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</si>
  <si>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</si>
  <si>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</si>
  <si>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</si>
  <si>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</si>
  <si>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</si>
  <si>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</si>
  <si>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</si>
  <si>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</si>
  <si>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</si>
  <si>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</si>
  <si>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</si>
  <si>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</si>
  <si>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</si>
  <si>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</si>
  <si>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</si>
  <si>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</si>
  <si>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</si>
  <si>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</si>
  <si>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</si>
  <si>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</si>
  <si>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</si>
  <si>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</si>
  <si>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</si>
  <si>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</si>
  <si>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</si>
  <si>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</si>
  <si>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</si>
  <si>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</si>
  <si>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</si>
  <si>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</si>
  <si>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</si>
  <si>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</si>
  <si>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</si>
  <si>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</si>
  <si>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</si>
  <si>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</si>
  <si>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</si>
  <si>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</si>
  <si>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</si>
  <si>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</si>
  <si>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</si>
  <si>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</si>
  <si>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</si>
  <si>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</si>
  <si>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</si>
  <si>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</si>
  <si>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</si>
  <si>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</si>
  <si>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</si>
  <si>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</si>
  <si>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</si>
  <si>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</si>
  <si>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</si>
  <si>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</si>
  <si>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</si>
  <si>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</si>
  <si>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</si>
  <si>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</si>
  <si>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</si>
  <si>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</si>
  <si>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</si>
  <si>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</si>
  <si>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</si>
  <si>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</si>
  <si>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</si>
  <si>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</si>
  <si>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</si>
  <si>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</si>
  <si>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</si>
  <si>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</si>
  <si>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</si>
  <si>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</si>
  <si>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</si>
  <si>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</si>
  <si>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</si>
  <si>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</si>
  <si>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</si>
  <si>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</si>
  <si>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</si>
  <si>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</si>
  <si>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</si>
  <si>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</si>
  <si>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</si>
  <si>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</si>
  <si>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</si>
  <si>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</si>
  <si>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</si>
  <si>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</si>
  <si>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</si>
  <si>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</si>
  <si>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</si>
  <si>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</si>
  <si>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</si>
  <si>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</si>
  <si>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</si>
  <si>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</si>
  <si>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</si>
  <si>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</si>
  <si>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</si>
  <si>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</si>
  <si>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</si>
  <si>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</si>
  <si>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</si>
  <si>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</si>
  <si>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</si>
  <si>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</si>
  <si>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</si>
  <si>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</si>
  <si>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</si>
  <si>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</si>
  <si>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</si>
  <si>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</si>
  <si>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</si>
  <si>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</si>
  <si>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</si>
  <si>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</si>
  <si>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</si>
  <si>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</si>
  <si>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</si>
  <si>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</si>
  <si>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</si>
  <si>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</si>
  <si>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</si>
  <si>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</si>
  <si>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</si>
  <si>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</si>
  <si>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</si>
  <si>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</si>
  <si>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</si>
  <si>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</si>
  <si>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</si>
  <si>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</si>
  <si>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</si>
  <si>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</si>
  <si>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</si>
  <si>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</si>
  <si>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</si>
  <si>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</si>
  <si>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</si>
  <si>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</si>
  <si>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</si>
  <si>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</si>
  <si>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</si>
  <si>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</si>
  <si>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</si>
  <si>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</si>
  <si>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</si>
  <si>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</si>
  <si>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</si>
  <si>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</si>
  <si>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</si>
  <si>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</si>
  <si>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</si>
  <si>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</si>
  <si>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</si>
  <si>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</si>
  <si>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</si>
  <si>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</si>
  <si>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</si>
  <si>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</si>
  <si>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</si>
  <si>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</si>
  <si>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</si>
  <si>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</si>
  <si>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</si>
  <si>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</si>
  <si>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</si>
  <si>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</si>
  <si>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</si>
  <si>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</si>
  <si>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</si>
  <si>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</si>
  <si>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</si>
  <si>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</si>
  <si>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</si>
  <si>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</si>
  <si>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</si>
  <si>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</si>
  <si>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</si>
  <si>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</si>
  <si>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</si>
  <si>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</si>
  <si>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</si>
  <si>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</si>
  <si>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</si>
  <si>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</si>
  <si>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</si>
  <si>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</si>
  <si>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</si>
  <si>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</si>
  <si>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</si>
  <si>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</si>
  <si>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</si>
  <si>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</si>
  <si>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</si>
  <si>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</si>
  <si>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</si>
  <si>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</si>
  <si>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</si>
  <si>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</si>
  <si>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</si>
  <si>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</si>
  <si>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</si>
  <si>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</si>
  <si>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</si>
  <si>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</si>
  <si>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</si>
  <si>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</si>
  <si>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</si>
  <si>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</si>
  <si>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</si>
  <si>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</si>
  <si>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</si>
  <si>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</si>
  <si>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</si>
  <si>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</si>
  <si>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</si>
  <si>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</si>
  <si>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</si>
  <si>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</si>
  <si>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</si>
  <si>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</si>
  <si>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</si>
  <si>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</si>
  <si>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</si>
  <si>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</si>
  <si>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</si>
  <si>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</si>
  <si>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</si>
  <si>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</si>
  <si>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</si>
  <si>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</si>
  <si>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</si>
  <si>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</si>
  <si>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</si>
  <si>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</si>
  <si>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</si>
  <si>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</si>
  <si>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</si>
  <si>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</si>
  <si>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</si>
  <si>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</si>
  <si>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</si>
  <si>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</si>
  <si>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</si>
  <si>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</si>
  <si>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</si>
  <si>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</si>
  <si>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</si>
  <si>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</si>
  <si>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</si>
  <si>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</si>
  <si>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</si>
  <si>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</si>
  <si>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</si>
  <si>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</si>
  <si>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</si>
  <si>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</si>
  <si>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</si>
  <si>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</si>
  <si>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</si>
  <si>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</si>
  <si>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</si>
  <si>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</si>
  <si>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</si>
  <si>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</si>
  <si>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</si>
  <si>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</si>
  <si>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</si>
  <si>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</si>
  <si>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</si>
  <si>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</si>
  <si>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</si>
  <si>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</si>
  <si>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</si>
  <si>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</si>
  <si>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</si>
  <si>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</si>
  <si>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</si>
  <si>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</si>
  <si>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</si>
  <si>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</si>
  <si>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</si>
  <si>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</si>
  <si>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</si>
  <si>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</si>
  <si>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</si>
  <si>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</si>
  <si>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</si>
  <si>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</si>
  <si>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</si>
  <si>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</si>
  <si>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</si>
  <si>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</si>
  <si>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</si>
  <si>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</si>
  <si>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</si>
  <si>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</si>
  <si>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</si>
  <si>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</si>
  <si>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</si>
  <si>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</si>
  <si>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</si>
  <si>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</si>
  <si>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</si>
  <si>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</si>
  <si>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</si>
  <si>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</si>
  <si>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</si>
  <si>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</si>
  <si>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</si>
  <si>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</si>
  <si>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</si>
  <si>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</si>
  <si>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</si>
  <si>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</si>
  <si>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</si>
  <si>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</si>
  <si>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</si>
  <si>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</si>
  <si>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</si>
  <si>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</si>
  <si>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</si>
  <si>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</si>
  <si>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</si>
  <si>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</si>
  <si>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</si>
  <si>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</si>
  <si>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</si>
  <si>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</si>
  <si>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</si>
  <si>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</si>
  <si>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</si>
  <si>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</si>
  <si>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</si>
  <si>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</si>
  <si>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</si>
  <si>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</si>
  <si>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</si>
  <si>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</si>
  <si>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</si>
  <si>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</si>
  <si>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</si>
  <si>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</si>
  <si>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</si>
  <si>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</si>
  <si>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</si>
  <si>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</si>
  <si>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</si>
  <si>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</si>
  <si>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</si>
  <si>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</si>
  <si>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</si>
  <si>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</si>
  <si>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</si>
  <si>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</si>
  <si>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</si>
  <si>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</si>
  <si>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</si>
  <si>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</si>
  <si>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</si>
  <si>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</si>
  <si>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</si>
  <si>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</si>
  <si>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</si>
  <si>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</si>
  <si>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</si>
  <si>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</si>
  <si>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</si>
  <si>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</si>
  <si>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</si>
  <si>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</si>
  <si>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</si>
  <si>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</si>
  <si>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</si>
  <si>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</si>
  <si>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</si>
  <si>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</si>
  <si>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</si>
  <si>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</si>
  <si>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</si>
  <si>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</si>
  <si>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</si>
  <si>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</si>
  <si>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</si>
  <si>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</si>
  <si>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</si>
  <si>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</si>
  <si>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</si>
  <si>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</si>
  <si>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</si>
  <si>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</si>
  <si>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</si>
  <si>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</si>
  <si>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</si>
  <si>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</si>
  <si>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</si>
  <si>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</si>
  <si>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</si>
  <si>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</si>
  <si>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</si>
  <si>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</si>
  <si>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</si>
  <si>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</si>
  <si>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</si>
  <si>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</si>
  <si>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</si>
  <si>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</si>
  <si>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</si>
  <si>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</si>
  <si>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</si>
  <si>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</si>
  <si>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</si>
  <si>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</si>
  <si>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</si>
  <si>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</si>
  <si>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</si>
  <si>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</si>
  <si>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</si>
  <si>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</si>
  <si>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</si>
  <si>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</si>
  <si>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GDP per capita</t>
  </si>
  <si>
    <t>Bosnia And Herzegovina</t>
  </si>
  <si>
    <t>Taiwan</t>
  </si>
  <si>
    <t>GDP per capita (th. USD, PPP)</t>
  </si>
  <si>
    <t>Average monthly pass for public transport by reported cities (USD)</t>
  </si>
  <si>
    <t>Country code</t>
  </si>
  <si>
    <t>Country group</t>
  </si>
  <si>
    <t>GNI per</t>
  </si>
  <si>
    <t>capita (US$)[2]</t>
  </si>
  <si>
    <t>Year</t>
  </si>
  <si>
    <t>High Income Economies</t>
  </si>
  <si>
    <t>–</t>
  </si>
  <si>
    <t> Bermuda (UK)</t>
  </si>
  <si>
    <t> Liechtenstein</t>
  </si>
  <si>
    <t> Norway</t>
  </si>
  <si>
    <t>  Switzerland</t>
  </si>
  <si>
    <t> Luxembourg</t>
  </si>
  <si>
    <t> Ireland</t>
  </si>
  <si>
    <t> United States</t>
  </si>
  <si>
    <t> Iceland</t>
  </si>
  <si>
    <t> Isle of Man (UK)</t>
  </si>
  <si>
    <t> Faroe Islands (Denmark)</t>
  </si>
  <si>
    <t> Denmark</t>
  </si>
  <si>
    <t> Singapore</t>
  </si>
  <si>
    <t> Qatar</t>
  </si>
  <si>
    <t> Cayman Islands (UK)</t>
  </si>
  <si>
    <t> Australia</t>
  </si>
  <si>
    <t> Sweden</t>
  </si>
  <si>
    <t> Netherlands</t>
  </si>
  <si>
    <t> Hong Kong (China)</t>
  </si>
  <si>
    <t> Austria</t>
  </si>
  <si>
    <t> Israel</t>
  </si>
  <si>
    <t> Belgium</t>
  </si>
  <si>
    <t> Germany</t>
  </si>
  <si>
    <t> Canada</t>
  </si>
  <si>
    <t> Finland</t>
  </si>
  <si>
    <t> United Arab Emirates</t>
  </si>
  <si>
    <t> Andorra</t>
  </si>
  <si>
    <t> New Zealand</t>
  </si>
  <si>
    <t> United Kingdom</t>
  </si>
  <si>
    <t> San Marino</t>
  </si>
  <si>
    <t> Kuwait</t>
  </si>
  <si>
    <t> France</t>
  </si>
  <si>
    <t> Macau (China)</t>
  </si>
  <si>
    <t> Japan</t>
  </si>
  <si>
    <t> Italy</t>
  </si>
  <si>
    <t> New Caledonia (France)</t>
  </si>
  <si>
    <t> Sint Maarten (Netherlands)</t>
  </si>
  <si>
    <t> South Korea</t>
  </si>
  <si>
    <t> Brunei</t>
  </si>
  <si>
    <t> Greenland (Denmark)</t>
  </si>
  <si>
    <t> Malta</t>
  </si>
  <si>
    <t> Aruba (Netherlands)</t>
  </si>
  <si>
    <t> Spain</t>
  </si>
  <si>
    <t> Bahamas</t>
  </si>
  <si>
    <t> Cyprus</t>
  </si>
  <si>
    <t> Slovenia</t>
  </si>
  <si>
    <t> Saudi Arabia</t>
  </si>
  <si>
    <t> Bahrain</t>
  </si>
  <si>
    <t> Estonia</t>
  </si>
  <si>
    <t> Czech Republic</t>
  </si>
  <si>
    <t> Turks and Caicos Islands (UK)</t>
  </si>
  <si>
    <t> Portugal</t>
  </si>
  <si>
    <t> Puerto Rico (US)</t>
  </si>
  <si>
    <t> Lithuania</t>
  </si>
  <si>
    <t> Slovakia</t>
  </si>
  <si>
    <t> Greece</t>
  </si>
  <si>
    <t> Nauru</t>
  </si>
  <si>
    <t> Latvia</t>
  </si>
  <si>
    <t> Oman</t>
  </si>
  <si>
    <t> Saint Kitts and Nevis</t>
  </si>
  <si>
    <t> Barbados</t>
  </si>
  <si>
    <t> Croatia</t>
  </si>
  <si>
    <t> Curaçao (Netherlands)</t>
  </si>
  <si>
    <t> Guyana</t>
  </si>
  <si>
    <t> Antigua and Barbuda</t>
  </si>
  <si>
    <t> Hungary</t>
  </si>
  <si>
    <t> Poland</t>
  </si>
  <si>
    <t> Uruguay</t>
  </si>
  <si>
    <t> French Polynesia (France)</t>
  </si>
  <si>
    <t> Panama</t>
  </si>
  <si>
    <t> Trinidad and Tobago</t>
  </si>
  <si>
    <t> Seychelles</t>
  </si>
  <si>
    <t> Romania</t>
  </si>
  <si>
    <t> Chile</t>
  </si>
  <si>
    <t> Bulgaria</t>
  </si>
  <si>
    <t> Palau</t>
  </si>
  <si>
    <t> Russia</t>
  </si>
  <si>
    <t> Costa Rica</t>
  </si>
  <si>
    <t> China</t>
  </si>
  <si>
    <t> World</t>
  </si>
  <si>
    <t> Argentina</t>
  </si>
  <si>
    <t> Saint Lucia</t>
  </si>
  <si>
    <t> Mexico</t>
  </si>
  <si>
    <t> Malaysia</t>
  </si>
  <si>
    <t> Turkey</t>
  </si>
  <si>
    <t> Mauritius</t>
  </si>
  <si>
    <t> Montenegro</t>
  </si>
  <si>
    <t> Maldives</t>
  </si>
  <si>
    <t> Kazakhstan</t>
  </si>
  <si>
    <t> Saint Vincent and the Grenadines</t>
  </si>
  <si>
    <t> Serbia</t>
  </si>
  <si>
    <t> Grenada</t>
  </si>
  <si>
    <t> Dominican Republic</t>
  </si>
  <si>
    <t> Brazil</t>
  </si>
  <si>
    <t> Cuba</t>
  </si>
  <si>
    <t> Dominica</t>
  </si>
  <si>
    <t> Bosnia and Herzegovina</t>
  </si>
  <si>
    <t> Gabon</t>
  </si>
  <si>
    <t> Belarus</t>
  </si>
  <si>
    <t> North Macedonia</t>
  </si>
  <si>
    <t> Botswana</t>
  </si>
  <si>
    <t> Albania</t>
  </si>
  <si>
    <t> Libya</t>
  </si>
  <si>
    <t> Marshall Islands</t>
  </si>
  <si>
    <t> Tuvalu</t>
  </si>
  <si>
    <t> Armenia</t>
  </si>
  <si>
    <t> Belize</t>
  </si>
  <si>
    <t> Thailand</t>
  </si>
  <si>
    <t> Turkmenistan</t>
  </si>
  <si>
    <t> Peru</t>
  </si>
  <si>
    <t> Colombia</t>
  </si>
  <si>
    <t> South Africa</t>
  </si>
  <si>
    <t> Azerbaijan</t>
  </si>
  <si>
    <t> Georgia</t>
  </si>
  <si>
    <t> Ecuador</t>
  </si>
  <si>
    <t> Paraguay</t>
  </si>
  <si>
    <t> Jamaica</t>
  </si>
  <si>
    <t> Moldova</t>
  </si>
  <si>
    <t> Kosovo</t>
  </si>
  <si>
    <t> Iraq</t>
  </si>
  <si>
    <t> Fiji</t>
  </si>
  <si>
    <t> Guatemala</t>
  </si>
  <si>
    <t> Suriname</t>
  </si>
  <si>
    <t> Equatorial Guinea</t>
  </si>
  <si>
    <t> Ukraine</t>
  </si>
  <si>
    <t> Tonga</t>
  </si>
  <si>
    <t> Algeria</t>
  </si>
  <si>
    <t> Mongolia</t>
  </si>
  <si>
    <t> El Salvador</t>
  </si>
  <si>
    <t> Indonesia</t>
  </si>
  <si>
    <t> Namibia</t>
  </si>
  <si>
    <t> Iran</t>
  </si>
  <si>
    <t> Jordan</t>
  </si>
  <si>
    <t> Cabo Verde</t>
  </si>
  <si>
    <t> Philippines</t>
  </si>
  <si>
    <t> Palestine</t>
  </si>
  <si>
    <t> Vietnam</t>
  </si>
  <si>
    <t> Micronesia</t>
  </si>
  <si>
    <t> Samoa</t>
  </si>
  <si>
    <t> Egypt</t>
  </si>
  <si>
    <t> Eswatini</t>
  </si>
  <si>
    <t> Tunisia</t>
  </si>
  <si>
    <t> Lebanon</t>
  </si>
  <si>
    <t> Kiribati</t>
  </si>
  <si>
    <t> Morocco</t>
  </si>
  <si>
    <t> Vanuatu</t>
  </si>
  <si>
    <t> Bolivia</t>
  </si>
  <si>
    <t> Bhutan</t>
  </si>
  <si>
    <t> Sri Lanka</t>
  </si>
  <si>
    <t> Djibouti</t>
  </si>
  <si>
    <t> Honduras</t>
  </si>
  <si>
    <t> Bangladesh</t>
  </si>
  <si>
    <t> Papua New Guinea</t>
  </si>
  <si>
    <t> Ivory Coast</t>
  </si>
  <si>
    <t> India</t>
  </si>
  <si>
    <t> Sao Tome and Principe</t>
  </si>
  <si>
    <t> Republic of the Congo</t>
  </si>
  <si>
    <t> Uzbekistan</t>
  </si>
  <si>
    <t> Ghana</t>
  </si>
  <si>
    <t> Nicaragua</t>
  </si>
  <si>
    <t> Solomon Islands</t>
  </si>
  <si>
    <t> Mauritania</t>
  </si>
  <si>
    <t> Timor-Leste</t>
  </si>
  <si>
    <t> Angola</t>
  </si>
  <si>
    <t> Laos</t>
  </si>
  <si>
    <t> Kenya</t>
  </si>
  <si>
    <t> Nigeria</t>
  </si>
  <si>
    <t> Cambodia</t>
  </si>
  <si>
    <t> Haiti</t>
  </si>
  <si>
    <t> Zimbabwe</t>
  </si>
  <si>
    <t> Kyrgyzstan</t>
  </si>
  <si>
    <t> Senegal</t>
  </si>
  <si>
    <t> Cameroon</t>
  </si>
  <si>
    <t> Comoros</t>
  </si>
  <si>
    <t> Pakistan</t>
  </si>
  <si>
    <t> Benin</t>
  </si>
  <si>
    <t> Tajikistan</t>
  </si>
  <si>
    <t>   Nepal</t>
  </si>
  <si>
    <t> Guinea</t>
  </si>
  <si>
    <t> Zambia</t>
  </si>
  <si>
    <t> Myanmar</t>
  </si>
  <si>
    <t> Tanzania</t>
  </si>
  <si>
    <t> Lesotho</t>
  </si>
  <si>
    <t> Ethiopia</t>
  </si>
  <si>
    <t> South Sudan</t>
  </si>
  <si>
    <t> Togo</t>
  </si>
  <si>
    <t> Sudan</t>
  </si>
  <si>
    <t> Rwanda</t>
  </si>
  <si>
    <t> Uganda</t>
  </si>
  <si>
    <t> Guinea-Bissau</t>
  </si>
  <si>
    <t> Mali</t>
  </si>
  <si>
    <t> Burkina Faso</t>
  </si>
  <si>
    <t> The Gambia</t>
  </si>
  <si>
    <t> Yemen</t>
  </si>
  <si>
    <t> Liberia</t>
  </si>
  <si>
    <t> Chad</t>
  </si>
  <si>
    <t> DR Congo</t>
  </si>
  <si>
    <t> Malawi</t>
  </si>
  <si>
    <t> Somalia</t>
  </si>
  <si>
    <t> Niger</t>
  </si>
  <si>
    <t> Sierra Leone</t>
  </si>
  <si>
    <t> Syria</t>
  </si>
  <si>
    <t> Madagascar</t>
  </si>
  <si>
    <t> Mozambique</t>
  </si>
  <si>
    <t> Central African Republic</t>
  </si>
  <si>
    <t> Afghanistan</t>
  </si>
  <si>
    <t> Burundi</t>
  </si>
  <si>
    <t>Group</t>
  </si>
  <si>
    <t>High Income</t>
  </si>
  <si>
    <t>Upper Middle-Income</t>
  </si>
  <si>
    <t>Lower Middle-Income</t>
  </si>
  <si>
    <t>Low Income</t>
  </si>
  <si>
    <t>IsleofMan(UK)</t>
  </si>
  <si>
    <t>FaroeIslands(Denmark)</t>
  </si>
  <si>
    <t>CaymanIslands(UK)</t>
  </si>
  <si>
    <t>SanMarino</t>
  </si>
  <si>
    <t>Macau(China)</t>
  </si>
  <si>
    <t>NewCaledonia(France)</t>
  </si>
  <si>
    <t>SintMaarten(Netherlands)</t>
  </si>
  <si>
    <t>Brunei</t>
  </si>
  <si>
    <t>Greenland(Denmark)</t>
  </si>
  <si>
    <t>Aruba(Netherlands)</t>
  </si>
  <si>
    <t>Bahamas</t>
  </si>
  <si>
    <t>TurksandCaicosIslands(UK)</t>
  </si>
  <si>
    <t>PuertoRico(US)</t>
  </si>
  <si>
    <t>SaintKittsandNevis</t>
  </si>
  <si>
    <t>Curaçao(Netherlands)</t>
  </si>
  <si>
    <t>AntiguaandBarbuda</t>
  </si>
  <si>
    <t>FrenchPolynesia(France)</t>
  </si>
  <si>
    <t>TrinidadandTobago</t>
  </si>
  <si>
    <t>CostaRica</t>
  </si>
  <si>
    <t>SaintLucia</t>
  </si>
  <si>
    <t>SaintVincentandtheGrenadines</t>
  </si>
  <si>
    <t>DominicanRepublic</t>
  </si>
  <si>
    <t>MarshallIslands</t>
  </si>
  <si>
    <t>EquatorialGuinea</t>
  </si>
  <si>
    <t>ElSalvador</t>
  </si>
  <si>
    <t>CaboVerde</t>
  </si>
  <si>
    <t>Palestine</t>
  </si>
  <si>
    <t>Micronesia</t>
  </si>
  <si>
    <t>PapuaNewGuinea</t>
  </si>
  <si>
    <t>IvoryCoast</t>
  </si>
  <si>
    <t>SaoTomeandPrincipe</t>
  </si>
  <si>
    <t>RepublicoftheCongo</t>
  </si>
  <si>
    <t>SolomonIslands</t>
  </si>
  <si>
    <t>Laos</t>
  </si>
  <si>
    <t>Kyrgyzstan</t>
  </si>
  <si>
    <t>SouthSudan</t>
  </si>
  <si>
    <t>BurkinaFaso</t>
  </si>
  <si>
    <t>TheGambia</t>
  </si>
  <si>
    <t>Yemen</t>
  </si>
  <si>
    <t>DRCongo</t>
  </si>
  <si>
    <t>SierraLeone</t>
  </si>
  <si>
    <t>Syria</t>
  </si>
  <si>
    <t>CentralAfricanRepublic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</si>
</sst>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</xdr:col>
      <xdr:colOff>219075</xdr:colOff>
      <xdr:row>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E472A6-30D3-9963-5352-96BE49196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285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219075</xdr:colOff>
      <xdr:row>7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A8D3C-F45F-9C4A-D6BD-03E3D3871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647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200025</xdr:colOff>
      <xdr:row>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5AF11F-2FA4-2FBF-56FE-EB5B7A8DF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009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152400</xdr:colOff>
      <xdr:row>9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D0023C-51DC-0548-E20F-9093291A2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19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219075</xdr:colOff>
      <xdr:row>10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48525B-BCA7-9167-A892-A4C6B8AD7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552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219075</xdr:colOff>
      <xdr:row>11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F5A456-33C3-03B5-EAC6-8F4719ECD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914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219075</xdr:colOff>
      <xdr:row>12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0E1BC5-8FB2-6F40-3B98-7AD0C3235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095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200025</xdr:colOff>
      <xdr:row>13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AD5EEB-7B3A-FAE4-82DF-1A1C2C91E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457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219075</xdr:colOff>
      <xdr:row>14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4C2D9A1-13EA-33E4-E6DB-F4217881E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638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200025</xdr:colOff>
      <xdr:row>15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F41D49-7276-9BF1-CFD4-6E462A005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000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190500</xdr:colOff>
      <xdr:row>16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405AB2-F48C-9BE3-E6A5-69F4BE802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543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219075</xdr:colOff>
      <xdr:row>17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DB4D49-A5E3-57C6-F9B3-E49F3C6E7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724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219075</xdr:colOff>
      <xdr:row>18</xdr:row>
      <xdr:rowOff>85725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59090D1-3CBA-F96C-F935-CBAA1B008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90537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219075</xdr:colOff>
      <xdr:row>19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AA10B31-7C73-E1A3-8473-833AD5C15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086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219075</xdr:colOff>
      <xdr:row>20</xdr:row>
      <xdr:rowOff>114300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31D61B2-CCC9-542C-0FF6-92AA3126F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62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219075</xdr:colOff>
      <xdr:row>21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1F6B568-8BCF-FAD3-DB6E-00D317121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810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219075</xdr:colOff>
      <xdr:row>22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E39F7B8-FD93-EA5E-FFB4-76B3F7023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9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219075</xdr:colOff>
      <xdr:row>23</xdr:row>
      <xdr:rowOff>142875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AAE2019-4274-82B4-20A6-AC2267C40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353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219075</xdr:colOff>
      <xdr:row>24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B567671-54FB-AD7D-7766-5E6A8820B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89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200025</xdr:colOff>
      <xdr:row>25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3D6E2FC-2CF4-A464-42E5-FFF1E0953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0770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219075</xdr:colOff>
      <xdr:row>26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8E2F934-9DDB-CF4A-BCA9-8CDBE08F1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258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219075</xdr:colOff>
      <xdr:row>27</xdr:row>
      <xdr:rowOff>133350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853FA04-F0CB-B38D-59C1-C95BC5669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439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219075</xdr:colOff>
      <xdr:row>28</xdr:row>
      <xdr:rowOff>114300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CF33A3-5094-776E-9B76-0F6253C54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62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219075</xdr:colOff>
      <xdr:row>29</xdr:row>
      <xdr:rowOff>133350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651DD49-8176-6D74-0265-5951AF523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00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219075</xdr:colOff>
      <xdr:row>30</xdr:row>
      <xdr:rowOff>114300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1B1BFDC-DCB6-BDCE-EBE6-3F49EA596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98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209550</xdr:colOff>
      <xdr:row>31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DFA5C10-B11E-A7D8-5F07-2A9DD24CE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524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219075</xdr:colOff>
      <xdr:row>32</xdr:row>
      <xdr:rowOff>114300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76A0C45-97A6-84E2-A0E9-59D422CEE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70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219075</xdr:colOff>
      <xdr:row>33</xdr:row>
      <xdr:rowOff>114300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308DCFE-BEA4-DC18-D6FC-CD73BF695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067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190500</xdr:colOff>
      <xdr:row>34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9D683F1-FD8B-7E69-B559-309F852FC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429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219075</xdr:colOff>
      <xdr:row>35</xdr:row>
      <xdr:rowOff>114300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CD7370E-07D4-73C0-BA0A-17C99FE21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791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219075</xdr:colOff>
      <xdr:row>36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93B1917-EDDA-A449-AB77-5740C36B7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972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219075</xdr:colOff>
      <xdr:row>37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A39EA64-1A58-5B19-A5D6-C55F94983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153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219075</xdr:colOff>
      <xdr:row>38</xdr:row>
      <xdr:rowOff>142875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DB6B5BC-D3C5-82C2-665D-FBBC43F0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515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219075</xdr:colOff>
      <xdr:row>39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8670127-61C2-5FBE-6592-0B7D6A2AD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69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409575</xdr:colOff>
      <xdr:row>40</xdr:row>
      <xdr:rowOff>114300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AC8F735-9A0D-D9A9-40CC-1EA66C252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877550"/>
          <a:ext cx="4095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219075</xdr:colOff>
      <xdr:row>41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044CCFC-DBB8-F3CE-FFE6-830554015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420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219075</xdr:colOff>
      <xdr:row>42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736C6C2-A3EC-C584-412A-FB31ABFF3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214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219075</xdr:colOff>
      <xdr:row>43</xdr:row>
      <xdr:rowOff>114300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5214CBA-5E37-7A82-9635-6EBE4695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250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219075</xdr:colOff>
      <xdr:row>44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A8880A0-F1F4-1C93-91AD-B48CF1C2C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219075</xdr:colOff>
      <xdr:row>45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CB8765B-3126-8409-D4A5-25B947D91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323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219075</xdr:colOff>
      <xdr:row>46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F9D376-D81A-AFC1-049F-AC08F761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341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219075</xdr:colOff>
      <xdr:row>47</xdr:row>
      <xdr:rowOff>142875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E802408-993C-EFEF-B83D-E7A4EAA77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377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219075</xdr:colOff>
      <xdr:row>48</xdr:row>
      <xdr:rowOff>114300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1EC61F5-95BD-4AF4-2004-613F0F5A7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3954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219075</xdr:colOff>
      <xdr:row>49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E5A60EC-A3CE-65E7-E8A4-166A4AF98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4135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219075</xdr:colOff>
      <xdr:row>50</xdr:row>
      <xdr:rowOff>114300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5A3084A-C352-63C6-B060-E5BF180B2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431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219075</xdr:colOff>
      <xdr:row>51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FE87345-1811-2535-02EF-136A31A89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4497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219075</xdr:colOff>
      <xdr:row>52</xdr:row>
      <xdr:rowOff>133350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8536493-300B-CB30-9865-B579A6216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4859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219075</xdr:colOff>
      <xdr:row>53</xdr:row>
      <xdr:rowOff>142875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BF7D0C2-24F0-A86A-E917-3DD929276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5039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219075</xdr:colOff>
      <xdr:row>54</xdr:row>
      <xdr:rowOff>142875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FC4B36B-FE75-9856-7ACF-36284A16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522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219075</xdr:colOff>
      <xdr:row>55</xdr:row>
      <xdr:rowOff>114300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4FF7528-1E3E-859F-9313-EF1BB34E1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558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219075</xdr:colOff>
      <xdr:row>56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62964EA-47A5-7442-5912-5B891A0D5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630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219075</xdr:colOff>
      <xdr:row>57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E7437C2-63FC-2A23-0205-11FB0D4E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648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219075</xdr:colOff>
      <xdr:row>58</xdr:row>
      <xdr:rowOff>133350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400AB30-4FFA-0BAD-8CC8-5C6FC9B44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6849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219075</xdr:colOff>
      <xdr:row>59</xdr:row>
      <xdr:rowOff>142875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AC07EAC-BB51-085D-2D3E-529280C97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7030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219075</xdr:colOff>
      <xdr:row>60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1B1F843-CE80-60FD-9628-678B543BF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721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219075</xdr:colOff>
      <xdr:row>61</xdr:row>
      <xdr:rowOff>114300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79A0089-4269-0785-1F5F-BAC5FF7F0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7392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219075</xdr:colOff>
      <xdr:row>62</xdr:row>
      <xdr:rowOff>114300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A71C13D3-467F-DD4E-8E24-C5F9616F3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7573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219075</xdr:colOff>
      <xdr:row>63</xdr:row>
      <xdr:rowOff>123825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9A7E19E-E5B3-16EC-B39B-ED012D40F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77546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219075</xdr:colOff>
      <xdr:row>64</xdr:row>
      <xdr:rowOff>142875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1C7FA60-6CED-3BB6-07A9-768BF7CBD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793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219075</xdr:colOff>
      <xdr:row>65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7D50920-8A12-C7A6-D627-788D345F1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9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219075</xdr:colOff>
      <xdr:row>66</xdr:row>
      <xdr:rowOff>114300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B154502D-A0ED-889B-D73E-AB706200C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47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219075</xdr:colOff>
      <xdr:row>67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C8DA972-B79B-8746-8FE8-DF59CC575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65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219075</xdr:colOff>
      <xdr:row>68</xdr:row>
      <xdr:rowOff>133350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48128E1-15D2-EF25-8A79-7D2C94BE6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9202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219075</xdr:colOff>
      <xdr:row>69</xdr:row>
      <xdr:rowOff>142875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0EE4B2B-63B6-6E3E-1CC2-F390BDA2F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938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219075</xdr:colOff>
      <xdr:row>70</xdr:row>
      <xdr:rowOff>114300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A29D81E-7209-9D6F-31FE-3D372A25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992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219075</xdr:colOff>
      <xdr:row>71</xdr:row>
      <xdr:rowOff>133350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54C171F-F7F4-FB11-0884-4175B915F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0107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219075</xdr:colOff>
      <xdr:row>72</xdr:row>
      <xdr:rowOff>142875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2697B900-1A69-A30B-DCC0-D23445D2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028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219075</xdr:colOff>
      <xdr:row>73</xdr:row>
      <xdr:rowOff>142875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1D2D7DA3-E32E-FFFF-0322-2E0E6488F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046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219075</xdr:colOff>
      <xdr:row>74</xdr:row>
      <xdr:rowOff>142875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7A9E3DD3-68B2-FF71-A6A9-9EFB27BD4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101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219075</xdr:colOff>
      <xdr:row>75</xdr:row>
      <xdr:rowOff>133350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E0DF843-6CC0-E0F2-B4A4-D509CCB3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1193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219075</xdr:colOff>
      <xdr:row>76</xdr:row>
      <xdr:rowOff>114300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E4FE7690-702C-1A44-2B2C-4E070DE63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173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219075</xdr:colOff>
      <xdr:row>77</xdr:row>
      <xdr:rowOff>142875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518A73EF-C722-8630-9E54-C965E7871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09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219075</xdr:colOff>
      <xdr:row>78</xdr:row>
      <xdr:rowOff>142875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7074CBEE-70B0-7862-BA65-4D1D8040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27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219075</xdr:colOff>
      <xdr:row>79</xdr:row>
      <xdr:rowOff>133350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976AEB4-6593-78FA-E724-E6F757AE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459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219075</xdr:colOff>
      <xdr:row>80</xdr:row>
      <xdr:rowOff>133350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B81BC8F-45FF-BBD7-E5CE-EB10F4EB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640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219075</xdr:colOff>
      <xdr:row>81</xdr:row>
      <xdr:rowOff>142875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A47DF4B5-C4D7-CE71-6874-34AC941F3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821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219075</xdr:colOff>
      <xdr:row>82</xdr:row>
      <xdr:rowOff>133350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7B25BFD0-2CDB-359E-BE62-A8BFF361F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3302913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219075</xdr:colOff>
      <xdr:row>83</xdr:row>
      <xdr:rowOff>142875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68C0B9B-FDAF-DDD7-DF56-DC1CFB542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3664863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219075</xdr:colOff>
      <xdr:row>85</xdr:row>
      <xdr:rowOff>133350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DA4A84A-7D5A-084F-AB87-6BD5C87A2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4026813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219075</xdr:colOff>
      <xdr:row>86</xdr:row>
      <xdr:rowOff>114300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E9D26990-EACC-D8F2-F4E5-37B7D99B9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4207788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219075</xdr:colOff>
      <xdr:row>87</xdr:row>
      <xdr:rowOff>123825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C6CA29C-33BF-581B-93DA-19F9819A7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4569738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219075</xdr:colOff>
      <xdr:row>88</xdr:row>
      <xdr:rowOff>114300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5370907-1C59-DF56-CD57-8F487AB73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4750713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219075</xdr:colOff>
      <xdr:row>89</xdr:row>
      <xdr:rowOff>142875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1331BEB6-9749-637B-E343-0E895EC8A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493168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219075</xdr:colOff>
      <xdr:row>90</xdr:row>
      <xdr:rowOff>142875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BC76DCF-541C-057D-E6A9-38D94B87E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5112663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219075</xdr:colOff>
      <xdr:row>91</xdr:row>
      <xdr:rowOff>114300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916E3C9B-B26D-C425-1771-678E27EB0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5293638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219075</xdr:colOff>
      <xdr:row>92</xdr:row>
      <xdr:rowOff>142875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F85605D-4F7E-0286-9ACB-7FF0F0201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565558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219075</xdr:colOff>
      <xdr:row>93</xdr:row>
      <xdr:rowOff>114300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A57F580-2FDC-0068-2082-37DA2D008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5836563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219075</xdr:colOff>
      <xdr:row>94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776570BB-8DCB-4383-4D33-6BD160B61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6198513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219075</xdr:colOff>
      <xdr:row>95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E425077-73F9-5E5E-6710-3AAA1341C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710338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219075</xdr:colOff>
      <xdr:row>96</xdr:row>
      <xdr:rowOff>133350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3F165ABE-A891-02D8-12F7-E9AD76380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7284363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219075</xdr:colOff>
      <xdr:row>97</xdr:row>
      <xdr:rowOff>142875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89D364C-96A9-69E0-9B68-F0E12B50D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746533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209550</xdr:colOff>
      <xdr:row>98</xdr:row>
      <xdr:rowOff>142875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6E7BA284-AE4F-17C7-AE01-D01EC4CC6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7827288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219075</xdr:colOff>
      <xdr:row>99</xdr:row>
      <xdr:rowOff>114300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AE56FC5B-5D53-B212-D46C-95792C32D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8008263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219075</xdr:colOff>
      <xdr:row>100</xdr:row>
      <xdr:rowOff>114300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804E3D57-DE6A-4BEF-2574-BE40D210D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8189238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219075</xdr:colOff>
      <xdr:row>101</xdr:row>
      <xdr:rowOff>114300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2883D40D-9F71-7F96-8A8A-D28259637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8370213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190500</xdr:colOff>
      <xdr:row>102</xdr:row>
      <xdr:rowOff>142875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52FBAE34-2465-9EAB-79D4-B6325BECC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9094113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219075</xdr:colOff>
      <xdr:row>103</xdr:row>
      <xdr:rowOff>114300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A58516D-9A83-7845-3E81-5F0B22EC8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9275088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219075</xdr:colOff>
      <xdr:row>104</xdr:row>
      <xdr:rowOff>114300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E0B60352-78A8-6D89-748E-A421E664D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9456063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219075</xdr:colOff>
      <xdr:row>105</xdr:row>
      <xdr:rowOff>142875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8153CFED-B991-04C6-BC65-DA8193841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999898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200025</xdr:colOff>
      <xdr:row>106</xdr:row>
      <xdr:rowOff>142875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27D75E0-DC8B-2C84-2FB2-32AB0FBF2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0179963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219075</xdr:colOff>
      <xdr:row>107</xdr:row>
      <xdr:rowOff>114300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3DA2D01-EE51-ADDB-D415-2A10717DE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0360938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219075</xdr:colOff>
      <xdr:row>108</xdr:row>
      <xdr:rowOff>114300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4B7A992-E9FB-ED25-BA18-B36ACF4D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0541913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219075</xdr:colOff>
      <xdr:row>109</xdr:row>
      <xdr:rowOff>114300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CF4ABF3A-4071-4EF2-E071-ABBB96A34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0903863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219075</xdr:colOff>
      <xdr:row>110</xdr:row>
      <xdr:rowOff>114300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2F6ABE10-8AB6-0499-8D7A-C0C6D8D24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1084838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219075</xdr:colOff>
      <xdr:row>111</xdr:row>
      <xdr:rowOff>133350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E0F4F56A-777A-5F8B-6501-A0E96580D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1265813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219075</xdr:colOff>
      <xdr:row>112</xdr:row>
      <xdr:rowOff>142875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71FFB4E2-6CBB-98C3-4D97-71EADE087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144678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219075</xdr:colOff>
      <xdr:row>113</xdr:row>
      <xdr:rowOff>142875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C8C40B5E-FB86-F1D5-7A19-C3375BABD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1627763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219075</xdr:colOff>
      <xdr:row>114</xdr:row>
      <xdr:rowOff>142875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465E5EF2-06D4-6464-D05F-D0554B9E4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1989713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219075</xdr:colOff>
      <xdr:row>115</xdr:row>
      <xdr:rowOff>142875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139DA8B0-F5CE-D016-0A0C-5E2AE960B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217068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219075</xdr:colOff>
      <xdr:row>116</xdr:row>
      <xdr:rowOff>142875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BF4F7143-9081-DB8F-4805-A68848BA3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2351663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219075</xdr:colOff>
      <xdr:row>117</xdr:row>
      <xdr:rowOff>114300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E31F68D-191C-7576-3275-FE487C5EF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2713613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219075</xdr:colOff>
      <xdr:row>118</xdr:row>
      <xdr:rowOff>142875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E1735E27-376D-870F-57A0-D36B7BA3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3075563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219075</xdr:colOff>
      <xdr:row>119</xdr:row>
      <xdr:rowOff>142875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AFFBF67-F1ED-B2C0-45E1-4AB30DD00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325653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219075</xdr:colOff>
      <xdr:row>120</xdr:row>
      <xdr:rowOff>123825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3DFDFA7E-FD35-C4FA-0EBD-6728D4AC4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3437513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219075</xdr:colOff>
      <xdr:row>121</xdr:row>
      <xdr:rowOff>114300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57F48BBB-1295-1769-72E6-CD5F8AB3D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3618488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219075</xdr:colOff>
      <xdr:row>122</xdr:row>
      <xdr:rowOff>114300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E810453B-F448-CE6E-AB44-ADA863646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3799463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200025</xdr:colOff>
      <xdr:row>123</xdr:row>
      <xdr:rowOff>142875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DC35BCFE-667E-14A5-2731-FFF787293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3980438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219075</xdr:colOff>
      <xdr:row>124</xdr:row>
      <xdr:rowOff>142875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BF553AB9-2B50-51D6-F44A-80A424050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4161413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219075</xdr:colOff>
      <xdr:row>125</xdr:row>
      <xdr:rowOff>114300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3E4B4C1-62FD-A9CE-7FF0-1A8784F00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4342388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219075</xdr:colOff>
      <xdr:row>126</xdr:row>
      <xdr:rowOff>133350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3BAECBDE-5D55-464C-6017-D4C9DE72C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4523363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219075</xdr:colOff>
      <xdr:row>127</xdr:row>
      <xdr:rowOff>142875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30F6CDD8-09F3-FDD2-1D20-88F80C8F3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4885313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219075</xdr:colOff>
      <xdr:row>128</xdr:row>
      <xdr:rowOff>142875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FF04D488-E01F-46DD-AA3C-334486F1D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506628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219075</xdr:colOff>
      <xdr:row>129</xdr:row>
      <xdr:rowOff>142875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C5239119-A367-42AD-D9EF-7FC6725C4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542823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219075</xdr:colOff>
      <xdr:row>130</xdr:row>
      <xdr:rowOff>114300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D6609C36-89FE-F92D-59DB-40AD14025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5609213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219075</xdr:colOff>
      <xdr:row>131</xdr:row>
      <xdr:rowOff>142875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563CEA52-B8AC-0D15-25D7-DCA509771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579018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219075</xdr:colOff>
      <xdr:row>132</xdr:row>
      <xdr:rowOff>114300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4CECC42D-41C4-1571-3E71-29106407D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5971163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219075</xdr:colOff>
      <xdr:row>133</xdr:row>
      <xdr:rowOff>123825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9416FC1-626A-325F-18D9-3861A5DC0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6152138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219075</xdr:colOff>
      <xdr:row>134</xdr:row>
      <xdr:rowOff>142875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48626C6-BBE9-2FFE-7628-1A6642BDB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651408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219075</xdr:colOff>
      <xdr:row>135</xdr:row>
      <xdr:rowOff>142875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EAF54B4-C99C-C397-AA65-0253DCE4A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6695063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219075</xdr:colOff>
      <xdr:row>136</xdr:row>
      <xdr:rowOff>123825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99645EB1-94DB-EB8B-FF33-558F39E28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6876038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219075</xdr:colOff>
      <xdr:row>137</xdr:row>
      <xdr:rowOff>114300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9BA87641-E753-595C-CB6D-393DEF98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357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219075</xdr:colOff>
      <xdr:row>138</xdr:row>
      <xdr:rowOff>133350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C1E98140-DC5E-A761-FC1F-4A2F01447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538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219075</xdr:colOff>
      <xdr:row>139</xdr:row>
      <xdr:rowOff>114300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63F634BB-E6CF-32EB-94BD-C41F1AF20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99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219075</xdr:colOff>
      <xdr:row>140</xdr:row>
      <xdr:rowOff>114300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105BA593-063F-68BC-79AD-BE2116791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8261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219075</xdr:colOff>
      <xdr:row>141</xdr:row>
      <xdr:rowOff>142875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A661482-F4C7-44B9-76F3-50A2278F7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8442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219075</xdr:colOff>
      <xdr:row>142</xdr:row>
      <xdr:rowOff>114300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5D7F8264-C958-CDEC-55C5-EC4AC0471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862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219075</xdr:colOff>
      <xdr:row>143</xdr:row>
      <xdr:rowOff>114300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AC8904AD-D477-0063-A7F6-D1A7AAAF3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898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219075</xdr:colOff>
      <xdr:row>144</xdr:row>
      <xdr:rowOff>142875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80D153B1-78DC-787A-33C1-9C8116A8D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916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219075</xdr:colOff>
      <xdr:row>145</xdr:row>
      <xdr:rowOff>142875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10FA85D1-C541-C240-67FA-92AEABB9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934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219075</xdr:colOff>
      <xdr:row>146</xdr:row>
      <xdr:rowOff>142875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70F0E27E-0134-8169-9CB6-7152872A8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952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219075</xdr:colOff>
      <xdr:row>147</xdr:row>
      <xdr:rowOff>142875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412CDBA1-FC0B-8CFE-2B45-2BA73A53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970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219075</xdr:colOff>
      <xdr:row>148</xdr:row>
      <xdr:rowOff>114300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B0FFDF12-A942-C15F-CB70-B9311B31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9890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219075</xdr:colOff>
      <xdr:row>149</xdr:row>
      <xdr:rowOff>142875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F660934-19B3-5BF1-3666-7462BF920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007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219075</xdr:colOff>
      <xdr:row>150</xdr:row>
      <xdr:rowOff>133350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857BDA4B-0D00-C97E-0CE7-8764166D3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0252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209550</xdr:colOff>
      <xdr:row>151</xdr:row>
      <xdr:rowOff>142875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A54A1117-101B-5AE9-96F1-9CA000DBD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0433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219075</xdr:colOff>
      <xdr:row>152</xdr:row>
      <xdr:rowOff>142875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7ECFBB4-6FF6-E546-AFE4-6DA146BF5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061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219075</xdr:colOff>
      <xdr:row>153</xdr:row>
      <xdr:rowOff>114300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915EE7F3-8A29-19F3-B80D-BC810066A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079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219075</xdr:colOff>
      <xdr:row>154</xdr:row>
      <xdr:rowOff>142875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7E0DDA1B-C1FF-08B1-EA32-1F3F8043A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097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219075</xdr:colOff>
      <xdr:row>155</xdr:row>
      <xdr:rowOff>114300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DFA1E571-DFA4-BC03-D566-E3C6A9B29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1157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219075</xdr:colOff>
      <xdr:row>156</xdr:row>
      <xdr:rowOff>133350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94A53FA1-5020-C0EF-39EC-3E9ACC8B0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1338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190500</xdr:colOff>
      <xdr:row>157</xdr:row>
      <xdr:rowOff>142875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C9B04BB1-1DA6-03E7-F585-B348B197D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1700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219075</xdr:colOff>
      <xdr:row>158</xdr:row>
      <xdr:rowOff>142875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4B8D438D-D887-B821-E480-A2474D152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224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219075</xdr:colOff>
      <xdr:row>159</xdr:row>
      <xdr:rowOff>142875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DFBA5239-7B43-A80D-0133-01E45C0EE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260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219075</xdr:colOff>
      <xdr:row>160</xdr:row>
      <xdr:rowOff>114300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B153502-1D08-8264-C920-703E174BF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278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219075</xdr:colOff>
      <xdr:row>161</xdr:row>
      <xdr:rowOff>142875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F8E668A7-1B46-33EC-F66B-64B9EBBB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332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219075</xdr:colOff>
      <xdr:row>162</xdr:row>
      <xdr:rowOff>114300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B4167D9D-3FCA-F0F3-5DCA-E29EC4488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3872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219075</xdr:colOff>
      <xdr:row>163</xdr:row>
      <xdr:rowOff>142875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924D5597-ED40-A7B3-3006-0B54EA7A1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4234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219075</xdr:colOff>
      <xdr:row>164</xdr:row>
      <xdr:rowOff>133350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243D07E4-C3FE-FB3D-3985-D27294B71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4415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219075</xdr:colOff>
      <xdr:row>165</xdr:row>
      <xdr:rowOff>114300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38A7AB16-6E1D-C661-0118-D46A89A41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459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219075</xdr:colOff>
      <xdr:row>166</xdr:row>
      <xdr:rowOff>142875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265376A7-907A-9C4E-5F0E-E30978F82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495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219075</xdr:colOff>
      <xdr:row>167</xdr:row>
      <xdr:rowOff>114300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EB84C6BA-E9DD-BFB5-D54E-0BFA96F6F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531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219075</xdr:colOff>
      <xdr:row>168</xdr:row>
      <xdr:rowOff>142875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92297DD-CFF9-04EC-CC89-46ED7C5EE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5681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219075</xdr:colOff>
      <xdr:row>169</xdr:row>
      <xdr:rowOff>142875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23BE0324-5B23-67B1-D4F9-116113A94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586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219075</xdr:colOff>
      <xdr:row>170</xdr:row>
      <xdr:rowOff>142875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B920E473-70FF-289D-0B42-9ED80A633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604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219075</xdr:colOff>
      <xdr:row>171</xdr:row>
      <xdr:rowOff>114300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B96FF9E7-80AB-8631-B63E-7DE1193CE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6224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219075</xdr:colOff>
      <xdr:row>172</xdr:row>
      <xdr:rowOff>142875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5AD968AC-C18B-4BDF-5E8C-4032A74CB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640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219075</xdr:colOff>
      <xdr:row>173</xdr:row>
      <xdr:rowOff>133350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9A3D35F6-118F-31B4-447B-2FB156BC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6767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219075</xdr:colOff>
      <xdr:row>174</xdr:row>
      <xdr:rowOff>114300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88F8D918-DF2C-535D-C529-D73B8E0D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694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219075</xdr:colOff>
      <xdr:row>175</xdr:row>
      <xdr:rowOff>133350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DA72E202-676D-25B4-D47B-22BF0F237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7310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219075</xdr:colOff>
      <xdr:row>176</xdr:row>
      <xdr:rowOff>142875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6984CE0-7D4C-4B13-7796-44D2DABF0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767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219075</xdr:colOff>
      <xdr:row>177</xdr:row>
      <xdr:rowOff>142875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626F77B4-9545-309F-CB0F-32C877878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785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219075</xdr:colOff>
      <xdr:row>178</xdr:row>
      <xdr:rowOff>133350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3B97ECA-F1D7-CAA1-B69C-D5C736D8E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8215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219075</xdr:colOff>
      <xdr:row>179</xdr:row>
      <xdr:rowOff>142875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A7510D31-D865-EFE1-1A3E-4BFA74969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839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219075</xdr:colOff>
      <xdr:row>180</xdr:row>
      <xdr:rowOff>142875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583E59E4-3F49-FA90-9086-1E421CB4D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857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219075</xdr:colOff>
      <xdr:row>181</xdr:row>
      <xdr:rowOff>114300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E2E2705C-8370-785A-9B66-B1C435E56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8758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152400</xdr:colOff>
      <xdr:row>183</xdr:row>
      <xdr:rowOff>9525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46987267-8270-42E4-B442-CDBE6542D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89394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14288</xdr:rowOff>
    </xdr:from>
    <xdr:to>
      <xdr:col>2</xdr:col>
      <xdr:colOff>219075</xdr:colOff>
      <xdr:row>183</xdr:row>
      <xdr:rowOff>157163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3690ADA0-CC54-E2D8-F45F-116274F67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9134713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219075</xdr:colOff>
      <xdr:row>184</xdr:row>
      <xdr:rowOff>142875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E77701B-0BEA-A297-8276-7D7FD9789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930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219075</xdr:colOff>
      <xdr:row>185</xdr:row>
      <xdr:rowOff>142875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E9A98A9D-9820-2F41-DA02-400E556F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948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219075</xdr:colOff>
      <xdr:row>186</xdr:row>
      <xdr:rowOff>142875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2A7E7C24-DBC4-5F37-0F92-8850308B4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966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219075</xdr:colOff>
      <xdr:row>187</xdr:row>
      <xdr:rowOff>142875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D36049FC-8504-C954-0B3A-6908AC64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9844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219075</xdr:colOff>
      <xdr:row>188</xdr:row>
      <xdr:rowOff>114300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7D053ACE-2ACF-3B26-2DA8-1770FAA3E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0225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219075</xdr:colOff>
      <xdr:row>189</xdr:row>
      <xdr:rowOff>114300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FE19A90D-AB93-BC18-6871-F94376F2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040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219075</xdr:colOff>
      <xdr:row>190</xdr:row>
      <xdr:rowOff>142875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44D324F9-EA4E-8C60-8FB3-CE3725896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076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219075</xdr:colOff>
      <xdr:row>191</xdr:row>
      <xdr:rowOff>114300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54A7EACD-908B-D8EE-FF08-86B36268A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094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219075</xdr:colOff>
      <xdr:row>192</xdr:row>
      <xdr:rowOff>142875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591B8049-A340-0DA6-40E9-78AE15407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113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219075</xdr:colOff>
      <xdr:row>193</xdr:row>
      <xdr:rowOff>142875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A1F95A74-A4F9-6FC9-1AF4-53F4A15AC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131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219075</xdr:colOff>
      <xdr:row>194</xdr:row>
      <xdr:rowOff>114300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19F3B92-C538-F1D5-FCE2-4838D0DF0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1492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219075</xdr:colOff>
      <xdr:row>195</xdr:row>
      <xdr:rowOff>142875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941A2DA-6BB8-A0A3-A5E5-6211C8316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1854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219075</xdr:colOff>
      <xdr:row>196</xdr:row>
      <xdr:rowOff>142875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3496FC5F-7164-62F5-0CC8-2842C7556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203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219075</xdr:colOff>
      <xdr:row>197</xdr:row>
      <xdr:rowOff>142875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44D3A97-59D0-EC75-91B7-0B820C63A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239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219075</xdr:colOff>
      <xdr:row>198</xdr:row>
      <xdr:rowOff>142875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65C5C3B4-480C-C6EA-B1D0-AFFB6BE25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275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219075</xdr:colOff>
      <xdr:row>199</xdr:row>
      <xdr:rowOff>114300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A1A0960A-D802-DC95-97FE-BD492BF67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293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219075</xdr:colOff>
      <xdr:row>200</xdr:row>
      <xdr:rowOff>142875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5FEBE53B-AECC-F2F0-92A9-699F1D90A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312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190500</xdr:colOff>
      <xdr:row>201</xdr:row>
      <xdr:rowOff>142875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8F27D512-F3EC-3F33-98B0-050B76B7A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3301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219075</xdr:colOff>
      <xdr:row>202</xdr:row>
      <xdr:rowOff>142875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561CE92D-6515-CEB4-6F8A-23FC3BF4E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348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219075</xdr:colOff>
      <xdr:row>203</xdr:row>
      <xdr:rowOff>142875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99053003-1A02-3F10-C06E-3C9777021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366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171450</xdr:colOff>
      <xdr:row>204</xdr:row>
      <xdr:rowOff>142875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888685B-B44F-0BDA-D378-4DEEDFDFA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384482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219075</xdr:colOff>
      <xdr:row>205</xdr:row>
      <xdr:rowOff>142875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528A9580-963B-A2AF-3713-4184BA833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402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219075</xdr:colOff>
      <xdr:row>206</xdr:row>
      <xdr:rowOff>142875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8469B66F-CAF3-E3F0-3607-DCD28ACAC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4387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219075</xdr:colOff>
      <xdr:row>207</xdr:row>
      <xdr:rowOff>142875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3AE2158D-BF74-1D03-8CE2-403E0A81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456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219075</xdr:colOff>
      <xdr:row>208</xdr:row>
      <xdr:rowOff>142875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222FC71-B501-3402-4CFD-7ADC29A90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493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219075</xdr:colOff>
      <xdr:row>209</xdr:row>
      <xdr:rowOff>142875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75A2FE70-F351-71D9-7587-63A63760C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529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219075</xdr:colOff>
      <xdr:row>210</xdr:row>
      <xdr:rowOff>114300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6190BABA-371C-0C20-5575-5B57FBF3B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5835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219075</xdr:colOff>
      <xdr:row>211</xdr:row>
      <xdr:rowOff>133350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FD0DB08-FD2D-3756-AEE9-51BFA0955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6197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DB0D-A3F5-43C1-A587-0B8F2A5AD288}">
  <dimension ref="A1:O423"/>
  <sheetViews>
    <sheetView tabSelected="1" topLeftCell="C7" workbookViewId="0">
      <selection activeCell="I23" sqref="I23"/>
    </sheetView>
  </sheetViews>
  <sheetFormatPr defaultRowHeight="14.25" x14ac:dyDescent="0.45"/>
  <cols>
    <col min="1" max="1" width="4.59765625" bestFit="1" customWidth="1"/>
    <col min="2" max="2" width="28.59765625" bestFit="1" customWidth="1"/>
    <col min="3" max="3" width="28.59765625" customWidth="1"/>
    <col min="4" max="4" width="12.06640625" bestFit="1" customWidth="1"/>
    <col min="6" max="6" width="19.796875" bestFit="1" customWidth="1"/>
    <col min="7" max="7" width="19.796875" customWidth="1"/>
    <col min="8" max="8" width="19.59765625" bestFit="1" customWidth="1"/>
    <col min="10" max="10" width="12.265625" bestFit="1" customWidth="1"/>
  </cols>
  <sheetData>
    <row r="1" spans="1:15" x14ac:dyDescent="0.45">
      <c r="A1" t="s">
        <v>0</v>
      </c>
      <c r="B1" t="s">
        <v>1</v>
      </c>
      <c r="D1" t="s">
        <v>2</v>
      </c>
      <c r="F1" t="s">
        <v>307</v>
      </c>
      <c r="G1" t="s">
        <v>848</v>
      </c>
      <c r="H1" t="s">
        <v>847</v>
      </c>
      <c r="I1" t="s">
        <v>846</v>
      </c>
      <c r="J1" t="s">
        <v>843</v>
      </c>
      <c r="K1" t="s">
        <v>849</v>
      </c>
    </row>
    <row r="2" spans="1:15" x14ac:dyDescent="0.45">
      <c r="A2">
        <v>1</v>
      </c>
      <c r="B2" t="s">
        <v>3</v>
      </c>
      <c r="C2" t="s">
        <v>475</v>
      </c>
      <c r="D2">
        <v>254.87</v>
      </c>
      <c r="F2" t="s">
        <v>668</v>
      </c>
      <c r="G2" t="str">
        <f>VLOOKUP(F2,'GDP per capita PPP'!$A$2:$B$267,2,FALSE)</f>
        <v>NPL</v>
      </c>
      <c r="H2">
        <f t="shared" ref="H2:H33" si="0">AVERAGEIF($C$2:$C$222,F2,$D$2:$D$222)</f>
        <v>10</v>
      </c>
      <c r="I2">
        <f t="shared" ref="I2:I33" si="1">J2/1000</f>
        <v>4.9598834647249337</v>
      </c>
      <c r="J2">
        <f>VLOOKUP(F2,'GDP per capita PPP'!$A$2:$D$267,4,FALSE)</f>
        <v>4959.8834647249341</v>
      </c>
      <c r="K2" t="str">
        <f>VLOOKUP(F2,Sheet4!$J$8:$K$212,2,FALSE)</f>
        <v>Lower Middle-Income</v>
      </c>
      <c r="N2">
        <v>0</v>
      </c>
      <c r="O2">
        <v>1200</v>
      </c>
    </row>
    <row r="3" spans="1:15" x14ac:dyDescent="0.45">
      <c r="A3">
        <v>2</v>
      </c>
      <c r="B3" t="s">
        <v>5</v>
      </c>
      <c r="C3" t="s">
        <v>339</v>
      </c>
      <c r="D3">
        <v>142.02000000000001</v>
      </c>
      <c r="F3" t="s">
        <v>555</v>
      </c>
      <c r="G3" t="str">
        <f>VLOOKUP(F3,'GDP per capita PPP'!$A$2:$B$267,2,FALSE)</f>
        <v>KEN</v>
      </c>
      <c r="H3">
        <f t="shared" si="0"/>
        <v>30.99</v>
      </c>
      <c r="I3">
        <f t="shared" si="1"/>
        <v>5.9020919739118565</v>
      </c>
      <c r="J3">
        <f>VLOOKUP(F3,'GDP per capita PPP'!$A$2:$D$267,4,FALSE)</f>
        <v>5902.0919739118563</v>
      </c>
      <c r="K3" t="str">
        <f>VLOOKUP(F3,Sheet4!$J$8:$K$212,2,FALSE)</f>
        <v>Lower Middle-Income</v>
      </c>
      <c r="N3">
        <v>1201</v>
      </c>
      <c r="O3">
        <v>4500</v>
      </c>
    </row>
    <row r="4" spans="1:15" x14ac:dyDescent="0.45">
      <c r="A4">
        <v>3</v>
      </c>
      <c r="B4" t="s">
        <v>7</v>
      </c>
      <c r="C4" t="s">
        <v>813</v>
      </c>
      <c r="D4">
        <v>132</v>
      </c>
      <c r="F4" t="s">
        <v>680</v>
      </c>
      <c r="G4" t="str">
        <f>VLOOKUP(F4,'GDP per capita PPP'!$A$2:$B$267,2,FALSE)</f>
        <v>PAK</v>
      </c>
      <c r="H4">
        <f t="shared" si="0"/>
        <v>5.1300000000000008</v>
      </c>
      <c r="I4">
        <f t="shared" si="1"/>
        <v>6.1123247203395046</v>
      </c>
      <c r="J4">
        <f>VLOOKUP(F4,'GDP per capita PPP'!$A$2:$D$267,4,FALSE)</f>
        <v>6112.3247203395049</v>
      </c>
      <c r="K4" t="str">
        <f>VLOOKUP(F4,Sheet4!$J$8:$K$212,2,FALSE)</f>
        <v>Lower Middle-Income</v>
      </c>
      <c r="N4">
        <v>4500</v>
      </c>
      <c r="O4">
        <v>14000</v>
      </c>
    </row>
    <row r="5" spans="1:15" x14ac:dyDescent="0.45">
      <c r="A5">
        <v>4</v>
      </c>
      <c r="B5" t="s">
        <v>9</v>
      </c>
      <c r="C5" t="s">
        <v>813</v>
      </c>
      <c r="D5">
        <v>132</v>
      </c>
      <c r="F5" t="s">
        <v>353</v>
      </c>
      <c r="G5" t="str">
        <f>VLOOKUP(F5,'GDP per capita PPP'!$A$2:$B$267,2,FALSE)</f>
        <v>BGD</v>
      </c>
      <c r="H5">
        <f t="shared" si="0"/>
        <v>25.13</v>
      </c>
      <c r="I5">
        <f t="shared" si="1"/>
        <v>8.3547158677686113</v>
      </c>
      <c r="J5">
        <f>VLOOKUP(F5,'GDP per capita PPP'!$A$2:$D$267,4,FALSE)</f>
        <v>8354.7158677686111</v>
      </c>
      <c r="K5" t="str">
        <f>VLOOKUP(F5,Sheet4!$J$8:$K$212,2,FALSE)</f>
        <v>Lower Middle-Income</v>
      </c>
      <c r="N5">
        <v>14001</v>
      </c>
    </row>
    <row r="6" spans="1:15" x14ac:dyDescent="0.45">
      <c r="A6">
        <v>5</v>
      </c>
      <c r="B6" t="s">
        <v>10</v>
      </c>
      <c r="C6" t="s">
        <v>672</v>
      </c>
      <c r="D6">
        <v>127.45</v>
      </c>
      <c r="F6" t="s">
        <v>815</v>
      </c>
      <c r="G6" t="str">
        <f>VLOOKUP(F6,'GDP per capita PPP'!$A$2:$B$267,2,FALSE)</f>
        <v>UZB</v>
      </c>
      <c r="H6">
        <f t="shared" si="0"/>
        <v>10.72</v>
      </c>
      <c r="I6">
        <f t="shared" si="1"/>
        <v>9.0423439162283916</v>
      </c>
      <c r="J6">
        <f>VLOOKUP(F6,'GDP per capita PPP'!$A$2:$D$267,4,FALSE)</f>
        <v>9042.3439162283921</v>
      </c>
      <c r="K6" t="str">
        <f>VLOOKUP(F6,Sheet4!$J$8:$K$212,2,FALSE)</f>
        <v>Lower Middle-Income</v>
      </c>
    </row>
    <row r="7" spans="1:15" x14ac:dyDescent="0.45">
      <c r="A7">
        <v>6</v>
      </c>
      <c r="B7" t="s">
        <v>12</v>
      </c>
      <c r="C7" t="s">
        <v>672</v>
      </c>
      <c r="D7">
        <v>126.62</v>
      </c>
      <c r="F7" t="s">
        <v>531</v>
      </c>
      <c r="G7" t="str">
        <f>VLOOKUP(F7,'GDP per capita PPP'!$A$2:$B$267,2,FALSE)</f>
        <v>IND</v>
      </c>
      <c r="H7">
        <f t="shared" si="0"/>
        <v>10.07090909090909</v>
      </c>
      <c r="I7">
        <f t="shared" si="1"/>
        <v>9.199567738717473</v>
      </c>
      <c r="J7">
        <f>VLOOKUP(F7,'GDP per capita PPP'!$A$2:$D$267,4,FALSE)</f>
        <v>9199.5677387174728</v>
      </c>
      <c r="K7" t="str">
        <f>VLOOKUP(F7,Sheet4!$J$8:$K$212,2,FALSE)</f>
        <v>Lower Middle-Income</v>
      </c>
    </row>
    <row r="8" spans="1:15" x14ac:dyDescent="0.45">
      <c r="A8">
        <v>7</v>
      </c>
      <c r="B8" t="s">
        <v>13</v>
      </c>
      <c r="C8" t="s">
        <v>535</v>
      </c>
      <c r="D8">
        <v>122.06</v>
      </c>
      <c r="F8" t="s">
        <v>608</v>
      </c>
      <c r="G8" t="str">
        <f>VLOOKUP(F8,'GDP per capita PPP'!$A$2:$B$267,2,FALSE)</f>
        <v>MAR</v>
      </c>
      <c r="H8">
        <f t="shared" si="0"/>
        <v>24.21</v>
      </c>
      <c r="I8">
        <f t="shared" si="1"/>
        <v>9.2053359374999992</v>
      </c>
      <c r="J8">
        <f>VLOOKUP(F8,'GDP per capita PPP'!$A$2:$D$267,4,FALSE)</f>
        <v>9205.3359375</v>
      </c>
      <c r="K8" t="str">
        <f>VLOOKUP(F8,Sheet4!$J$8:$K$212,2,FALSE)</f>
        <v>Lower Middle-Income</v>
      </c>
    </row>
    <row r="9" spans="1:15" x14ac:dyDescent="0.45">
      <c r="A9">
        <v>8</v>
      </c>
      <c r="B9" t="s">
        <v>15</v>
      </c>
      <c r="C9" t="s">
        <v>339</v>
      </c>
      <c r="D9">
        <v>117.59</v>
      </c>
      <c r="F9" t="s">
        <v>549</v>
      </c>
      <c r="G9" t="str">
        <f>VLOOKUP(F9,'GDP per capita PPP'!$A$2:$B$267,2,FALSE)</f>
        <v>JOR</v>
      </c>
      <c r="H9">
        <f t="shared" si="0"/>
        <v>42.31</v>
      </c>
      <c r="I9">
        <f t="shared" si="1"/>
        <v>9.8718751527574593</v>
      </c>
      <c r="J9">
        <f>VLOOKUP(F9,'GDP per capita PPP'!$A$2:$D$267,4,FALSE)</f>
        <v>9871.8751527574586</v>
      </c>
      <c r="K9" t="str">
        <f>VLOOKUP(F9,Sheet4!$J$8:$K$212,2,FALSE)</f>
        <v>Lower Middle-Income</v>
      </c>
    </row>
    <row r="10" spans="1:15" x14ac:dyDescent="0.45">
      <c r="A10">
        <v>9</v>
      </c>
      <c r="B10" t="s">
        <v>16</v>
      </c>
      <c r="C10" t="s">
        <v>339</v>
      </c>
      <c r="D10">
        <v>117.59</v>
      </c>
      <c r="F10" t="s">
        <v>825</v>
      </c>
      <c r="G10" t="str">
        <f>VLOOKUP(F10,'GDP per capita PPP'!$A$2:$B$267,2,FALSE)</f>
        <v>VNM</v>
      </c>
      <c r="H10">
        <f t="shared" si="0"/>
        <v>10.455</v>
      </c>
      <c r="I10">
        <f t="shared" si="1"/>
        <v>14.051248771401246</v>
      </c>
      <c r="J10">
        <f>VLOOKUP(F10,'GDP per capita PPP'!$A$2:$D$267,4,FALSE)</f>
        <v>14051.248771401246</v>
      </c>
      <c r="K10" t="str">
        <f>VLOOKUP(F10,Sheet4!$J$8:$K$212,2,FALSE)</f>
        <v>Lower Middle-Income</v>
      </c>
    </row>
    <row r="11" spans="1:15" x14ac:dyDescent="0.45">
      <c r="A11">
        <v>10</v>
      </c>
      <c r="B11" t="s">
        <v>17</v>
      </c>
      <c r="C11" t="s">
        <v>383</v>
      </c>
      <c r="D11">
        <v>111.77</v>
      </c>
      <c r="F11" t="s">
        <v>589</v>
      </c>
      <c r="G11" t="str">
        <f>VLOOKUP(F11,'GDP per capita PPP'!$A$2:$B$267,2,FALSE)</f>
        <v>LKA</v>
      </c>
      <c r="H11">
        <f t="shared" si="0"/>
        <v>6.85</v>
      </c>
      <c r="I11">
        <f t="shared" si="1"/>
        <v>14.182308178189356</v>
      </c>
      <c r="J11">
        <f>VLOOKUP(F11,'GDP per capita PPP'!$A$2:$D$267,4,FALSE)</f>
        <v>14182.308178189356</v>
      </c>
      <c r="K11" t="str">
        <f>VLOOKUP(F11,Sheet4!$J$8:$K$212,2,FALSE)</f>
        <v>Lower Middle-Income</v>
      </c>
    </row>
    <row r="12" spans="1:15" x14ac:dyDescent="0.45">
      <c r="A12">
        <v>11</v>
      </c>
      <c r="B12" t="s">
        <v>19</v>
      </c>
      <c r="C12" t="s">
        <v>339</v>
      </c>
      <c r="D12">
        <v>111.71</v>
      </c>
      <c r="F12" t="s">
        <v>539</v>
      </c>
      <c r="G12" t="str">
        <f>VLOOKUP(F12,'GDP per capita PPP'!$A$2:$B$267,2,FALSE)</f>
        <v>IRQ</v>
      </c>
      <c r="H12">
        <f t="shared" si="0"/>
        <v>22.92</v>
      </c>
      <c r="I12">
        <f t="shared" si="1"/>
        <v>14.199607361843272</v>
      </c>
      <c r="J12">
        <f>VLOOKUP(F12,'GDP per capita PPP'!$A$2:$D$267,4,FALSE)</f>
        <v>14199.607361843273</v>
      </c>
      <c r="K12" t="str">
        <f>VLOOKUP(F12,Sheet4!$J$8:$K$212,2,FALSE)</f>
        <v>Upper Middle-Income</v>
      </c>
    </row>
    <row r="13" spans="1:15" x14ac:dyDescent="0.45">
      <c r="A13">
        <v>12</v>
      </c>
      <c r="B13" t="s">
        <v>20</v>
      </c>
      <c r="C13" t="s">
        <v>339</v>
      </c>
      <c r="D13">
        <v>109.75</v>
      </c>
      <c r="F13" t="s">
        <v>525</v>
      </c>
      <c r="G13" t="str">
        <f>VLOOKUP(F13,'GDP per capita PPP'!$A$2:$B$267,2,FALSE)</f>
        <v>IDN</v>
      </c>
      <c r="H13">
        <f t="shared" si="0"/>
        <v>12.67</v>
      </c>
      <c r="I13">
        <f t="shared" si="1"/>
        <v>14.445643155792112</v>
      </c>
      <c r="J13">
        <f>VLOOKUP(F13,'GDP per capita PPP'!$A$2:$D$267,4,FALSE)</f>
        <v>14445.643155792111</v>
      </c>
      <c r="K13" t="str">
        <f>VLOOKUP(F13,Sheet4!$J$8:$K$212,2,FALSE)</f>
        <v>Upper Middle-Income</v>
      </c>
    </row>
    <row r="14" spans="1:15" x14ac:dyDescent="0.45">
      <c r="A14">
        <v>13</v>
      </c>
      <c r="B14" t="s">
        <v>21</v>
      </c>
      <c r="C14" t="s">
        <v>475</v>
      </c>
      <c r="D14">
        <v>108.83</v>
      </c>
      <c r="F14" t="s">
        <v>837</v>
      </c>
      <c r="G14" t="str">
        <f>VLOOKUP(F14,'GDP per capita PPP'!$A$2:$B$267,2,FALSE)</f>
        <v>ZAF</v>
      </c>
      <c r="H14">
        <f t="shared" si="0"/>
        <v>59.050000000000004</v>
      </c>
      <c r="I14">
        <f t="shared" si="1"/>
        <v>15.330769273747892</v>
      </c>
      <c r="J14">
        <f>VLOOKUP(F14,'GDP per capita PPP'!$A$2:$D$267,4,FALSE)</f>
        <v>15330.769273747892</v>
      </c>
      <c r="K14" t="str">
        <f>VLOOKUP(F14,Sheet4!$J$8:$K$212,2,FALSE)</f>
        <v>Upper Middle-Income</v>
      </c>
    </row>
    <row r="15" spans="1:15" x14ac:dyDescent="0.45">
      <c r="A15">
        <v>14</v>
      </c>
      <c r="B15" t="s">
        <v>22</v>
      </c>
      <c r="C15" t="s">
        <v>475</v>
      </c>
      <c r="D15">
        <v>107.68</v>
      </c>
      <c r="F15" t="s">
        <v>433</v>
      </c>
      <c r="G15" t="str">
        <f>VLOOKUP(F15,'GDP per capita PPP'!$A$2:$B$267,2,FALSE)</f>
        <v>DZA</v>
      </c>
      <c r="H15">
        <f t="shared" si="0"/>
        <v>10.61</v>
      </c>
      <c r="I15">
        <f t="shared" si="1"/>
        <v>16.028287108715951</v>
      </c>
      <c r="J15">
        <f>VLOOKUP(F15,'GDP per capita PPP'!$A$2:$D$267,4,FALSE)</f>
        <v>16028.287108715951</v>
      </c>
      <c r="K15" t="str">
        <f>VLOOKUP(F15,Sheet4!$J$8:$K$212,2,FALSE)</f>
        <v>Upper Middle-Income</v>
      </c>
    </row>
    <row r="16" spans="1:15" x14ac:dyDescent="0.45">
      <c r="A16">
        <v>15</v>
      </c>
      <c r="B16" t="s">
        <v>23</v>
      </c>
      <c r="C16" t="s">
        <v>475</v>
      </c>
      <c r="D16">
        <v>106.79</v>
      </c>
      <c r="F16" t="s">
        <v>807</v>
      </c>
      <c r="G16" t="str">
        <f>VLOOKUP(F16,'GDP per capita PPP'!$A$2:$B$267,2,FALSE)</f>
        <v>UKR</v>
      </c>
      <c r="H16">
        <f t="shared" si="0"/>
        <v>11.96</v>
      </c>
      <c r="I16">
        <f t="shared" si="1"/>
        <v>16.080228515624999</v>
      </c>
      <c r="J16">
        <f>VLOOKUP(F16,'GDP per capita PPP'!$A$2:$D$267,4,FALSE)</f>
        <v>16080.228515625</v>
      </c>
      <c r="K16" t="str">
        <f>VLOOKUP(F16,Sheet4!$J$8:$K$212,2,FALSE)</f>
        <v>Upper Middle-Income</v>
      </c>
    </row>
    <row r="17" spans="1:11" x14ac:dyDescent="0.45">
      <c r="A17">
        <v>16</v>
      </c>
      <c r="B17" t="s">
        <v>24</v>
      </c>
      <c r="C17" t="s">
        <v>383</v>
      </c>
      <c r="D17">
        <v>100.31</v>
      </c>
      <c r="F17" t="s">
        <v>612</v>
      </c>
      <c r="G17" t="str">
        <f>VLOOKUP(F17,'GDP per capita PPP'!$A$2:$B$267,2,FALSE)</f>
        <v>MDA</v>
      </c>
      <c r="H17">
        <f t="shared" si="0"/>
        <v>13.08</v>
      </c>
      <c r="I17">
        <f t="shared" si="1"/>
        <v>16.301765686997079</v>
      </c>
      <c r="J17">
        <f>VLOOKUP(F17,'GDP per capita PPP'!$A$2:$D$267,4,FALSE)</f>
        <v>16301.76568699708</v>
      </c>
      <c r="K17" t="str">
        <f>VLOOKUP(F17,Sheet4!$J$8:$K$212,2,FALSE)</f>
        <v>Upper Middle-Income</v>
      </c>
    </row>
    <row r="18" spans="1:11" x14ac:dyDescent="0.45">
      <c r="A18">
        <v>17</v>
      </c>
      <c r="B18" t="s">
        <v>25</v>
      </c>
      <c r="C18" t="s">
        <v>813</v>
      </c>
      <c r="D18">
        <v>100</v>
      </c>
      <c r="F18" t="s">
        <v>684</v>
      </c>
      <c r="G18" t="str">
        <f>VLOOKUP(F18,'GDP per capita PPP'!$A$2:$B$267,2,FALSE)</f>
        <v>PER</v>
      </c>
      <c r="H18">
        <f t="shared" si="0"/>
        <v>23.84</v>
      </c>
      <c r="I18">
        <f t="shared" si="1"/>
        <v>16.363086394311306</v>
      </c>
      <c r="J18">
        <f>VLOOKUP(F18,'GDP per capita PPP'!$A$2:$D$267,4,FALSE)</f>
        <v>16363.086394311307</v>
      </c>
      <c r="K18" t="str">
        <f>VLOOKUP(F18,Sheet4!$J$8:$K$212,2,FALSE)</f>
        <v>Upper Middle-Income</v>
      </c>
    </row>
    <row r="19" spans="1:11" x14ac:dyDescent="0.45">
      <c r="A19">
        <v>18</v>
      </c>
      <c r="B19" t="s">
        <v>26</v>
      </c>
      <c r="C19" t="s">
        <v>429</v>
      </c>
      <c r="D19">
        <v>99.6</v>
      </c>
      <c r="F19" t="s">
        <v>537</v>
      </c>
      <c r="G19" t="str">
        <f>VLOOKUP(F19,'GDP per capita PPP'!$A$2:$B$267,2,FALSE)</f>
        <v>IRN</v>
      </c>
      <c r="H19">
        <f t="shared" si="0"/>
        <v>10</v>
      </c>
      <c r="I19">
        <f t="shared" si="1"/>
        <v>16.591264572254317</v>
      </c>
      <c r="J19">
        <f>VLOOKUP(F19,'GDP per capita PPP'!$A$2:$D$267,4,FALSE)</f>
        <v>16591.264572254317</v>
      </c>
      <c r="K19" t="str">
        <f>VLOOKUP(F19,Sheet4!$J$8:$K$212,2,FALSE)</f>
        <v>Upper Middle-Income</v>
      </c>
    </row>
    <row r="20" spans="1:11" x14ac:dyDescent="0.45">
      <c r="A20">
        <v>19</v>
      </c>
      <c r="B20" t="s">
        <v>28</v>
      </c>
      <c r="C20" t="s">
        <v>813</v>
      </c>
      <c r="D20">
        <v>99</v>
      </c>
      <c r="F20" t="s">
        <v>447</v>
      </c>
      <c r="G20" t="str">
        <f>VLOOKUP(F20,'GDP per capita PPP'!$A$2:$B$267,2,FALSE)</f>
        <v>EGY</v>
      </c>
      <c r="H20">
        <f t="shared" si="0"/>
        <v>8.1300000000000008</v>
      </c>
      <c r="I20">
        <f t="shared" si="1"/>
        <v>17.769223739757582</v>
      </c>
      <c r="J20">
        <f>VLOOKUP(F20,'GDP per capita PPP'!$A$2:$D$267,4,FALSE)</f>
        <v>17769.223739757581</v>
      </c>
      <c r="K20" t="str">
        <f>VLOOKUP(F20,Sheet4!$J$8:$K$212,2,FALSE)</f>
        <v>Lower Middle-Income</v>
      </c>
    </row>
    <row r="21" spans="1:11" x14ac:dyDescent="0.45">
      <c r="A21">
        <v>20</v>
      </c>
      <c r="B21" t="s">
        <v>29</v>
      </c>
      <c r="C21" t="s">
        <v>387</v>
      </c>
      <c r="D21">
        <v>98.54</v>
      </c>
      <c r="F21" t="s">
        <v>371</v>
      </c>
      <c r="G21" t="str">
        <f>VLOOKUP(F21,'GDP per capita PPP'!$A$2:$B$267,2,FALSE)</f>
        <v>BRA</v>
      </c>
      <c r="H21">
        <f t="shared" si="0"/>
        <v>43.465000000000003</v>
      </c>
      <c r="I21">
        <f t="shared" si="1"/>
        <v>19.398589813344618</v>
      </c>
      <c r="J21">
        <f>VLOOKUP(F21,'GDP per capita PPP'!$A$2:$D$267,4,FALSE)</f>
        <v>19398.589813344617</v>
      </c>
      <c r="K21" t="str">
        <f>VLOOKUP(F21,Sheet4!$J$8:$K$212,2,FALSE)</f>
        <v>Upper Middle-Income</v>
      </c>
    </row>
    <row r="22" spans="1:11" x14ac:dyDescent="0.45">
      <c r="A22">
        <v>21</v>
      </c>
      <c r="B22" t="s">
        <v>31</v>
      </c>
      <c r="C22" t="s">
        <v>813</v>
      </c>
      <c r="D22">
        <v>98</v>
      </c>
      <c r="F22" t="s">
        <v>323</v>
      </c>
      <c r="G22" t="str">
        <f>VLOOKUP(F22,'GDP per capita PPP'!$A$2:$B$267,2,FALSE)</f>
        <v>ALB</v>
      </c>
      <c r="H22">
        <f t="shared" si="0"/>
        <v>17.32</v>
      </c>
      <c r="I22">
        <f t="shared" si="1"/>
        <v>19.492783098569163</v>
      </c>
      <c r="J22">
        <f>VLOOKUP(F22,'GDP per capita PPP'!$A$2:$D$267,4,FALSE)</f>
        <v>19492.783098569162</v>
      </c>
      <c r="K22" t="str">
        <f>VLOOKUP(F22,Sheet4!$J$8:$K$212,2,FALSE)</f>
        <v>Upper Middle-Income</v>
      </c>
    </row>
    <row r="23" spans="1:11" x14ac:dyDescent="0.45">
      <c r="A23">
        <v>22</v>
      </c>
      <c r="B23" t="s">
        <v>32</v>
      </c>
      <c r="C23" t="s">
        <v>387</v>
      </c>
      <c r="D23">
        <v>97.41</v>
      </c>
      <c r="F23" t="s">
        <v>333</v>
      </c>
      <c r="G23" t="str">
        <f>VLOOKUP(F23,'GDP per capita PPP'!$A$2:$B$267,2,FALSE)</f>
        <v>ARM</v>
      </c>
      <c r="H23">
        <v>23</v>
      </c>
      <c r="I23">
        <f t="shared" si="1"/>
        <v>20.445098880893031</v>
      </c>
      <c r="J23">
        <f>VLOOKUP(F23,'GDP per capita PPP'!$A$2:$D$267,4,FALSE)</f>
        <v>20445.098880893031</v>
      </c>
      <c r="K23" t="str">
        <f>VLOOKUP(F23,Sheet4!$J$8:$K$212,2,FALSE)</f>
        <v>Upper Middle-Income</v>
      </c>
    </row>
    <row r="24" spans="1:11" x14ac:dyDescent="0.45">
      <c r="A24">
        <v>23</v>
      </c>
      <c r="B24" t="s">
        <v>33</v>
      </c>
      <c r="C24" t="s">
        <v>535</v>
      </c>
      <c r="D24">
        <v>96.59</v>
      </c>
      <c r="F24" t="s">
        <v>844</v>
      </c>
      <c r="G24" t="str">
        <f>VLOOKUP(F24,'GDP per capita PPP'!$A$2:$B$267,2,FALSE)</f>
        <v>BIH</v>
      </c>
      <c r="H24">
        <f t="shared" si="0"/>
        <v>29.21</v>
      </c>
      <c r="I24">
        <f t="shared" si="1"/>
        <v>20.998522634768456</v>
      </c>
      <c r="J24">
        <f>VLOOKUP(F24,'GDP per capita PPP'!$A$2:$D$267,4,FALSE)</f>
        <v>20998.522634768455</v>
      </c>
      <c r="K24" t="str">
        <f>VLOOKUP(F24,Sheet4!$J$8:$K$212,2,FALSE)</f>
        <v>Upper Middle-Income</v>
      </c>
    </row>
    <row r="25" spans="1:11" x14ac:dyDescent="0.45">
      <c r="A25">
        <v>24</v>
      </c>
      <c r="B25" t="s">
        <v>34</v>
      </c>
      <c r="C25" t="s">
        <v>813</v>
      </c>
      <c r="D25">
        <v>96</v>
      </c>
      <c r="F25" t="s">
        <v>403</v>
      </c>
      <c r="G25" t="str">
        <f>VLOOKUP(F25,'GDP per capita PPP'!$A$2:$B$267,2,FALSE)</f>
        <v>COL</v>
      </c>
      <c r="H25">
        <f t="shared" si="0"/>
        <v>39.869999999999997</v>
      </c>
      <c r="I25">
        <f t="shared" si="1"/>
        <v>21.055663030000211</v>
      </c>
      <c r="J25">
        <f>VLOOKUP(F25,'GDP per capita PPP'!$A$2:$D$267,4,FALSE)</f>
        <v>21055.663030000211</v>
      </c>
      <c r="K25" t="str">
        <f>VLOOKUP(F25,Sheet4!$J$8:$K$212,2,FALSE)</f>
        <v>Upper Middle-Income</v>
      </c>
    </row>
    <row r="26" spans="1:11" x14ac:dyDescent="0.45">
      <c r="A26">
        <v>25</v>
      </c>
      <c r="B26" t="s">
        <v>35</v>
      </c>
      <c r="C26" t="s">
        <v>383</v>
      </c>
      <c r="D26">
        <v>93.86</v>
      </c>
      <c r="F26" t="s">
        <v>777</v>
      </c>
      <c r="G26" t="str">
        <f>VLOOKUP(F26,'GDP per capita PPP'!$A$2:$B$267,2,FALSE)</f>
        <v>THA</v>
      </c>
      <c r="H26">
        <f t="shared" si="0"/>
        <v>38.880000000000003</v>
      </c>
      <c r="I26">
        <f t="shared" si="1"/>
        <v>22.213799374711357</v>
      </c>
      <c r="J26">
        <f>VLOOKUP(F26,'GDP per capita PPP'!$A$2:$D$267,4,FALSE)</f>
        <v>22213.799374711358</v>
      </c>
      <c r="K26" t="str">
        <f>VLOOKUP(F26,Sheet4!$J$8:$K$212,2,FALSE)</f>
        <v>Upper Middle-Income</v>
      </c>
    </row>
    <row r="27" spans="1:11" x14ac:dyDescent="0.45">
      <c r="A27">
        <v>26</v>
      </c>
      <c r="B27" t="s">
        <v>36</v>
      </c>
      <c r="C27" t="s">
        <v>757</v>
      </c>
      <c r="D27">
        <v>93.5</v>
      </c>
      <c r="F27" t="s">
        <v>477</v>
      </c>
      <c r="G27" t="str">
        <f>VLOOKUP(F27,'GDP per capita PPP'!$A$2:$B$267,2,FALSE)</f>
        <v>GEO</v>
      </c>
      <c r="H27">
        <f t="shared" si="0"/>
        <v>14.6</v>
      </c>
      <c r="I27">
        <f t="shared" si="1"/>
        <v>22.442786717757361</v>
      </c>
      <c r="J27">
        <f>VLOOKUP(F27,'GDP per capita PPP'!$A$2:$D$267,4,FALSE)</f>
        <v>22442.786717757361</v>
      </c>
      <c r="K27" t="str">
        <f>VLOOKUP(F27,Sheet4!$J$8:$K$212,2,FALSE)</f>
        <v>Upper Middle-Income</v>
      </c>
    </row>
    <row r="28" spans="1:11" x14ac:dyDescent="0.45">
      <c r="A28">
        <v>27</v>
      </c>
      <c r="B28" t="s">
        <v>38</v>
      </c>
      <c r="C28" t="s">
        <v>383</v>
      </c>
      <c r="D28">
        <v>92.25</v>
      </c>
      <c r="F28" t="s">
        <v>393</v>
      </c>
      <c r="G28" t="str">
        <f>VLOOKUP(F28,'GDP per capita PPP'!$A$2:$B$267,2,FALSE)</f>
        <v>CHN</v>
      </c>
      <c r="H28">
        <f t="shared" si="0"/>
        <v>27.692499999999999</v>
      </c>
      <c r="I28">
        <f t="shared" si="1"/>
        <v>22.49944266770185</v>
      </c>
      <c r="J28">
        <f>VLOOKUP(F28,'GDP per capita PPP'!$A$2:$D$267,4,FALSE)</f>
        <v>22499.442667701849</v>
      </c>
      <c r="K28" t="str">
        <f>VLOOKUP(F28,Sheet4!$J$8:$K$212,2,FALSE)</f>
        <v>Upper Middle-Income</v>
      </c>
    </row>
    <row r="29" spans="1:11" x14ac:dyDescent="0.45">
      <c r="A29">
        <v>28</v>
      </c>
      <c r="B29" t="s">
        <v>39</v>
      </c>
      <c r="C29" t="s">
        <v>467</v>
      </c>
      <c r="D29">
        <v>91.7</v>
      </c>
      <c r="F29" t="s">
        <v>343</v>
      </c>
      <c r="G29" t="str">
        <f>VLOOKUP(F29,'GDP per capita PPP'!$A$2:$B$267,2,FALSE)</f>
        <v>AZE</v>
      </c>
      <c r="H29">
        <f t="shared" si="0"/>
        <v>17.649999999999999</v>
      </c>
      <c r="I29">
        <f t="shared" si="1"/>
        <v>22.533494056850795</v>
      </c>
      <c r="J29">
        <f>VLOOKUP(F29,'GDP per capita PPP'!$A$2:$D$267,4,FALSE)</f>
        <v>22533.494056850795</v>
      </c>
      <c r="K29" t="str">
        <f>VLOOKUP(F29,Sheet4!$J$8:$K$212,2,FALSE)</f>
        <v>Upper Middle-Income</v>
      </c>
    </row>
    <row r="30" spans="1:11" x14ac:dyDescent="0.45">
      <c r="A30">
        <v>29</v>
      </c>
      <c r="B30" t="s">
        <v>41</v>
      </c>
      <c r="C30" t="s">
        <v>475</v>
      </c>
      <c r="D30">
        <v>90.8</v>
      </c>
      <c r="F30" t="s">
        <v>620</v>
      </c>
      <c r="G30" t="str">
        <f>VLOOKUP(F30,'GDP per capita PPP'!$A$2:$B$267,2,FALSE)</f>
        <v>MEX</v>
      </c>
      <c r="H30">
        <f t="shared" si="0"/>
        <v>17.48</v>
      </c>
      <c r="I30">
        <f t="shared" si="1"/>
        <v>23.859125642887218</v>
      </c>
      <c r="J30">
        <f>VLOOKUP(F30,'GDP per capita PPP'!$A$2:$D$267,4,FALSE)</f>
        <v>23859.125642887218</v>
      </c>
      <c r="K30" t="str">
        <f>VLOOKUP(F30,Sheet4!$J$8:$K$212,2,FALSE)</f>
        <v>Upper Middle-Income</v>
      </c>
    </row>
    <row r="31" spans="1:11" x14ac:dyDescent="0.45">
      <c r="A31">
        <v>30</v>
      </c>
      <c r="B31" t="s">
        <v>42</v>
      </c>
      <c r="C31" t="s">
        <v>387</v>
      </c>
      <c r="D31">
        <v>90.61</v>
      </c>
      <c r="F31" t="s">
        <v>626</v>
      </c>
      <c r="G31" t="str">
        <f>VLOOKUP(F31,'GDP per capita PPP'!$A$2:$B$267,2,FALSE)</f>
        <v>MKD</v>
      </c>
      <c r="H31">
        <f t="shared" si="0"/>
        <v>25.88</v>
      </c>
      <c r="I31">
        <f t="shared" si="1"/>
        <v>24.179572442456571</v>
      </c>
      <c r="J31">
        <f>VLOOKUP(F31,'GDP per capita PPP'!$A$2:$D$267,4,FALSE)</f>
        <v>24179.572442456571</v>
      </c>
      <c r="K31" t="str">
        <f>VLOOKUP(F31,Sheet4!$J$8:$K$212,2,FALSE)</f>
        <v>Upper Middle-Income</v>
      </c>
    </row>
    <row r="32" spans="1:11" x14ac:dyDescent="0.45">
      <c r="A32">
        <v>31</v>
      </c>
      <c r="B32" t="s">
        <v>43</v>
      </c>
      <c r="C32" t="s">
        <v>813</v>
      </c>
      <c r="D32">
        <v>90</v>
      </c>
      <c r="F32" t="s">
        <v>739</v>
      </c>
      <c r="G32" t="str">
        <f>VLOOKUP(F32,'GDP per capita PPP'!$A$2:$B$267,2,FALSE)</f>
        <v>SRB</v>
      </c>
      <c r="H32">
        <f t="shared" si="0"/>
        <v>22.196666666666669</v>
      </c>
      <c r="I32">
        <f t="shared" si="1"/>
        <v>25.057419518664638</v>
      </c>
      <c r="J32">
        <f>VLOOKUP(F32,'GDP per capita PPP'!$A$2:$D$267,4,FALSE)</f>
        <v>25057.419518664639</v>
      </c>
      <c r="K32" t="str">
        <f>VLOOKUP(F32,Sheet4!$J$8:$K$212,2,FALSE)</f>
        <v>Upper Middle-Income</v>
      </c>
    </row>
    <row r="33" spans="1:11" x14ac:dyDescent="0.45">
      <c r="A33">
        <v>32</v>
      </c>
      <c r="B33" t="s">
        <v>44</v>
      </c>
      <c r="C33" t="s">
        <v>44</v>
      </c>
      <c r="D33">
        <v>89.63</v>
      </c>
      <c r="F33" t="s">
        <v>636</v>
      </c>
      <c r="G33" t="str">
        <f>VLOOKUP(F33,'GDP per capita PPP'!$A$2:$B$267,2,FALSE)</f>
        <v>MNE</v>
      </c>
      <c r="H33">
        <f t="shared" si="0"/>
        <v>31.84</v>
      </c>
      <c r="I33">
        <f t="shared" si="1"/>
        <v>28.319588946137927</v>
      </c>
      <c r="J33">
        <f>VLOOKUP(F33,'GDP per capita PPP'!$A$2:$D$267,4,FALSE)</f>
        <v>28319.588946137927</v>
      </c>
      <c r="K33" t="str">
        <f>VLOOKUP(F33,Sheet4!$J$8:$K$212,2,FALSE)</f>
        <v>Upper Middle-Income</v>
      </c>
    </row>
    <row r="34" spans="1:11" x14ac:dyDescent="0.45">
      <c r="A34">
        <v>33</v>
      </c>
      <c r="B34" t="s">
        <v>46</v>
      </c>
      <c r="C34" t="s">
        <v>387</v>
      </c>
      <c r="D34">
        <v>88.35</v>
      </c>
      <c r="F34" t="s">
        <v>363</v>
      </c>
      <c r="G34" t="str">
        <f>VLOOKUP(F34,'GDP per capita PPP'!$A$2:$B$267,2,FALSE)</f>
        <v>BLR</v>
      </c>
      <c r="H34">
        <f t="shared" ref="H34:H65" si="2">AVERAGEIF($C$2:$C$222,F34,$D$2:$D$222)</f>
        <v>15.61</v>
      </c>
      <c r="I34">
        <f t="shared" ref="I34:I65" si="3">J34/1000</f>
        <v>28.40606614819642</v>
      </c>
      <c r="J34">
        <f>VLOOKUP(F34,'GDP per capita PPP'!$A$2:$D$267,4,FALSE)</f>
        <v>28406.06614819642</v>
      </c>
      <c r="K34" t="str">
        <f>VLOOKUP(F34,Sheet4!$J$8:$K$212,2,FALSE)</f>
        <v>Upper Middle-Income</v>
      </c>
    </row>
    <row r="35" spans="1:11" x14ac:dyDescent="0.45">
      <c r="A35">
        <v>34</v>
      </c>
      <c r="B35" t="s">
        <v>47</v>
      </c>
      <c r="C35" t="s">
        <v>813</v>
      </c>
      <c r="D35">
        <v>88</v>
      </c>
      <c r="F35" t="s">
        <v>331</v>
      </c>
      <c r="G35" t="str">
        <f>VLOOKUP(F35,'GDP per capita PPP'!$A$2:$B$267,2,FALSE)</f>
        <v>ARG</v>
      </c>
      <c r="H35">
        <f t="shared" si="2"/>
        <v>11</v>
      </c>
      <c r="I35">
        <f t="shared" si="3"/>
        <v>29.037489121502112</v>
      </c>
      <c r="J35">
        <f>VLOOKUP(F35,'GDP per capita PPP'!$A$2:$D$267,4,FALSE)</f>
        <v>29037.489121502113</v>
      </c>
      <c r="K35" t="str">
        <f>VLOOKUP(F35,Sheet4!$J$8:$K$212,2,FALSE)</f>
        <v>Upper Middle-Income</v>
      </c>
    </row>
    <row r="36" spans="1:11" x14ac:dyDescent="0.45">
      <c r="A36">
        <v>35</v>
      </c>
      <c r="B36" t="s">
        <v>48</v>
      </c>
      <c r="C36" t="s">
        <v>664</v>
      </c>
      <c r="D36">
        <v>86.66</v>
      </c>
      <c r="F36" t="s">
        <v>391</v>
      </c>
      <c r="G36" t="str">
        <f>VLOOKUP(F36,'GDP per capita PPP'!$A$2:$B$267,2,FALSE)</f>
        <v>CHL</v>
      </c>
      <c r="H36">
        <f t="shared" si="2"/>
        <v>40.6</v>
      </c>
      <c r="I36">
        <f t="shared" si="3"/>
        <v>31.586136898183241</v>
      </c>
      <c r="J36">
        <f>VLOOKUP(F36,'GDP per capita PPP'!$A$2:$D$267,4,FALSE)</f>
        <v>31586.136898183242</v>
      </c>
      <c r="K36" t="str">
        <f>VLOOKUP(F36,Sheet4!$J$8:$K$212,2,FALSE)</f>
        <v>High Income</v>
      </c>
    </row>
    <row r="37" spans="1:11" x14ac:dyDescent="0.45">
      <c r="A37">
        <v>36</v>
      </c>
      <c r="B37" t="s">
        <v>50</v>
      </c>
      <c r="C37" t="s">
        <v>475</v>
      </c>
      <c r="D37">
        <v>84.11</v>
      </c>
      <c r="F37" t="s">
        <v>811</v>
      </c>
      <c r="G37" t="str">
        <f>VLOOKUP(F37,'GDP per capita PPP'!$A$2:$B$267,2,FALSE)</f>
        <v>URY</v>
      </c>
      <c r="H37">
        <f t="shared" si="2"/>
        <v>47.43</v>
      </c>
      <c r="I37">
        <f t="shared" si="3"/>
        <v>32.746315276439987</v>
      </c>
      <c r="J37">
        <f>VLOOKUP(F37,'GDP per capita PPP'!$A$2:$D$267,4,FALSE)</f>
        <v>32746.315276439986</v>
      </c>
      <c r="K37" t="str">
        <f>VLOOKUP(F37,Sheet4!$J$8:$K$212,2,FALSE)</f>
        <v>High Income</v>
      </c>
    </row>
    <row r="38" spans="1:11" x14ac:dyDescent="0.45">
      <c r="A38">
        <v>37</v>
      </c>
      <c r="B38" t="s">
        <v>51</v>
      </c>
      <c r="C38" t="s">
        <v>664</v>
      </c>
      <c r="D38">
        <v>83.32</v>
      </c>
      <c r="F38" t="s">
        <v>650</v>
      </c>
      <c r="G38" t="str">
        <f>VLOOKUP(F38,'GDP per capita PPP'!$A$2:$B$267,2,FALSE)</f>
        <v>MYS</v>
      </c>
      <c r="H38">
        <f t="shared" si="2"/>
        <v>11.22</v>
      </c>
      <c r="I38">
        <f t="shared" si="3"/>
        <v>35.040310093189383</v>
      </c>
      <c r="J38">
        <f>VLOOKUP(F38,'GDP per capita PPP'!$A$2:$D$267,4,FALSE)</f>
        <v>35040.310093189386</v>
      </c>
      <c r="K38" t="str">
        <f>VLOOKUP(F38,Sheet4!$J$8:$K$212,2,FALSE)</f>
        <v>Upper Middle-Income</v>
      </c>
    </row>
    <row r="39" spans="1:11" x14ac:dyDescent="0.45">
      <c r="A39">
        <v>38</v>
      </c>
      <c r="B39" t="s">
        <v>52</v>
      </c>
      <c r="C39" t="s">
        <v>666</v>
      </c>
      <c r="D39">
        <v>82.95</v>
      </c>
      <c r="F39" t="s">
        <v>355</v>
      </c>
      <c r="G39" t="str">
        <f>VLOOKUP(F39,'GDP per capita PPP'!$A$2:$B$267,2,FALSE)</f>
        <v>BGR</v>
      </c>
      <c r="H39">
        <f t="shared" si="2"/>
        <v>28.036666666666665</v>
      </c>
      <c r="I39">
        <f t="shared" si="3"/>
        <v>35.463554988304381</v>
      </c>
      <c r="J39">
        <f>VLOOKUP(F39,'GDP per capita PPP'!$A$2:$D$267,4,FALSE)</f>
        <v>35463.554988304379</v>
      </c>
      <c r="K39" t="str">
        <f>VLOOKUP(F39,Sheet4!$J$8:$K$212,2,FALSE)</f>
        <v>High Income</v>
      </c>
    </row>
    <row r="40" spans="1:11" x14ac:dyDescent="0.45">
      <c r="A40">
        <v>39</v>
      </c>
      <c r="B40" t="s">
        <v>54</v>
      </c>
      <c r="C40" t="s">
        <v>383</v>
      </c>
      <c r="D40">
        <v>82.4</v>
      </c>
      <c r="F40" t="s">
        <v>553</v>
      </c>
      <c r="G40" t="str">
        <f>VLOOKUP(F40,'GDP per capita PPP'!$A$2:$B$267,2,FALSE)</f>
        <v>KAZ</v>
      </c>
      <c r="H40">
        <f t="shared" si="2"/>
        <v>14.824999999999999</v>
      </c>
      <c r="I40">
        <f t="shared" si="3"/>
        <v>36.595406692780109</v>
      </c>
      <c r="J40">
        <f>VLOOKUP(F40,'GDP per capita PPP'!$A$2:$D$267,4,FALSE)</f>
        <v>36595.40669278011</v>
      </c>
      <c r="K40" t="str">
        <f>VLOOKUP(F40,Sheet4!$J$8:$K$212,2,FALSE)</f>
        <v>Upper Middle-Income</v>
      </c>
    </row>
    <row r="41" spans="1:11" x14ac:dyDescent="0.45">
      <c r="A41">
        <v>40</v>
      </c>
      <c r="B41" t="s">
        <v>55</v>
      </c>
      <c r="C41" t="s">
        <v>664</v>
      </c>
      <c r="D41">
        <v>81.99</v>
      </c>
      <c r="F41" t="s">
        <v>799</v>
      </c>
      <c r="G41" t="str">
        <f>VLOOKUP(F41,'GDP per capita PPP'!$A$2:$B$267,2,FALSE)</f>
        <v>TUR</v>
      </c>
      <c r="H41">
        <f t="shared" si="2"/>
        <v>24.729999999999997</v>
      </c>
      <c r="I41">
        <f t="shared" si="3"/>
        <v>38.355153967209603</v>
      </c>
      <c r="J41">
        <f>VLOOKUP(F41,'GDP per capita PPP'!$A$2:$D$267,4,FALSE)</f>
        <v>38355.153967209604</v>
      </c>
      <c r="K41" t="str">
        <f>VLOOKUP(F41,Sheet4!$J$8:$K$212,2,FALSE)</f>
        <v>Upper Middle-Income</v>
      </c>
    </row>
    <row r="42" spans="1:11" x14ac:dyDescent="0.45">
      <c r="A42">
        <v>41</v>
      </c>
      <c r="B42" t="s">
        <v>56</v>
      </c>
      <c r="C42" t="s">
        <v>329</v>
      </c>
      <c r="D42">
        <v>81.680000000000007</v>
      </c>
      <c r="F42" t="s">
        <v>491</v>
      </c>
      <c r="G42" t="str">
        <f>VLOOKUP(F42,'GDP per capita PPP'!$A$2:$B$267,2,FALSE)</f>
        <v>GRC</v>
      </c>
      <c r="H42">
        <f t="shared" si="2"/>
        <v>30.78</v>
      </c>
      <c r="I42">
        <f t="shared" si="3"/>
        <v>38.922474225297243</v>
      </c>
      <c r="J42">
        <f>VLOOKUP(F42,'GDP per capita PPP'!$A$2:$D$267,4,FALSE)</f>
        <v>38922.474225297243</v>
      </c>
      <c r="K42" t="str">
        <f>VLOOKUP(F42,Sheet4!$J$8:$K$212,2,FALSE)</f>
        <v>High Income</v>
      </c>
    </row>
    <row r="43" spans="1:11" x14ac:dyDescent="0.45">
      <c r="A43">
        <v>42</v>
      </c>
      <c r="B43" t="s">
        <v>58</v>
      </c>
      <c r="C43" t="s">
        <v>666</v>
      </c>
      <c r="D43">
        <v>80.88</v>
      </c>
      <c r="F43" t="s">
        <v>716</v>
      </c>
      <c r="G43" t="str">
        <f>VLOOKUP(F43,'GDP per capita PPP'!$A$2:$B$267,2,FALSE)</f>
        <v>RUS</v>
      </c>
      <c r="H43">
        <f t="shared" si="2"/>
        <v>26.599999999999994</v>
      </c>
      <c r="I43">
        <f t="shared" si="3"/>
        <v>40.957769531250001</v>
      </c>
      <c r="J43">
        <f>VLOOKUP(F43,'GDP per capita PPP'!$A$2:$D$267,4,FALSE)</f>
        <v>40957.76953125</v>
      </c>
      <c r="K43" t="str">
        <f>VLOOKUP(F43,Sheet4!$J$8:$K$212,2,FALSE)</f>
        <v>High Income</v>
      </c>
    </row>
    <row r="44" spans="1:11" x14ac:dyDescent="0.45">
      <c r="A44">
        <v>43</v>
      </c>
      <c r="B44" t="s">
        <v>59</v>
      </c>
      <c r="C44" t="s">
        <v>475</v>
      </c>
      <c r="D44">
        <v>80.28</v>
      </c>
      <c r="F44" t="s">
        <v>753</v>
      </c>
      <c r="G44" t="str">
        <f>VLOOKUP(F44,'GDP per capita PPP'!$A$2:$B$267,2,FALSE)</f>
        <v>SVK</v>
      </c>
      <c r="H44">
        <f t="shared" si="2"/>
        <v>38.21</v>
      </c>
      <c r="I44">
        <f t="shared" si="3"/>
        <v>41.057092220918754</v>
      </c>
      <c r="J44">
        <f>VLOOKUP(F44,'GDP per capita PPP'!$A$2:$D$267,4,FALSE)</f>
        <v>41057.092220918756</v>
      </c>
      <c r="K44" t="str">
        <f>VLOOKUP(F44,Sheet4!$J$8:$K$212,2,FALSE)</f>
        <v>High Income</v>
      </c>
    </row>
    <row r="45" spans="1:11" x14ac:dyDescent="0.45">
      <c r="A45">
        <v>44</v>
      </c>
      <c r="B45" t="s">
        <v>3</v>
      </c>
      <c r="C45" t="s">
        <v>383</v>
      </c>
      <c r="D45">
        <v>80.25</v>
      </c>
      <c r="F45" t="s">
        <v>602</v>
      </c>
      <c r="G45" t="str">
        <f>VLOOKUP(F45,'GDP per capita PPP'!$A$2:$B$267,2,FALSE)</f>
        <v>LVA</v>
      </c>
      <c r="H45">
        <f t="shared" si="2"/>
        <v>31.84</v>
      </c>
      <c r="I45">
        <f t="shared" si="3"/>
        <v>41.106527065714928</v>
      </c>
      <c r="J45">
        <f>VLOOKUP(F45,'GDP per capita PPP'!$A$2:$D$267,4,FALSE)</f>
        <v>41106.52706571493</v>
      </c>
      <c r="K45" t="str">
        <f>VLOOKUP(F45,Sheet4!$J$8:$K$212,2,FALSE)</f>
        <v>High Income</v>
      </c>
    </row>
    <row r="46" spans="1:11" x14ac:dyDescent="0.45">
      <c r="A46">
        <v>45</v>
      </c>
      <c r="B46" t="s">
        <v>60</v>
      </c>
      <c r="C46" t="s">
        <v>813</v>
      </c>
      <c r="D46">
        <v>80</v>
      </c>
      <c r="F46" t="s">
        <v>511</v>
      </c>
      <c r="G46" t="str">
        <f>VLOOKUP(F46,'GDP per capita PPP'!$A$2:$B$267,2,FALSE)</f>
        <v>HRV</v>
      </c>
      <c r="H46">
        <f t="shared" si="2"/>
        <v>44.314999999999998</v>
      </c>
      <c r="I46">
        <f t="shared" si="3"/>
        <v>42.399122264753046</v>
      </c>
      <c r="J46">
        <f>VLOOKUP(F46,'GDP per capita PPP'!$A$2:$D$267,4,FALSE)</f>
        <v>42399.122264753045</v>
      </c>
      <c r="K46" t="str">
        <f>VLOOKUP(F46,Sheet4!$J$8:$K$212,2,FALSE)</f>
        <v>High Income</v>
      </c>
    </row>
    <row r="47" spans="1:11" x14ac:dyDescent="0.45">
      <c r="A47">
        <v>46</v>
      </c>
      <c r="B47" t="s">
        <v>61</v>
      </c>
      <c r="C47" t="s">
        <v>387</v>
      </c>
      <c r="D47">
        <v>79.290000000000006</v>
      </c>
      <c r="F47" t="s">
        <v>714</v>
      </c>
      <c r="G47" t="str">
        <f>VLOOKUP(F47,'GDP per capita PPP'!$A$2:$B$267,2,FALSE)</f>
        <v>ROU</v>
      </c>
      <c r="H47">
        <f t="shared" si="2"/>
        <v>19.53</v>
      </c>
      <c r="I47">
        <f t="shared" si="3"/>
        <v>42.973189655276251</v>
      </c>
      <c r="J47">
        <f>VLOOKUP(F47,'GDP per capita PPP'!$A$2:$D$267,4,FALSE)</f>
        <v>42973.189655276248</v>
      </c>
      <c r="K47" t="str">
        <f>VLOOKUP(F47,Sheet4!$J$8:$K$212,2,FALSE)</f>
        <v>High Income</v>
      </c>
    </row>
    <row r="48" spans="1:11" x14ac:dyDescent="0.45">
      <c r="A48">
        <v>47</v>
      </c>
      <c r="B48" t="s">
        <v>62</v>
      </c>
      <c r="C48" t="s">
        <v>813</v>
      </c>
      <c r="D48">
        <v>79.13</v>
      </c>
      <c r="F48" t="s">
        <v>515</v>
      </c>
      <c r="G48" t="str">
        <f>VLOOKUP(F48,'GDP per capita PPP'!$A$2:$B$267,2,FALSE)</f>
        <v>HUN</v>
      </c>
      <c r="H48">
        <f t="shared" si="2"/>
        <v>21.245000000000001</v>
      </c>
      <c r="I48">
        <f t="shared" si="3"/>
        <v>43.577887140606691</v>
      </c>
      <c r="J48">
        <f>VLOOKUP(F48,'GDP per capita PPP'!$A$2:$D$267,4,FALSE)</f>
        <v>43577.88714060669</v>
      </c>
      <c r="K48" t="str">
        <f>VLOOKUP(F48,Sheet4!$J$8:$K$212,2,FALSE)</f>
        <v>High Income</v>
      </c>
    </row>
    <row r="49" spans="1:11" x14ac:dyDescent="0.45">
      <c r="A49">
        <v>48</v>
      </c>
      <c r="B49" t="s">
        <v>63</v>
      </c>
      <c r="C49" t="s">
        <v>475</v>
      </c>
      <c r="D49">
        <v>77.61</v>
      </c>
      <c r="F49" t="s">
        <v>700</v>
      </c>
      <c r="G49" t="str">
        <f>VLOOKUP(F49,'GDP per capita PPP'!$A$2:$B$267,2,FALSE)</f>
        <v>PRT</v>
      </c>
      <c r="H49">
        <f t="shared" si="2"/>
        <v>38.92</v>
      </c>
      <c r="I49">
        <f t="shared" si="3"/>
        <v>44.484297251575725</v>
      </c>
      <c r="J49">
        <f>VLOOKUP(F49,'GDP per capita PPP'!$A$2:$D$267,4,FALSE)</f>
        <v>44484.297251575728</v>
      </c>
      <c r="K49" t="str">
        <f>VLOOKUP(F49,Sheet4!$J$8:$K$212,2,FALSE)</f>
        <v>High Income</v>
      </c>
    </row>
    <row r="50" spans="1:11" x14ac:dyDescent="0.45">
      <c r="A50">
        <v>49</v>
      </c>
      <c r="B50" t="s">
        <v>64</v>
      </c>
      <c r="C50" t="s">
        <v>383</v>
      </c>
      <c r="D50">
        <v>77.38</v>
      </c>
      <c r="F50" t="s">
        <v>692</v>
      </c>
      <c r="G50" t="str">
        <f>VLOOKUP(F50,'GDP per capita PPP'!$A$2:$B$267,2,FALSE)</f>
        <v>POL</v>
      </c>
      <c r="H50">
        <f t="shared" si="2"/>
        <v>30.39875</v>
      </c>
      <c r="I50">
        <f t="shared" si="3"/>
        <v>46.720573014306687</v>
      </c>
      <c r="J50">
        <f>VLOOKUP(F50,'GDP per capita PPP'!$A$2:$D$267,4,FALSE)</f>
        <v>46720.57301430669</v>
      </c>
      <c r="K50" t="str">
        <f>VLOOKUP(F50,Sheet4!$J$8:$K$212,2,FALSE)</f>
        <v>High Income</v>
      </c>
    </row>
    <row r="51" spans="1:11" x14ac:dyDescent="0.45">
      <c r="A51">
        <v>50</v>
      </c>
      <c r="B51" t="s">
        <v>65</v>
      </c>
      <c r="C51" t="s">
        <v>837</v>
      </c>
      <c r="D51">
        <v>76.650000000000006</v>
      </c>
      <c r="F51" t="s">
        <v>551</v>
      </c>
      <c r="G51" t="str">
        <f>VLOOKUP(F51,'GDP per capita PPP'!$A$2:$B$267,2,FALSE)</f>
        <v>JPN</v>
      </c>
      <c r="H51">
        <f t="shared" si="2"/>
        <v>58.1</v>
      </c>
      <c r="I51">
        <f t="shared" si="3"/>
        <v>47.118388274825755</v>
      </c>
      <c r="J51">
        <f>VLOOKUP(F51,'GDP per capita PPP'!$A$2:$D$267,4,FALSE)</f>
        <v>47118.388274825753</v>
      </c>
      <c r="K51" t="str">
        <f>VLOOKUP(F51,Sheet4!$J$8:$K$212,2,FALSE)</f>
        <v>High Income</v>
      </c>
    </row>
    <row r="52" spans="1:11" x14ac:dyDescent="0.45">
      <c r="A52">
        <v>51</v>
      </c>
      <c r="B52" t="s">
        <v>67</v>
      </c>
      <c r="C52" t="s">
        <v>757</v>
      </c>
      <c r="D52">
        <v>76.540000000000006</v>
      </c>
      <c r="F52" t="s">
        <v>455</v>
      </c>
      <c r="G52" t="str">
        <f>VLOOKUP(F52,'GDP per capita PPP'!$A$2:$B$267,2,FALSE)</f>
        <v>EST</v>
      </c>
      <c r="H52">
        <f t="shared" si="2"/>
        <v>26.535</v>
      </c>
      <c r="I52">
        <f t="shared" si="3"/>
        <v>47.941679134186202</v>
      </c>
      <c r="J52">
        <f>VLOOKUP(F52,'GDP per capita PPP'!$A$2:$D$267,4,FALSE)</f>
        <v>47941.679134186204</v>
      </c>
      <c r="K52" t="str">
        <f>VLOOKUP(F52,Sheet4!$J$8:$K$212,2,FALSE)</f>
        <v>High Income</v>
      </c>
    </row>
    <row r="53" spans="1:11" x14ac:dyDescent="0.45">
      <c r="A53">
        <v>52</v>
      </c>
      <c r="B53" t="s">
        <v>68</v>
      </c>
      <c r="C53" t="s">
        <v>475</v>
      </c>
      <c r="D53">
        <v>76.459999999999994</v>
      </c>
      <c r="F53" t="s">
        <v>453</v>
      </c>
      <c r="G53" t="str">
        <f>VLOOKUP(F53,'GDP per capita PPP'!$A$2:$B$267,2,FALSE)</f>
        <v>ESP</v>
      </c>
      <c r="H53">
        <f t="shared" si="2"/>
        <v>31.172499999999999</v>
      </c>
      <c r="I53">
        <f t="shared" si="3"/>
        <v>48.685496308827211</v>
      </c>
      <c r="J53">
        <f>VLOOKUP(F53,'GDP per capita PPP'!$A$2:$D$267,4,FALSE)</f>
        <v>48685.496308827212</v>
      </c>
      <c r="K53" t="str">
        <f>VLOOKUP(F53,Sheet4!$J$8:$K$212,2,FALSE)</f>
        <v>High Income</v>
      </c>
    </row>
    <row r="54" spans="1:11" x14ac:dyDescent="0.45">
      <c r="A54">
        <v>53</v>
      </c>
      <c r="B54" t="s">
        <v>69</v>
      </c>
      <c r="C54" t="s">
        <v>339</v>
      </c>
      <c r="D54">
        <v>75.13</v>
      </c>
      <c r="F54" t="s">
        <v>599</v>
      </c>
      <c r="G54" t="str">
        <f>VLOOKUP(F54,'GDP per capita PPP'!$A$2:$B$267,2,FALSE)</f>
        <v>LTU</v>
      </c>
      <c r="H54">
        <f t="shared" si="2"/>
        <v>30.78</v>
      </c>
      <c r="I54">
        <f t="shared" si="3"/>
        <v>50.997278971027114</v>
      </c>
      <c r="J54">
        <f>VLOOKUP(F54,'GDP per capita PPP'!$A$2:$D$267,4,FALSE)</f>
        <v>50997.278971027117</v>
      </c>
      <c r="K54" t="str">
        <f>VLOOKUP(F54,Sheet4!$J$8:$K$212,2,FALSE)</f>
        <v>High Income</v>
      </c>
    </row>
    <row r="55" spans="1:11" x14ac:dyDescent="0.45">
      <c r="A55">
        <v>54</v>
      </c>
      <c r="B55" t="s">
        <v>70</v>
      </c>
      <c r="C55" t="s">
        <v>813</v>
      </c>
      <c r="D55">
        <v>75</v>
      </c>
      <c r="F55" t="s">
        <v>755</v>
      </c>
      <c r="G55" t="str">
        <f>VLOOKUP(F55,'GDP per capita PPP'!$A$2:$B$267,2,FALSE)</f>
        <v>SVN</v>
      </c>
      <c r="H55">
        <f t="shared" si="2"/>
        <v>39.270000000000003</v>
      </c>
      <c r="I55">
        <f t="shared" si="3"/>
        <v>51.281857510266875</v>
      </c>
      <c r="J55">
        <f>VLOOKUP(F55,'GDP per capita PPP'!$A$2:$D$267,4,FALSE)</f>
        <v>51281.857510266876</v>
      </c>
      <c r="K55" t="str">
        <f>VLOOKUP(F55,Sheet4!$J$8:$K$212,2,FALSE)</f>
        <v>High Income</v>
      </c>
    </row>
    <row r="56" spans="1:11" x14ac:dyDescent="0.45">
      <c r="A56">
        <v>55</v>
      </c>
      <c r="B56" t="s">
        <v>71</v>
      </c>
      <c r="C56" t="s">
        <v>813</v>
      </c>
      <c r="D56">
        <v>75</v>
      </c>
      <c r="F56" t="s">
        <v>565</v>
      </c>
      <c r="G56" t="str">
        <f>VLOOKUP(F56,'GDP per capita PPP'!$A$2:$B$267,2,FALSE)</f>
        <v>KOR</v>
      </c>
      <c r="H56">
        <f t="shared" si="2"/>
        <v>44.06</v>
      </c>
      <c r="I56">
        <f t="shared" si="3"/>
        <v>51.62192926339371</v>
      </c>
      <c r="J56">
        <f>VLOOKUP(F56,'GDP per capita PPP'!$A$2:$D$267,4,FALSE)</f>
        <v>51621.929263393708</v>
      </c>
      <c r="K56" t="str">
        <f>VLOOKUP(F56,Sheet4!$J$8:$K$212,2,FALSE)</f>
        <v>High Income</v>
      </c>
    </row>
    <row r="57" spans="1:11" x14ac:dyDescent="0.45">
      <c r="A57">
        <v>56</v>
      </c>
      <c r="B57" t="s">
        <v>72</v>
      </c>
      <c r="C57" t="s">
        <v>541</v>
      </c>
      <c r="D57">
        <v>74.84</v>
      </c>
      <c r="F57" t="s">
        <v>421</v>
      </c>
      <c r="G57" t="str">
        <f>VLOOKUP(F57,'GDP per capita PPP'!$A$2:$B$267,2,FALSE)</f>
        <v>CZE</v>
      </c>
      <c r="H57">
        <f t="shared" si="2"/>
        <v>23.13</v>
      </c>
      <c r="I57">
        <f t="shared" si="3"/>
        <v>51.701949141703636</v>
      </c>
      <c r="J57">
        <f>VLOOKUP(F57,'GDP per capita PPP'!$A$2:$D$267,4,FALSE)</f>
        <v>51701.949141703633</v>
      </c>
      <c r="K57" t="str">
        <f>VLOOKUP(F57,Sheet4!$J$8:$K$212,2,FALSE)</f>
        <v>High Income</v>
      </c>
    </row>
    <row r="58" spans="1:11" x14ac:dyDescent="0.45">
      <c r="A58">
        <v>57</v>
      </c>
      <c r="B58" t="s">
        <v>74</v>
      </c>
      <c r="C58" t="s">
        <v>463</v>
      </c>
      <c r="D58">
        <v>74.3</v>
      </c>
      <c r="F58" t="s">
        <v>543</v>
      </c>
      <c r="G58" t="str">
        <f>VLOOKUP(F58,'GDP per capita PPP'!$A$2:$B$267,2,FALSE)</f>
        <v>ISR</v>
      </c>
      <c r="H58">
        <f t="shared" si="2"/>
        <v>62.653333333333336</v>
      </c>
      <c r="I58">
        <f t="shared" si="3"/>
        <v>52.133609324754971</v>
      </c>
      <c r="J58">
        <f>VLOOKUP(F58,'GDP per capita PPP'!$A$2:$D$267,4,FALSE)</f>
        <v>52133.609324754972</v>
      </c>
      <c r="K58" t="str">
        <f>VLOOKUP(F58,Sheet4!$J$8:$K$212,2,FALSE)</f>
        <v>High Income</v>
      </c>
    </row>
    <row r="59" spans="1:11" x14ac:dyDescent="0.45">
      <c r="A59">
        <v>58</v>
      </c>
      <c r="B59" t="s">
        <v>76</v>
      </c>
      <c r="C59" t="s">
        <v>467</v>
      </c>
      <c r="D59">
        <v>74.3</v>
      </c>
      <c r="F59" t="s">
        <v>672</v>
      </c>
      <c r="G59" t="str">
        <f>VLOOKUP(F59,'GDP per capita PPP'!$A$2:$B$267,2,FALSE)</f>
        <v>NZL</v>
      </c>
      <c r="H59">
        <f t="shared" si="2"/>
        <v>127.035</v>
      </c>
      <c r="I59">
        <f t="shared" si="3"/>
        <v>52.327699124600663</v>
      </c>
      <c r="J59">
        <f>VLOOKUP(F59,'GDP per capita PPP'!$A$2:$D$267,4,FALSE)</f>
        <v>52327.699124600666</v>
      </c>
      <c r="K59" t="str">
        <f>VLOOKUP(F59,Sheet4!$J$8:$K$212,2,FALSE)</f>
        <v>High Income</v>
      </c>
    </row>
    <row r="60" spans="1:11" x14ac:dyDescent="0.45">
      <c r="A60">
        <v>59</v>
      </c>
      <c r="B60" t="s">
        <v>77</v>
      </c>
      <c r="C60" t="s">
        <v>813</v>
      </c>
      <c r="D60">
        <v>72</v>
      </c>
      <c r="F60" t="s">
        <v>419</v>
      </c>
      <c r="G60" t="str">
        <f>VLOOKUP(F60,'GDP per capita PPP'!$A$2:$B$267,2,FALSE)</f>
        <v>CYP</v>
      </c>
      <c r="H60">
        <f t="shared" si="2"/>
        <v>53.07</v>
      </c>
      <c r="I60">
        <f t="shared" si="3"/>
        <v>53.776308593750002</v>
      </c>
      <c r="J60">
        <f>VLOOKUP(F60,'GDP per capita PPP'!$A$2:$D$267,4,FALSE)</f>
        <v>53776.30859375</v>
      </c>
      <c r="K60" t="str">
        <f>VLOOKUP(F60,Sheet4!$J$8:$K$212,2,FALSE)</f>
        <v>High Income</v>
      </c>
    </row>
    <row r="61" spans="1:11" x14ac:dyDescent="0.45">
      <c r="A61">
        <v>60</v>
      </c>
      <c r="B61" t="s">
        <v>78</v>
      </c>
      <c r="C61" t="s">
        <v>383</v>
      </c>
      <c r="D61">
        <v>71.650000000000006</v>
      </c>
      <c r="F61" t="s">
        <v>722</v>
      </c>
      <c r="G61" t="str">
        <f>VLOOKUP(F61,'GDP per capita PPP'!$A$2:$B$267,2,FALSE)</f>
        <v>SAU</v>
      </c>
      <c r="H61">
        <f t="shared" si="2"/>
        <v>35.93</v>
      </c>
      <c r="I61">
        <f t="shared" si="3"/>
        <v>54.251637904410337</v>
      </c>
      <c r="J61">
        <f>VLOOKUP(F61,'GDP per capita PPP'!$A$2:$D$267,4,FALSE)</f>
        <v>54251.637904410338</v>
      </c>
      <c r="K61" t="str">
        <f>VLOOKUP(F61,Sheet4!$J$8:$K$212,2,FALSE)</f>
        <v>High Income</v>
      </c>
    </row>
    <row r="62" spans="1:11" x14ac:dyDescent="0.45">
      <c r="A62">
        <v>61</v>
      </c>
      <c r="B62" t="s">
        <v>79</v>
      </c>
      <c r="C62" t="s">
        <v>383</v>
      </c>
      <c r="D62">
        <v>71.650000000000006</v>
      </c>
      <c r="F62" t="s">
        <v>545</v>
      </c>
      <c r="G62" t="str">
        <f>VLOOKUP(F62,'GDP per capita PPP'!$A$2:$B$267,2,FALSE)</f>
        <v>ITA</v>
      </c>
      <c r="H62">
        <f t="shared" si="2"/>
        <v>39.481999999999999</v>
      </c>
      <c r="I62">
        <f t="shared" si="3"/>
        <v>55.908255469292271</v>
      </c>
      <c r="J62">
        <f>VLOOKUP(F62,'GDP per capita PPP'!$A$2:$D$267,4,FALSE)</f>
        <v>55908.255469292271</v>
      </c>
      <c r="K62" t="str">
        <f>VLOOKUP(F62,Sheet4!$J$8:$K$212,2,FALSE)</f>
        <v>High Income</v>
      </c>
    </row>
    <row r="63" spans="1:11" x14ac:dyDescent="0.45">
      <c r="A63">
        <v>62</v>
      </c>
      <c r="B63" t="s">
        <v>80</v>
      </c>
      <c r="C63" t="s">
        <v>666</v>
      </c>
      <c r="D63">
        <v>70.78</v>
      </c>
      <c r="F63" t="s">
        <v>567</v>
      </c>
      <c r="G63" t="str">
        <f>VLOOKUP(F63,'GDP per capita PPP'!$A$2:$B$267,2,FALSE)</f>
        <v>KWT</v>
      </c>
      <c r="H63">
        <f t="shared" si="2"/>
        <v>48.78</v>
      </c>
      <c r="I63">
        <f t="shared" si="3"/>
        <v>56.181707701023228</v>
      </c>
      <c r="J63">
        <f>VLOOKUP(F63,'GDP per capita PPP'!$A$2:$D$267,4,FALSE)</f>
        <v>56181.707701023231</v>
      </c>
      <c r="K63" t="str">
        <f>VLOOKUP(F63,Sheet4!$J$8:$K$212,2,FALSE)</f>
        <v>High Income</v>
      </c>
    </row>
    <row r="64" spans="1:11" x14ac:dyDescent="0.45">
      <c r="A64">
        <v>63</v>
      </c>
      <c r="B64" t="s">
        <v>81</v>
      </c>
      <c r="C64" t="s">
        <v>463</v>
      </c>
      <c r="D64">
        <v>70.69</v>
      </c>
      <c r="F64" t="s">
        <v>475</v>
      </c>
      <c r="G64" t="str">
        <f>VLOOKUP(F64,'GDP per capita PPP'!$A$2:$B$267,2,FALSE)</f>
        <v>GBR</v>
      </c>
      <c r="H64">
        <f t="shared" si="2"/>
        <v>109.71444444444444</v>
      </c>
      <c r="I64">
        <f t="shared" si="3"/>
        <v>56.761517298210258</v>
      </c>
      <c r="J64">
        <f>VLOOKUP(F64,'GDP per capita PPP'!$A$2:$D$267,4,FALSE)</f>
        <v>56761.517298210259</v>
      </c>
      <c r="K64" t="str">
        <f>VLOOKUP(F64,Sheet4!$J$8:$K$212,2,FALSE)</f>
        <v>High Income</v>
      </c>
    </row>
    <row r="65" spans="1:11" x14ac:dyDescent="0.45">
      <c r="A65">
        <v>64</v>
      </c>
      <c r="B65" t="s">
        <v>82</v>
      </c>
      <c r="C65" t="s">
        <v>341</v>
      </c>
      <c r="D65">
        <v>68.989999999999995</v>
      </c>
      <c r="F65" t="s">
        <v>467</v>
      </c>
      <c r="G65" t="str">
        <f>VLOOKUP(F65,'GDP per capita PPP'!$A$2:$B$267,2,FALSE)</f>
        <v>FRA</v>
      </c>
      <c r="H65">
        <f t="shared" si="2"/>
        <v>83</v>
      </c>
      <c r="I65">
        <f t="shared" si="3"/>
        <v>57.594034017920777</v>
      </c>
      <c r="J65">
        <f>VLOOKUP(F65,'GDP per capita PPP'!$A$2:$D$267,4,FALSE)</f>
        <v>57594.034017920778</v>
      </c>
      <c r="K65" t="str">
        <f>VLOOKUP(F65,Sheet4!$J$8:$K$212,2,FALSE)</f>
        <v>High Income</v>
      </c>
    </row>
    <row r="66" spans="1:11" x14ac:dyDescent="0.45">
      <c r="A66">
        <v>65</v>
      </c>
      <c r="B66" t="s">
        <v>84</v>
      </c>
      <c r="C66" t="s">
        <v>383</v>
      </c>
      <c r="D66">
        <v>67.709999999999994</v>
      </c>
      <c r="F66" t="s">
        <v>383</v>
      </c>
      <c r="G66" t="str">
        <f>VLOOKUP(F66,'GDP per capita PPP'!$A$2:$B$267,2,FALSE)</f>
        <v>CAN</v>
      </c>
      <c r="H66">
        <f t="shared" ref="H66:H84" si="4">AVERAGEIF($C$2:$C$222,F66,$D$2:$D$222)</f>
        <v>81.158333333333331</v>
      </c>
      <c r="I66">
        <f t="shared" ref="I66:I97" si="5">J66/1000</f>
        <v>62.041562029840641</v>
      </c>
      <c r="J66">
        <f>VLOOKUP(F66,'GDP per capita PPP'!$A$2:$D$267,4,FALSE)</f>
        <v>62041.562029840643</v>
      </c>
      <c r="K66" t="str">
        <f>VLOOKUP(F66,Sheet4!$J$8:$K$212,2,FALSE)</f>
        <v>High Income</v>
      </c>
    </row>
    <row r="67" spans="1:11" x14ac:dyDescent="0.45">
      <c r="A67">
        <v>66</v>
      </c>
      <c r="B67" t="s">
        <v>85</v>
      </c>
      <c r="C67" t="s">
        <v>813</v>
      </c>
      <c r="D67">
        <v>66</v>
      </c>
      <c r="F67" t="s">
        <v>463</v>
      </c>
      <c r="G67" t="str">
        <f>VLOOKUP(F67,'GDP per capita PPP'!$A$2:$B$267,2,FALSE)</f>
        <v>FIN</v>
      </c>
      <c r="H67">
        <f t="shared" si="4"/>
        <v>69.203333333333333</v>
      </c>
      <c r="I67">
        <f t="shared" si="5"/>
        <v>62.599005559632346</v>
      </c>
      <c r="J67">
        <f>VLOOKUP(F67,'GDP per capita PPP'!$A$2:$D$267,4,FALSE)</f>
        <v>62599.005559632344</v>
      </c>
      <c r="K67" t="str">
        <f>VLOOKUP(F67,Sheet4!$J$8:$K$212,2,FALSE)</f>
        <v>High Income</v>
      </c>
    </row>
    <row r="68" spans="1:11" x14ac:dyDescent="0.45">
      <c r="A68">
        <v>67</v>
      </c>
      <c r="B68" t="s">
        <v>86</v>
      </c>
      <c r="C68" t="s">
        <v>543</v>
      </c>
      <c r="D68">
        <v>65.23</v>
      </c>
      <c r="F68" t="s">
        <v>339</v>
      </c>
      <c r="G68" t="str">
        <f>VLOOKUP(F68,'GDP per capita PPP'!$A$2:$B$267,2,FALSE)</f>
        <v>AUS</v>
      </c>
      <c r="H68">
        <f t="shared" si="4"/>
        <v>112.29833333333335</v>
      </c>
      <c r="I68">
        <f t="shared" si="5"/>
        <v>65.365948511044991</v>
      </c>
      <c r="J68">
        <f>VLOOKUP(F68,'GDP per capita PPP'!$A$2:$D$267,4,FALSE)</f>
        <v>65365.94851104499</v>
      </c>
      <c r="K68" t="str">
        <f>VLOOKUP(F68,Sheet4!$J$8:$K$212,2,FALSE)</f>
        <v>High Income</v>
      </c>
    </row>
    <row r="69" spans="1:11" x14ac:dyDescent="0.45">
      <c r="A69">
        <v>68</v>
      </c>
      <c r="B69" t="s">
        <v>88</v>
      </c>
      <c r="C69" t="s">
        <v>341</v>
      </c>
      <c r="D69">
        <v>64.53</v>
      </c>
      <c r="F69" t="s">
        <v>423</v>
      </c>
      <c r="G69" t="str">
        <f>VLOOKUP(F69,'GDP per capita PPP'!$A$2:$B$267,2,FALSE)</f>
        <v>DEU</v>
      </c>
      <c r="H69">
        <f t="shared" si="4"/>
        <v>52.157222222222217</v>
      </c>
      <c r="I69">
        <f t="shared" si="5"/>
        <v>66.616022245055959</v>
      </c>
      <c r="J69">
        <f>VLOOKUP(F69,'GDP per capita PPP'!$A$2:$D$267,4,FALSE)</f>
        <v>66616.022245055952</v>
      </c>
      <c r="K69" t="str">
        <f>VLOOKUP(F69,Sheet4!$J$8:$K$212,2,FALSE)</f>
        <v>High Income</v>
      </c>
    </row>
    <row r="70" spans="1:11" x14ac:dyDescent="0.45">
      <c r="A70">
        <v>69</v>
      </c>
      <c r="B70" t="s">
        <v>89</v>
      </c>
      <c r="C70" t="s">
        <v>813</v>
      </c>
      <c r="D70">
        <v>64.5</v>
      </c>
      <c r="F70" t="s">
        <v>757</v>
      </c>
      <c r="G70" t="str">
        <f>VLOOKUP(F70,'GDP per capita PPP'!$A$2:$B$267,2,FALSE)</f>
        <v>SWE</v>
      </c>
      <c r="H70">
        <f t="shared" si="4"/>
        <v>76.910000000000011</v>
      </c>
      <c r="I70">
        <f t="shared" si="5"/>
        <v>68.0881932665107</v>
      </c>
      <c r="J70">
        <f>VLOOKUP(F70,'GDP per capita PPP'!$A$2:$D$267,4,FALSE)</f>
        <v>68088.193266510702</v>
      </c>
      <c r="K70" t="str">
        <f>VLOOKUP(F70,Sheet4!$J$8:$K$212,2,FALSE)</f>
        <v>High Income</v>
      </c>
    </row>
    <row r="71" spans="1:11" x14ac:dyDescent="0.45">
      <c r="A71">
        <v>70</v>
      </c>
      <c r="B71" t="s">
        <v>90</v>
      </c>
      <c r="C71" t="s">
        <v>505</v>
      </c>
      <c r="D71">
        <v>64.28</v>
      </c>
      <c r="F71" t="s">
        <v>347</v>
      </c>
      <c r="G71" t="str">
        <f>VLOOKUP(F71,'GDP per capita PPP'!$A$2:$B$267,2,FALSE)</f>
        <v>BEL</v>
      </c>
      <c r="H71">
        <f t="shared" si="4"/>
        <v>53.07</v>
      </c>
      <c r="I71">
        <f t="shared" si="5"/>
        <v>68.274200641803503</v>
      </c>
      <c r="J71">
        <f>VLOOKUP(F71,'GDP per capita PPP'!$A$2:$D$267,4,FALSE)</f>
        <v>68274.200641803502</v>
      </c>
      <c r="K71" t="str">
        <f>VLOOKUP(F71,Sheet4!$J$8:$K$212,2,FALSE)</f>
        <v>High Income</v>
      </c>
    </row>
    <row r="72" spans="1:11" x14ac:dyDescent="0.45">
      <c r="A72">
        <v>71</v>
      </c>
      <c r="B72" t="s">
        <v>92</v>
      </c>
      <c r="C72" t="s">
        <v>383</v>
      </c>
      <c r="D72">
        <v>63.77</v>
      </c>
      <c r="F72" t="s">
        <v>505</v>
      </c>
      <c r="G72" t="str">
        <f>VLOOKUP(F72,'GDP per capita PPP'!$A$2:$B$267,2,FALSE)</f>
        <v>HKG</v>
      </c>
      <c r="H72">
        <f t="shared" si="4"/>
        <v>64.28</v>
      </c>
      <c r="I72">
        <f t="shared" si="5"/>
        <v>68.547639466632134</v>
      </c>
      <c r="J72">
        <f>VLOOKUP(F72,'GDP per capita PPP'!$A$2:$D$267,4,FALSE)</f>
        <v>68547.639466632128</v>
      </c>
      <c r="K72" t="str">
        <f>VLOOKUP(F72,Sheet4!$J$8:$K$212,2,FALSE)</f>
        <v>High Income</v>
      </c>
    </row>
    <row r="73" spans="1:11" x14ac:dyDescent="0.45">
      <c r="A73">
        <v>72</v>
      </c>
      <c r="B73" t="s">
        <v>93</v>
      </c>
      <c r="C73" t="s">
        <v>664</v>
      </c>
      <c r="D73">
        <v>63.68</v>
      </c>
      <c r="F73" t="s">
        <v>341</v>
      </c>
      <c r="G73" t="str">
        <f>VLOOKUP(F73,'GDP per capita PPP'!$A$2:$B$267,2,FALSE)</f>
        <v>AUT</v>
      </c>
      <c r="H73">
        <f t="shared" si="4"/>
        <v>58.30333333333332</v>
      </c>
      <c r="I73">
        <f t="shared" si="5"/>
        <v>70.975720634693403</v>
      </c>
      <c r="J73">
        <f>VLOOKUP(F73,'GDP per capita PPP'!$A$2:$D$267,4,FALSE)</f>
        <v>70975.720634693396</v>
      </c>
      <c r="K73" t="str">
        <f>VLOOKUP(F73,Sheet4!$J$8:$K$212,2,FALSE)</f>
        <v>High Income</v>
      </c>
    </row>
    <row r="74" spans="1:11" x14ac:dyDescent="0.45">
      <c r="A74">
        <v>73</v>
      </c>
      <c r="B74" t="s">
        <v>94</v>
      </c>
      <c r="C74" t="s">
        <v>543</v>
      </c>
      <c r="D74">
        <v>62.83</v>
      </c>
      <c r="F74" t="s">
        <v>541</v>
      </c>
      <c r="G74" t="str">
        <f>VLOOKUP(F74,'GDP per capita PPP'!$A$2:$B$267,2,FALSE)</f>
        <v>ISL</v>
      </c>
      <c r="H74">
        <f t="shared" si="4"/>
        <v>74.84</v>
      </c>
      <c r="I74">
        <f t="shared" si="5"/>
        <v>73.471499703016079</v>
      </c>
      <c r="J74">
        <f>VLOOKUP(F74,'GDP per capita PPP'!$A$2:$D$267,4,FALSE)</f>
        <v>73471.499703016074</v>
      </c>
      <c r="K74" t="str">
        <f>VLOOKUP(F74,Sheet4!$J$8:$K$212,2,FALSE)</f>
        <v>High Income</v>
      </c>
    </row>
    <row r="75" spans="1:11" x14ac:dyDescent="0.45">
      <c r="A75">
        <v>74</v>
      </c>
      <c r="B75" t="s">
        <v>95</v>
      </c>
      <c r="C75" t="s">
        <v>463</v>
      </c>
      <c r="D75">
        <v>62.62</v>
      </c>
      <c r="F75" t="s">
        <v>664</v>
      </c>
      <c r="G75" t="str">
        <f>VLOOKUP(F75,'GDP per capita PPP'!$A$2:$B$267,2,FALSE)</f>
        <v>NLD</v>
      </c>
      <c r="H75">
        <f t="shared" si="4"/>
        <v>74.805999999999997</v>
      </c>
      <c r="I75">
        <f t="shared" si="5"/>
        <v>74.541799240255244</v>
      </c>
      <c r="J75">
        <f>VLOOKUP(F75,'GDP per capita PPP'!$A$2:$D$267,4,FALSE)</f>
        <v>74541.799240255248</v>
      </c>
      <c r="K75" t="str">
        <f>VLOOKUP(F75,Sheet4!$J$8:$K$212,2,FALSE)</f>
        <v>High Income</v>
      </c>
    </row>
    <row r="76" spans="1:11" x14ac:dyDescent="0.45">
      <c r="A76">
        <v>75</v>
      </c>
      <c r="B76" t="s">
        <v>96</v>
      </c>
      <c r="C76" t="s">
        <v>383</v>
      </c>
      <c r="D76">
        <v>60.9</v>
      </c>
      <c r="F76" t="s">
        <v>813</v>
      </c>
      <c r="G76" t="str">
        <f>VLOOKUP(F76,'GDP per capita PPP'!$A$2:$B$267,2,FALSE)</f>
        <v>USA</v>
      </c>
      <c r="H76">
        <f t="shared" si="4"/>
        <v>83.701666666666668</v>
      </c>
      <c r="I76">
        <f t="shared" si="5"/>
        <v>77.246673882867498</v>
      </c>
      <c r="J76">
        <f>VLOOKUP(F76,'GDP per capita PPP'!$A$2:$D$267,4,FALSE)</f>
        <v>77246.673882867501</v>
      </c>
      <c r="K76" t="str">
        <f>VLOOKUP(F76,Sheet4!$J$8:$K$212,2,FALSE)</f>
        <v>High Income</v>
      </c>
    </row>
    <row r="77" spans="1:11" x14ac:dyDescent="0.45">
      <c r="A77">
        <v>76</v>
      </c>
      <c r="B77" t="s">
        <v>97</v>
      </c>
      <c r="C77" t="s">
        <v>757</v>
      </c>
      <c r="D77">
        <v>60.69</v>
      </c>
      <c r="F77" t="s">
        <v>429</v>
      </c>
      <c r="G77" t="str">
        <f>VLOOKUP(F77,'GDP per capita PPP'!$A$2:$B$267,2,FALSE)</f>
        <v>DNK</v>
      </c>
      <c r="H77">
        <f t="shared" si="4"/>
        <v>79.679999999999993</v>
      </c>
      <c r="I77">
        <f t="shared" si="5"/>
        <v>77.953678661312424</v>
      </c>
      <c r="J77">
        <f>VLOOKUP(F77,'GDP per capita PPP'!$A$2:$D$267,4,FALSE)</f>
        <v>77953.678661312428</v>
      </c>
      <c r="K77" t="str">
        <f>VLOOKUP(F77,Sheet4!$J$8:$K$212,2,FALSE)</f>
        <v>High Income</v>
      </c>
    </row>
    <row r="78" spans="1:11" x14ac:dyDescent="0.45">
      <c r="A78">
        <v>77</v>
      </c>
      <c r="B78" t="s">
        <v>98</v>
      </c>
      <c r="C78" t="s">
        <v>813</v>
      </c>
      <c r="D78">
        <v>60</v>
      </c>
      <c r="F78" t="s">
        <v>329</v>
      </c>
      <c r="G78" t="str">
        <f>VLOOKUP(F78,'GDP per capita PPP'!$A$2:$B$267,2,FALSE)</f>
        <v>ARE</v>
      </c>
      <c r="H78">
        <f t="shared" si="4"/>
        <v>53.09</v>
      </c>
      <c r="I78">
        <f t="shared" si="5"/>
        <v>78.91525475558872</v>
      </c>
      <c r="J78">
        <f>VLOOKUP(F78,'GDP per capita PPP'!$A$2:$D$267,4,FALSE)</f>
        <v>78915.254755588714</v>
      </c>
      <c r="K78" t="str">
        <f>VLOOKUP(F78,Sheet4!$J$8:$K$212,2,FALSE)</f>
        <v>High Income</v>
      </c>
    </row>
    <row r="79" spans="1:11" x14ac:dyDescent="0.45">
      <c r="A79">
        <v>78</v>
      </c>
      <c r="B79" t="s">
        <v>99</v>
      </c>
      <c r="C79" t="s">
        <v>543</v>
      </c>
      <c r="D79">
        <v>59.9</v>
      </c>
      <c r="F79" t="s">
        <v>387</v>
      </c>
      <c r="G79" t="str">
        <f>VLOOKUP(F79,'GDP per capita PPP'!$A$2:$B$267,2,FALSE)</f>
        <v>CHE</v>
      </c>
      <c r="H79">
        <f t="shared" si="4"/>
        <v>90.84</v>
      </c>
      <c r="I79">
        <f t="shared" si="5"/>
        <v>90.746453278600029</v>
      </c>
      <c r="J79">
        <f>VLOOKUP(F79,'GDP per capita PPP'!$A$2:$D$267,4,FALSE)</f>
        <v>90746.453278600035</v>
      </c>
      <c r="K79" t="str">
        <f>VLOOKUP(F79,Sheet4!$J$8:$K$212,2,FALSE)</f>
        <v>High Income</v>
      </c>
    </row>
    <row r="80" spans="1:11" x14ac:dyDescent="0.45">
      <c r="A80">
        <v>79</v>
      </c>
      <c r="B80" t="s">
        <v>100</v>
      </c>
      <c r="C80" t="s">
        <v>429</v>
      </c>
      <c r="D80">
        <v>59.76</v>
      </c>
      <c r="F80" t="s">
        <v>712</v>
      </c>
      <c r="G80" t="str">
        <f>VLOOKUP(F80,'GDP per capita PPP'!$A$2:$B$267,2,FALSE)</f>
        <v>QAT</v>
      </c>
      <c r="H80">
        <f t="shared" si="4"/>
        <v>32.94</v>
      </c>
      <c r="I80">
        <f t="shared" si="5"/>
        <v>121.12466344570734</v>
      </c>
      <c r="J80">
        <f>VLOOKUP(F80,'GDP per capita PPP'!$A$2:$D$267,4,FALSE)</f>
        <v>121124.66344570734</v>
      </c>
      <c r="K80" t="str">
        <f>VLOOKUP(F80,Sheet4!$J$8:$K$212,2,FALSE)</f>
        <v>High Income</v>
      </c>
    </row>
    <row r="81" spans="1:11" x14ac:dyDescent="0.45">
      <c r="A81">
        <v>80</v>
      </c>
      <c r="B81" t="s">
        <v>101</v>
      </c>
      <c r="C81" t="s">
        <v>664</v>
      </c>
      <c r="D81">
        <v>58.38</v>
      </c>
      <c r="F81" t="s">
        <v>666</v>
      </c>
      <c r="G81" t="str">
        <f>VLOOKUP(F81,'GDP per capita PPP'!$A$2:$B$267,2,FALSE)</f>
        <v>NOR</v>
      </c>
      <c r="H81">
        <f t="shared" si="4"/>
        <v>78.203333333333333</v>
      </c>
      <c r="I81">
        <f t="shared" si="5"/>
        <v>124.25283259482907</v>
      </c>
      <c r="J81">
        <f>VLOOKUP(F81,'GDP per capita PPP'!$A$2:$D$267,4,FALSE)</f>
        <v>124252.83259482907</v>
      </c>
      <c r="K81" t="str">
        <f>VLOOKUP(F81,Sheet4!$J$8:$K$212,2,FALSE)</f>
        <v>High Income</v>
      </c>
    </row>
    <row r="82" spans="1:11" x14ac:dyDescent="0.45">
      <c r="A82">
        <v>81</v>
      </c>
      <c r="B82" t="s">
        <v>102</v>
      </c>
      <c r="C82" t="s">
        <v>551</v>
      </c>
      <c r="D82">
        <v>58.1</v>
      </c>
      <c r="F82" t="s">
        <v>535</v>
      </c>
      <c r="G82" t="str">
        <f>VLOOKUP(F82,'GDP per capita PPP'!$A$2:$B$267,2,FALSE)</f>
        <v>IRL</v>
      </c>
      <c r="H82">
        <f t="shared" si="4"/>
        <v>109.325</v>
      </c>
      <c r="I82">
        <f t="shared" si="5"/>
        <v>133.82275872322296</v>
      </c>
      <c r="J82">
        <f>VLOOKUP(F82,'GDP per capita PPP'!$A$2:$D$267,4,FALSE)</f>
        <v>133822.75872322297</v>
      </c>
      <c r="K82" t="str">
        <f>VLOOKUP(F82,Sheet4!$J$8:$K$212,2,FALSE)</f>
        <v>High Income</v>
      </c>
    </row>
    <row r="83" spans="1:11" x14ac:dyDescent="0.45">
      <c r="A83">
        <v>82</v>
      </c>
      <c r="B83" t="s">
        <v>104</v>
      </c>
      <c r="C83" t="s">
        <v>813</v>
      </c>
      <c r="D83">
        <v>55</v>
      </c>
      <c r="F83" t="s">
        <v>44</v>
      </c>
      <c r="G83" t="str">
        <f>VLOOKUP(F83,'GDP per capita PPP'!$A$2:$B$267,2,FALSE)</f>
        <v>SGP</v>
      </c>
      <c r="H83">
        <f t="shared" si="4"/>
        <v>89.63</v>
      </c>
      <c r="I83">
        <f t="shared" si="5"/>
        <v>141.79610199855111</v>
      </c>
      <c r="J83">
        <f>VLOOKUP(F83,'GDP per capita PPP'!$A$2:$D$267,4,FALSE)</f>
        <v>141796.10199855111</v>
      </c>
      <c r="K83" t="str">
        <f>VLOOKUP(F83,Sheet4!$J$8:$K$212,2,FALSE)</f>
        <v>High Income</v>
      </c>
    </row>
    <row r="84" spans="1:11" x14ac:dyDescent="0.45">
      <c r="A84">
        <v>83</v>
      </c>
      <c r="B84" t="s">
        <v>105</v>
      </c>
      <c r="C84" t="s">
        <v>511</v>
      </c>
      <c r="D84">
        <v>53.07</v>
      </c>
      <c r="F84" t="s">
        <v>305</v>
      </c>
      <c r="G84" t="str">
        <f>VLOOKUP(F84,'GDP per capita PPP'!$A$2:$B$267,2,FALSE)</f>
        <v>LUX</v>
      </c>
      <c r="H84">
        <f t="shared" si="4"/>
        <v>0</v>
      </c>
      <c r="I84">
        <f t="shared" si="5"/>
        <v>146.45702054398552</v>
      </c>
      <c r="J84">
        <f>VLOOKUP(F84,'GDP per capita PPP'!$A$2:$D$267,4,FALSE)</f>
        <v>146457.02054398553</v>
      </c>
      <c r="K84" t="str">
        <f>VLOOKUP(F84,Sheet4!$J$8:$K$212,2,FALSE)</f>
        <v>High Income</v>
      </c>
    </row>
    <row r="85" spans="1:11" x14ac:dyDescent="0.45">
      <c r="A85">
        <v>84</v>
      </c>
      <c r="B85" t="s">
        <v>107</v>
      </c>
      <c r="C85" t="s">
        <v>419</v>
      </c>
      <c r="D85">
        <v>53.07</v>
      </c>
    </row>
    <row r="86" spans="1:11" x14ac:dyDescent="0.45">
      <c r="A86">
        <v>85</v>
      </c>
      <c r="B86" t="s">
        <v>109</v>
      </c>
      <c r="C86" t="s">
        <v>423</v>
      </c>
      <c r="D86">
        <v>53.07</v>
      </c>
    </row>
    <row r="87" spans="1:11" x14ac:dyDescent="0.45">
      <c r="A87">
        <v>86</v>
      </c>
      <c r="B87" t="s">
        <v>111</v>
      </c>
      <c r="C87" t="s">
        <v>423</v>
      </c>
      <c r="D87">
        <v>53.07</v>
      </c>
    </row>
    <row r="88" spans="1:11" x14ac:dyDescent="0.45">
      <c r="A88">
        <v>87</v>
      </c>
      <c r="B88" t="s">
        <v>112</v>
      </c>
      <c r="C88" t="s">
        <v>347</v>
      </c>
      <c r="D88">
        <v>53.07</v>
      </c>
    </row>
    <row r="89" spans="1:11" x14ac:dyDescent="0.45">
      <c r="A89">
        <v>88</v>
      </c>
      <c r="B89" t="s">
        <v>114</v>
      </c>
      <c r="C89" t="s">
        <v>423</v>
      </c>
      <c r="D89">
        <v>52.54</v>
      </c>
    </row>
    <row r="90" spans="1:11" x14ac:dyDescent="0.45">
      <c r="A90">
        <v>89</v>
      </c>
      <c r="B90" t="s">
        <v>115</v>
      </c>
      <c r="C90" t="s">
        <v>423</v>
      </c>
      <c r="D90">
        <v>52.01</v>
      </c>
    </row>
    <row r="91" spans="1:11" x14ac:dyDescent="0.45">
      <c r="A91">
        <v>90</v>
      </c>
      <c r="B91" t="s">
        <v>116</v>
      </c>
      <c r="C91" t="s">
        <v>423</v>
      </c>
      <c r="D91">
        <v>52.01</v>
      </c>
    </row>
    <row r="92" spans="1:11" x14ac:dyDescent="0.45">
      <c r="A92">
        <v>91</v>
      </c>
      <c r="B92" t="s">
        <v>117</v>
      </c>
      <c r="C92" t="s">
        <v>423</v>
      </c>
      <c r="D92">
        <v>52.01</v>
      </c>
    </row>
    <row r="93" spans="1:11" x14ac:dyDescent="0.45">
      <c r="A93">
        <v>92</v>
      </c>
      <c r="B93" t="s">
        <v>118</v>
      </c>
      <c r="C93" t="s">
        <v>423</v>
      </c>
      <c r="D93">
        <v>52.01</v>
      </c>
    </row>
    <row r="94" spans="1:11" x14ac:dyDescent="0.45">
      <c r="A94">
        <v>93</v>
      </c>
      <c r="B94" t="s">
        <v>119</v>
      </c>
      <c r="C94" t="s">
        <v>423</v>
      </c>
      <c r="D94">
        <v>52.01</v>
      </c>
    </row>
    <row r="95" spans="1:11" x14ac:dyDescent="0.45">
      <c r="A95">
        <v>94</v>
      </c>
      <c r="B95" t="s">
        <v>120</v>
      </c>
      <c r="C95" t="s">
        <v>423</v>
      </c>
      <c r="D95">
        <v>52.01</v>
      </c>
    </row>
    <row r="96" spans="1:11" x14ac:dyDescent="0.45">
      <c r="A96">
        <v>95</v>
      </c>
      <c r="B96" t="s">
        <v>121</v>
      </c>
      <c r="C96" t="s">
        <v>423</v>
      </c>
      <c r="D96">
        <v>52.01</v>
      </c>
    </row>
    <row r="97" spans="1:4" x14ac:dyDescent="0.45">
      <c r="A97">
        <v>96</v>
      </c>
      <c r="B97" t="s">
        <v>122</v>
      </c>
      <c r="C97" t="s">
        <v>423</v>
      </c>
      <c r="D97">
        <v>52.01</v>
      </c>
    </row>
    <row r="98" spans="1:4" x14ac:dyDescent="0.45">
      <c r="A98">
        <v>97</v>
      </c>
      <c r="B98" t="s">
        <v>123</v>
      </c>
      <c r="C98" t="s">
        <v>423</v>
      </c>
      <c r="D98">
        <v>52.01</v>
      </c>
    </row>
    <row r="99" spans="1:4" x14ac:dyDescent="0.45">
      <c r="A99">
        <v>98</v>
      </c>
      <c r="B99" t="s">
        <v>124</v>
      </c>
      <c r="C99" t="s">
        <v>423</v>
      </c>
      <c r="D99">
        <v>52.01</v>
      </c>
    </row>
    <row r="100" spans="1:4" x14ac:dyDescent="0.45">
      <c r="A100">
        <v>99</v>
      </c>
      <c r="B100" t="s">
        <v>125</v>
      </c>
      <c r="C100" t="s">
        <v>423</v>
      </c>
      <c r="D100">
        <v>52.01</v>
      </c>
    </row>
    <row r="101" spans="1:4" x14ac:dyDescent="0.45">
      <c r="A101">
        <v>100</v>
      </c>
      <c r="B101" t="s">
        <v>126</v>
      </c>
      <c r="C101" t="s">
        <v>423</v>
      </c>
      <c r="D101">
        <v>52.01</v>
      </c>
    </row>
    <row r="102" spans="1:4" x14ac:dyDescent="0.45">
      <c r="A102">
        <v>101</v>
      </c>
      <c r="B102" t="s">
        <v>127</v>
      </c>
      <c r="C102" t="s">
        <v>423</v>
      </c>
      <c r="D102">
        <v>52.01</v>
      </c>
    </row>
    <row r="103" spans="1:4" x14ac:dyDescent="0.45">
      <c r="A103">
        <v>102</v>
      </c>
      <c r="B103" t="s">
        <v>128</v>
      </c>
      <c r="C103" t="s">
        <v>423</v>
      </c>
      <c r="D103">
        <v>52.01</v>
      </c>
    </row>
    <row r="104" spans="1:4" x14ac:dyDescent="0.45">
      <c r="A104">
        <v>103</v>
      </c>
      <c r="B104" t="s">
        <v>129</v>
      </c>
      <c r="C104" t="s">
        <v>423</v>
      </c>
      <c r="D104">
        <v>52.01</v>
      </c>
    </row>
    <row r="105" spans="1:4" x14ac:dyDescent="0.45">
      <c r="A105">
        <v>104</v>
      </c>
      <c r="B105" t="s">
        <v>130</v>
      </c>
      <c r="C105" t="s">
        <v>567</v>
      </c>
      <c r="D105">
        <v>48.78</v>
      </c>
    </row>
    <row r="106" spans="1:4" x14ac:dyDescent="0.45">
      <c r="A106">
        <v>105</v>
      </c>
      <c r="B106" t="s">
        <v>132</v>
      </c>
      <c r="C106" t="s">
        <v>811</v>
      </c>
      <c r="D106">
        <v>47.43</v>
      </c>
    </row>
    <row r="107" spans="1:4" x14ac:dyDescent="0.45">
      <c r="A107">
        <v>106</v>
      </c>
      <c r="B107" t="s">
        <v>134</v>
      </c>
      <c r="C107" t="s">
        <v>813</v>
      </c>
      <c r="D107">
        <v>45</v>
      </c>
    </row>
    <row r="108" spans="1:4" x14ac:dyDescent="0.45">
      <c r="A108">
        <v>107</v>
      </c>
      <c r="B108" t="s">
        <v>135</v>
      </c>
      <c r="C108" t="s">
        <v>371</v>
      </c>
      <c r="D108">
        <v>44.07</v>
      </c>
    </row>
    <row r="109" spans="1:4" x14ac:dyDescent="0.45">
      <c r="A109">
        <v>108</v>
      </c>
      <c r="B109" t="s">
        <v>137</v>
      </c>
      <c r="C109" t="s">
        <v>565</v>
      </c>
      <c r="D109">
        <v>44.06</v>
      </c>
    </row>
    <row r="110" spans="1:4" x14ac:dyDescent="0.45">
      <c r="A110">
        <v>109</v>
      </c>
      <c r="B110" t="s">
        <v>139</v>
      </c>
      <c r="C110" t="s">
        <v>371</v>
      </c>
      <c r="D110">
        <v>42.86</v>
      </c>
    </row>
    <row r="111" spans="1:4" x14ac:dyDescent="0.45">
      <c r="A111">
        <v>110</v>
      </c>
      <c r="B111" t="s">
        <v>140</v>
      </c>
      <c r="C111" t="s">
        <v>453</v>
      </c>
      <c r="D111">
        <v>42.46</v>
      </c>
    </row>
    <row r="112" spans="1:4" x14ac:dyDescent="0.45">
      <c r="A112">
        <v>111</v>
      </c>
      <c r="B112" t="s">
        <v>142</v>
      </c>
      <c r="C112" t="s">
        <v>700</v>
      </c>
      <c r="D112">
        <v>42.46</v>
      </c>
    </row>
    <row r="113" spans="1:4" x14ac:dyDescent="0.45">
      <c r="A113">
        <v>112</v>
      </c>
      <c r="B113" t="s">
        <v>144</v>
      </c>
      <c r="C113" t="s">
        <v>700</v>
      </c>
      <c r="D113">
        <v>42.46</v>
      </c>
    </row>
    <row r="114" spans="1:4" x14ac:dyDescent="0.45">
      <c r="A114">
        <v>113</v>
      </c>
      <c r="B114" t="s">
        <v>145</v>
      </c>
      <c r="C114" t="s">
        <v>549</v>
      </c>
      <c r="D114">
        <v>42.31</v>
      </c>
    </row>
    <row r="115" spans="1:4" x14ac:dyDescent="0.45">
      <c r="A115">
        <v>114</v>
      </c>
      <c r="B115" t="s">
        <v>147</v>
      </c>
      <c r="C115" t="s">
        <v>837</v>
      </c>
      <c r="D115">
        <v>41.45</v>
      </c>
    </row>
    <row r="116" spans="1:4" x14ac:dyDescent="0.45">
      <c r="A116">
        <v>115</v>
      </c>
      <c r="B116" t="s">
        <v>148</v>
      </c>
      <c r="C116" t="s">
        <v>545</v>
      </c>
      <c r="D116">
        <v>41.39</v>
      </c>
    </row>
    <row r="117" spans="1:4" x14ac:dyDescent="0.45">
      <c r="A117">
        <v>116</v>
      </c>
      <c r="B117" t="s">
        <v>150</v>
      </c>
      <c r="C117" t="s">
        <v>341</v>
      </c>
      <c r="D117">
        <v>41.39</v>
      </c>
    </row>
    <row r="118" spans="1:4" x14ac:dyDescent="0.45">
      <c r="A118">
        <v>117</v>
      </c>
      <c r="B118" t="s">
        <v>151</v>
      </c>
      <c r="C118" t="s">
        <v>692</v>
      </c>
      <c r="D118">
        <v>40.98</v>
      </c>
    </row>
    <row r="119" spans="1:4" x14ac:dyDescent="0.45">
      <c r="A119">
        <v>118</v>
      </c>
      <c r="B119" t="s">
        <v>153</v>
      </c>
      <c r="C119" t="s">
        <v>545</v>
      </c>
      <c r="D119">
        <v>40.86</v>
      </c>
    </row>
    <row r="120" spans="1:4" x14ac:dyDescent="0.45">
      <c r="A120">
        <v>119</v>
      </c>
      <c r="B120" t="s">
        <v>154</v>
      </c>
      <c r="C120" t="s">
        <v>799</v>
      </c>
      <c r="D120">
        <v>40.729999999999997</v>
      </c>
    </row>
    <row r="121" spans="1:4" x14ac:dyDescent="0.45">
      <c r="A121">
        <v>120</v>
      </c>
      <c r="B121" t="s">
        <v>156</v>
      </c>
      <c r="C121" t="s">
        <v>391</v>
      </c>
      <c r="D121">
        <v>40.6</v>
      </c>
    </row>
    <row r="122" spans="1:4" x14ac:dyDescent="0.45">
      <c r="A122">
        <v>121</v>
      </c>
      <c r="B122" t="s">
        <v>158</v>
      </c>
      <c r="C122" t="s">
        <v>545</v>
      </c>
      <c r="D122">
        <v>40.33</v>
      </c>
    </row>
    <row r="123" spans="1:4" x14ac:dyDescent="0.45">
      <c r="A123">
        <v>122</v>
      </c>
      <c r="B123" t="s">
        <v>159</v>
      </c>
      <c r="C123" t="s">
        <v>403</v>
      </c>
      <c r="D123">
        <v>39.869999999999997</v>
      </c>
    </row>
    <row r="124" spans="1:4" x14ac:dyDescent="0.45">
      <c r="A124">
        <v>123</v>
      </c>
      <c r="B124" t="s">
        <v>161</v>
      </c>
      <c r="C124" t="s">
        <v>755</v>
      </c>
      <c r="D124">
        <v>39.270000000000003</v>
      </c>
    </row>
    <row r="125" spans="1:4" x14ac:dyDescent="0.45">
      <c r="A125">
        <v>124</v>
      </c>
      <c r="B125" t="s">
        <v>163</v>
      </c>
      <c r="C125" t="s">
        <v>777</v>
      </c>
      <c r="D125">
        <v>38.880000000000003</v>
      </c>
    </row>
    <row r="126" spans="1:4" x14ac:dyDescent="0.45">
      <c r="A126">
        <v>125</v>
      </c>
      <c r="B126" t="s">
        <v>165</v>
      </c>
      <c r="C126" t="s">
        <v>753</v>
      </c>
      <c r="D126">
        <v>38.21</v>
      </c>
    </row>
    <row r="127" spans="1:4" x14ac:dyDescent="0.45">
      <c r="A127">
        <v>126</v>
      </c>
      <c r="B127" t="s">
        <v>167</v>
      </c>
      <c r="C127" t="s">
        <v>545</v>
      </c>
      <c r="D127">
        <v>37.68</v>
      </c>
    </row>
    <row r="128" spans="1:4" x14ac:dyDescent="0.45">
      <c r="A128">
        <v>127</v>
      </c>
      <c r="B128" t="s">
        <v>168</v>
      </c>
      <c r="C128" t="s">
        <v>722</v>
      </c>
      <c r="D128">
        <v>37.26</v>
      </c>
    </row>
    <row r="129" spans="1:4" x14ac:dyDescent="0.45">
      <c r="A129">
        <v>128</v>
      </c>
      <c r="B129" t="s">
        <v>170</v>
      </c>
      <c r="C129" t="s">
        <v>545</v>
      </c>
      <c r="D129">
        <v>37.15</v>
      </c>
    </row>
    <row r="130" spans="1:4" x14ac:dyDescent="0.45">
      <c r="A130">
        <v>129</v>
      </c>
      <c r="B130" t="s">
        <v>171</v>
      </c>
      <c r="C130" t="s">
        <v>845</v>
      </c>
      <c r="D130">
        <v>36.96</v>
      </c>
    </row>
    <row r="131" spans="1:4" x14ac:dyDescent="0.45">
      <c r="A131">
        <v>130</v>
      </c>
      <c r="B131" t="s">
        <v>173</v>
      </c>
      <c r="C131" t="s">
        <v>716</v>
      </c>
      <c r="D131">
        <v>36.83</v>
      </c>
    </row>
    <row r="132" spans="1:4" x14ac:dyDescent="0.45">
      <c r="A132">
        <v>131</v>
      </c>
      <c r="B132" t="s">
        <v>175</v>
      </c>
      <c r="C132" t="s">
        <v>692</v>
      </c>
      <c r="D132">
        <v>36.1</v>
      </c>
    </row>
    <row r="133" spans="1:4" x14ac:dyDescent="0.45">
      <c r="A133">
        <v>132</v>
      </c>
      <c r="B133" t="s">
        <v>176</v>
      </c>
      <c r="C133" t="s">
        <v>511</v>
      </c>
      <c r="D133">
        <v>35.56</v>
      </c>
    </row>
    <row r="134" spans="1:4" x14ac:dyDescent="0.45">
      <c r="A134">
        <v>133</v>
      </c>
      <c r="B134" t="s">
        <v>177</v>
      </c>
      <c r="C134" t="s">
        <v>393</v>
      </c>
      <c r="D134">
        <v>34.619999999999997</v>
      </c>
    </row>
    <row r="135" spans="1:4" x14ac:dyDescent="0.45">
      <c r="A135">
        <v>134</v>
      </c>
      <c r="B135" t="s">
        <v>179</v>
      </c>
      <c r="C135" t="s">
        <v>722</v>
      </c>
      <c r="D135">
        <v>34.6</v>
      </c>
    </row>
    <row r="136" spans="1:4" x14ac:dyDescent="0.45">
      <c r="A136">
        <v>135</v>
      </c>
      <c r="B136" t="s">
        <v>180</v>
      </c>
      <c r="C136" t="s">
        <v>393</v>
      </c>
      <c r="D136">
        <v>33.229999999999997</v>
      </c>
    </row>
    <row r="137" spans="1:4" x14ac:dyDescent="0.45">
      <c r="A137">
        <v>136</v>
      </c>
      <c r="B137" t="s">
        <v>181</v>
      </c>
      <c r="C137" t="s">
        <v>712</v>
      </c>
      <c r="D137">
        <v>32.94</v>
      </c>
    </row>
    <row r="138" spans="1:4" x14ac:dyDescent="0.45">
      <c r="A138">
        <v>137</v>
      </c>
      <c r="B138" t="s">
        <v>183</v>
      </c>
      <c r="C138" t="s">
        <v>692</v>
      </c>
      <c r="D138">
        <v>32.200000000000003</v>
      </c>
    </row>
    <row r="139" spans="1:4" x14ac:dyDescent="0.45">
      <c r="A139">
        <v>138</v>
      </c>
      <c r="B139" t="s">
        <v>184</v>
      </c>
      <c r="C139" t="s">
        <v>636</v>
      </c>
      <c r="D139">
        <v>31.84</v>
      </c>
    </row>
    <row r="140" spans="1:4" x14ac:dyDescent="0.45">
      <c r="A140">
        <v>139</v>
      </c>
      <c r="B140" t="s">
        <v>186</v>
      </c>
      <c r="C140" t="s">
        <v>602</v>
      </c>
      <c r="D140">
        <v>31.84</v>
      </c>
    </row>
    <row r="141" spans="1:4" x14ac:dyDescent="0.45">
      <c r="A141">
        <v>140</v>
      </c>
      <c r="B141" t="s">
        <v>188</v>
      </c>
      <c r="C141" t="s">
        <v>455</v>
      </c>
      <c r="D141">
        <v>31.84</v>
      </c>
    </row>
    <row r="142" spans="1:4" x14ac:dyDescent="0.45">
      <c r="A142">
        <v>141</v>
      </c>
      <c r="B142" t="s">
        <v>190</v>
      </c>
      <c r="C142" t="s">
        <v>453</v>
      </c>
      <c r="D142">
        <v>31.84</v>
      </c>
    </row>
    <row r="143" spans="1:4" x14ac:dyDescent="0.45">
      <c r="A143">
        <v>142</v>
      </c>
      <c r="B143" t="s">
        <v>191</v>
      </c>
      <c r="C143" t="s">
        <v>491</v>
      </c>
      <c r="D143">
        <v>31.84</v>
      </c>
    </row>
    <row r="144" spans="1:4" x14ac:dyDescent="0.45">
      <c r="A144">
        <v>143</v>
      </c>
      <c r="B144" t="s">
        <v>193</v>
      </c>
      <c r="C144" t="s">
        <v>700</v>
      </c>
      <c r="D144">
        <v>31.84</v>
      </c>
    </row>
    <row r="145" spans="1:4" x14ac:dyDescent="0.45">
      <c r="A145">
        <v>144</v>
      </c>
      <c r="B145" t="s">
        <v>194</v>
      </c>
      <c r="C145" t="s">
        <v>555</v>
      </c>
      <c r="D145">
        <v>30.99</v>
      </c>
    </row>
    <row r="146" spans="1:4" x14ac:dyDescent="0.45">
      <c r="A146">
        <v>145</v>
      </c>
      <c r="B146" t="s">
        <v>196</v>
      </c>
      <c r="C146" t="s">
        <v>599</v>
      </c>
      <c r="D146">
        <v>30.78</v>
      </c>
    </row>
    <row r="147" spans="1:4" x14ac:dyDescent="0.45">
      <c r="A147">
        <v>146</v>
      </c>
      <c r="B147" t="s">
        <v>198</v>
      </c>
      <c r="C147" t="s">
        <v>355</v>
      </c>
      <c r="D147">
        <v>29.85</v>
      </c>
    </row>
    <row r="148" spans="1:4" x14ac:dyDescent="0.45">
      <c r="A148">
        <v>147</v>
      </c>
      <c r="B148" t="s">
        <v>200</v>
      </c>
      <c r="C148" t="s">
        <v>491</v>
      </c>
      <c r="D148">
        <v>29.72</v>
      </c>
    </row>
    <row r="149" spans="1:4" x14ac:dyDescent="0.45">
      <c r="A149">
        <v>148</v>
      </c>
      <c r="B149" t="s">
        <v>201</v>
      </c>
      <c r="C149" t="s">
        <v>692</v>
      </c>
      <c r="D149">
        <v>29.27</v>
      </c>
    </row>
    <row r="150" spans="1:4" x14ac:dyDescent="0.45">
      <c r="A150">
        <v>149</v>
      </c>
      <c r="B150" t="s">
        <v>202</v>
      </c>
      <c r="C150" t="s">
        <v>844</v>
      </c>
      <c r="D150">
        <v>29.21</v>
      </c>
    </row>
    <row r="151" spans="1:4" x14ac:dyDescent="0.45">
      <c r="A151">
        <v>150</v>
      </c>
      <c r="B151" t="s">
        <v>204</v>
      </c>
      <c r="C151" t="s">
        <v>692</v>
      </c>
      <c r="D151">
        <v>29.03</v>
      </c>
    </row>
    <row r="152" spans="1:4" x14ac:dyDescent="0.45">
      <c r="A152">
        <v>151</v>
      </c>
      <c r="B152" t="s">
        <v>205</v>
      </c>
      <c r="C152" t="s">
        <v>716</v>
      </c>
      <c r="D152">
        <v>28.65</v>
      </c>
    </row>
    <row r="153" spans="1:4" x14ac:dyDescent="0.45">
      <c r="A153">
        <v>152</v>
      </c>
      <c r="B153" t="s">
        <v>206</v>
      </c>
      <c r="C153" t="s">
        <v>714</v>
      </c>
      <c r="D153">
        <v>27.73</v>
      </c>
    </row>
    <row r="154" spans="1:4" x14ac:dyDescent="0.45">
      <c r="A154">
        <v>153</v>
      </c>
      <c r="B154" t="s">
        <v>208</v>
      </c>
      <c r="C154" t="s">
        <v>393</v>
      </c>
      <c r="D154">
        <v>27.69</v>
      </c>
    </row>
    <row r="155" spans="1:4" x14ac:dyDescent="0.45">
      <c r="A155">
        <v>154</v>
      </c>
      <c r="B155" t="s">
        <v>209</v>
      </c>
      <c r="C155" t="s">
        <v>355</v>
      </c>
      <c r="D155">
        <v>27.13</v>
      </c>
    </row>
    <row r="156" spans="1:4" x14ac:dyDescent="0.45">
      <c r="A156">
        <v>155</v>
      </c>
      <c r="B156" t="s">
        <v>210</v>
      </c>
      <c r="C156" t="s">
        <v>355</v>
      </c>
      <c r="D156">
        <v>27.13</v>
      </c>
    </row>
    <row r="157" spans="1:4" x14ac:dyDescent="0.45">
      <c r="A157">
        <v>156</v>
      </c>
      <c r="B157" t="s">
        <v>211</v>
      </c>
      <c r="C157" t="s">
        <v>453</v>
      </c>
      <c r="D157">
        <v>27.04</v>
      </c>
    </row>
    <row r="158" spans="1:4" x14ac:dyDescent="0.45">
      <c r="A158">
        <v>157</v>
      </c>
      <c r="B158" t="s">
        <v>212</v>
      </c>
      <c r="C158" t="s">
        <v>692</v>
      </c>
      <c r="D158">
        <v>26.83</v>
      </c>
    </row>
    <row r="159" spans="1:4" x14ac:dyDescent="0.45">
      <c r="A159">
        <v>158</v>
      </c>
      <c r="B159" t="s">
        <v>213</v>
      </c>
      <c r="C159" t="s">
        <v>692</v>
      </c>
      <c r="D159">
        <v>26.83</v>
      </c>
    </row>
    <row r="160" spans="1:4" x14ac:dyDescent="0.45">
      <c r="A160">
        <v>159</v>
      </c>
      <c r="B160" t="s">
        <v>214</v>
      </c>
      <c r="C160" t="s">
        <v>626</v>
      </c>
      <c r="D160">
        <v>25.88</v>
      </c>
    </row>
    <row r="161" spans="1:4" x14ac:dyDescent="0.45">
      <c r="A161">
        <v>160</v>
      </c>
      <c r="B161" t="s">
        <v>216</v>
      </c>
      <c r="C161" t="s">
        <v>608</v>
      </c>
      <c r="D161">
        <v>25.22</v>
      </c>
    </row>
    <row r="162" spans="1:4" x14ac:dyDescent="0.45">
      <c r="A162">
        <v>161</v>
      </c>
      <c r="B162" t="s">
        <v>218</v>
      </c>
      <c r="C162" t="s">
        <v>353</v>
      </c>
      <c r="D162">
        <v>25.13</v>
      </c>
    </row>
    <row r="163" spans="1:4" x14ac:dyDescent="0.45">
      <c r="A163">
        <v>162</v>
      </c>
      <c r="B163" t="s">
        <v>220</v>
      </c>
      <c r="C163" t="s">
        <v>329</v>
      </c>
      <c r="D163">
        <v>24.5</v>
      </c>
    </row>
    <row r="164" spans="1:4" x14ac:dyDescent="0.45">
      <c r="A164">
        <v>163</v>
      </c>
      <c r="B164" t="s">
        <v>221</v>
      </c>
      <c r="C164" t="s">
        <v>739</v>
      </c>
      <c r="D164">
        <v>23.95</v>
      </c>
    </row>
    <row r="165" spans="1:4" x14ac:dyDescent="0.45">
      <c r="A165">
        <v>164</v>
      </c>
      <c r="B165" t="s">
        <v>223</v>
      </c>
      <c r="C165" t="s">
        <v>684</v>
      </c>
      <c r="D165">
        <v>23.84</v>
      </c>
    </row>
    <row r="166" spans="1:4" x14ac:dyDescent="0.45">
      <c r="A166">
        <v>165</v>
      </c>
      <c r="B166" t="s">
        <v>225</v>
      </c>
      <c r="C166" t="s">
        <v>714</v>
      </c>
      <c r="D166">
        <v>23.46</v>
      </c>
    </row>
    <row r="167" spans="1:4" x14ac:dyDescent="0.45">
      <c r="A167">
        <v>166</v>
      </c>
      <c r="B167" t="s">
        <v>226</v>
      </c>
      <c r="C167" t="s">
        <v>421</v>
      </c>
      <c r="D167">
        <v>23.41</v>
      </c>
    </row>
    <row r="168" spans="1:4" x14ac:dyDescent="0.45">
      <c r="A168">
        <v>167</v>
      </c>
      <c r="B168" t="s">
        <v>228</v>
      </c>
      <c r="C168" t="s">
        <v>453</v>
      </c>
      <c r="D168">
        <v>23.35</v>
      </c>
    </row>
    <row r="169" spans="1:4" x14ac:dyDescent="0.45">
      <c r="A169">
        <v>168</v>
      </c>
      <c r="B169" t="s">
        <v>229</v>
      </c>
      <c r="C169" t="s">
        <v>608</v>
      </c>
      <c r="D169">
        <v>23.2</v>
      </c>
    </row>
    <row r="170" spans="1:4" x14ac:dyDescent="0.45">
      <c r="A170">
        <v>169</v>
      </c>
      <c r="B170" t="s">
        <v>230</v>
      </c>
      <c r="C170" t="s">
        <v>515</v>
      </c>
      <c r="D170">
        <v>23.12</v>
      </c>
    </row>
    <row r="171" spans="1:4" x14ac:dyDescent="0.45">
      <c r="A171">
        <v>170</v>
      </c>
      <c r="B171" t="s">
        <v>232</v>
      </c>
      <c r="C171" t="s">
        <v>421</v>
      </c>
      <c r="D171">
        <v>22.99</v>
      </c>
    </row>
    <row r="172" spans="1:4" x14ac:dyDescent="0.45">
      <c r="A172">
        <v>171</v>
      </c>
      <c r="B172" t="s">
        <v>233</v>
      </c>
      <c r="C172" t="s">
        <v>421</v>
      </c>
      <c r="D172">
        <v>22.99</v>
      </c>
    </row>
    <row r="173" spans="1:4" x14ac:dyDescent="0.45">
      <c r="A173">
        <v>172</v>
      </c>
      <c r="B173" t="s">
        <v>234</v>
      </c>
      <c r="C173" t="s">
        <v>539</v>
      </c>
      <c r="D173">
        <v>22.92</v>
      </c>
    </row>
    <row r="174" spans="1:4" x14ac:dyDescent="0.45">
      <c r="A174">
        <v>173</v>
      </c>
      <c r="B174" t="s">
        <v>236</v>
      </c>
      <c r="C174" t="s">
        <v>739</v>
      </c>
      <c r="D174">
        <v>22.68</v>
      </c>
    </row>
    <row r="175" spans="1:4" x14ac:dyDescent="0.45">
      <c r="A175">
        <v>174</v>
      </c>
      <c r="B175" t="s">
        <v>237</v>
      </c>
      <c r="C175" t="s">
        <v>692</v>
      </c>
      <c r="D175">
        <v>21.95</v>
      </c>
    </row>
    <row r="176" spans="1:4" x14ac:dyDescent="0.45">
      <c r="A176">
        <v>175</v>
      </c>
      <c r="B176" t="s">
        <v>238</v>
      </c>
      <c r="C176" t="s">
        <v>714</v>
      </c>
      <c r="D176">
        <v>21.33</v>
      </c>
    </row>
    <row r="177" spans="1:4" x14ac:dyDescent="0.45">
      <c r="A177">
        <v>176</v>
      </c>
      <c r="B177" t="s">
        <v>239</v>
      </c>
      <c r="C177" t="s">
        <v>455</v>
      </c>
      <c r="D177">
        <v>21.23</v>
      </c>
    </row>
    <row r="178" spans="1:4" x14ac:dyDescent="0.45">
      <c r="A178">
        <v>177</v>
      </c>
      <c r="B178" t="s">
        <v>240</v>
      </c>
      <c r="C178" t="s">
        <v>739</v>
      </c>
      <c r="D178">
        <v>19.96</v>
      </c>
    </row>
    <row r="179" spans="1:4" x14ac:dyDescent="0.45">
      <c r="A179">
        <v>178</v>
      </c>
      <c r="B179" t="s">
        <v>241</v>
      </c>
      <c r="C179" t="s">
        <v>515</v>
      </c>
      <c r="D179">
        <v>19.37</v>
      </c>
    </row>
    <row r="180" spans="1:4" x14ac:dyDescent="0.45">
      <c r="A180">
        <v>179</v>
      </c>
      <c r="B180" t="s">
        <v>242</v>
      </c>
      <c r="C180" t="s">
        <v>714</v>
      </c>
      <c r="D180">
        <v>18.34</v>
      </c>
    </row>
    <row r="181" spans="1:4" x14ac:dyDescent="0.45">
      <c r="A181">
        <v>180</v>
      </c>
      <c r="B181" t="s">
        <v>243</v>
      </c>
      <c r="C181" t="s">
        <v>343</v>
      </c>
      <c r="D181">
        <v>17.649999999999999</v>
      </c>
    </row>
    <row r="182" spans="1:4" x14ac:dyDescent="0.45">
      <c r="A182">
        <v>181</v>
      </c>
      <c r="B182" t="s">
        <v>245</v>
      </c>
      <c r="C182" t="s">
        <v>620</v>
      </c>
      <c r="D182">
        <v>17.48</v>
      </c>
    </row>
    <row r="183" spans="1:4" x14ac:dyDescent="0.45">
      <c r="A183">
        <v>182</v>
      </c>
      <c r="B183" t="s">
        <v>247</v>
      </c>
      <c r="C183" t="s">
        <v>323</v>
      </c>
      <c r="D183">
        <v>17.32</v>
      </c>
    </row>
    <row r="184" spans="1:4" x14ac:dyDescent="0.45">
      <c r="A184">
        <v>183</v>
      </c>
      <c r="B184" t="s">
        <v>249</v>
      </c>
      <c r="C184" t="s">
        <v>714</v>
      </c>
      <c r="D184">
        <v>17.059999999999999</v>
      </c>
    </row>
    <row r="185" spans="1:4" x14ac:dyDescent="0.45">
      <c r="A185">
        <v>184</v>
      </c>
      <c r="B185" t="s">
        <v>250</v>
      </c>
      <c r="C185" t="s">
        <v>714</v>
      </c>
      <c r="D185">
        <v>17.059999999999999</v>
      </c>
    </row>
    <row r="186" spans="1:4" x14ac:dyDescent="0.45">
      <c r="A186">
        <v>185</v>
      </c>
      <c r="B186" t="s">
        <v>251</v>
      </c>
      <c r="C186" t="s">
        <v>363</v>
      </c>
      <c r="D186">
        <v>15.61</v>
      </c>
    </row>
    <row r="187" spans="1:4" x14ac:dyDescent="0.45">
      <c r="A187">
        <v>186</v>
      </c>
      <c r="B187" t="s">
        <v>253</v>
      </c>
      <c r="C187" t="s">
        <v>531</v>
      </c>
      <c r="D187">
        <v>15.4</v>
      </c>
    </row>
    <row r="188" spans="1:4" x14ac:dyDescent="0.45">
      <c r="A188">
        <v>187</v>
      </c>
      <c r="B188" t="s">
        <v>255</v>
      </c>
      <c r="C188" t="s">
        <v>531</v>
      </c>
      <c r="D188">
        <v>15.4</v>
      </c>
    </row>
    <row r="189" spans="1:4" x14ac:dyDescent="0.45">
      <c r="A189">
        <v>188</v>
      </c>
      <c r="B189" t="s">
        <v>256</v>
      </c>
      <c r="C189" t="s">
        <v>393</v>
      </c>
      <c r="D189">
        <v>15.23</v>
      </c>
    </row>
    <row r="190" spans="1:4" x14ac:dyDescent="0.45">
      <c r="A190">
        <v>189</v>
      </c>
      <c r="B190" t="s">
        <v>257</v>
      </c>
      <c r="C190" t="s">
        <v>553</v>
      </c>
      <c r="D190">
        <v>15.13</v>
      </c>
    </row>
    <row r="191" spans="1:4" x14ac:dyDescent="0.45">
      <c r="A191">
        <v>190</v>
      </c>
      <c r="B191" t="s">
        <v>259</v>
      </c>
      <c r="C191" t="s">
        <v>477</v>
      </c>
      <c r="D191">
        <v>14.6</v>
      </c>
    </row>
    <row r="192" spans="1:4" x14ac:dyDescent="0.45">
      <c r="A192">
        <v>191</v>
      </c>
      <c r="B192" t="s">
        <v>261</v>
      </c>
      <c r="C192" t="s">
        <v>553</v>
      </c>
      <c r="D192">
        <v>14.52</v>
      </c>
    </row>
    <row r="193" spans="1:10" x14ac:dyDescent="0.45">
      <c r="A193">
        <v>192</v>
      </c>
      <c r="B193" t="s">
        <v>262</v>
      </c>
      <c r="C193" t="s">
        <v>807</v>
      </c>
      <c r="D193">
        <v>14.5</v>
      </c>
    </row>
    <row r="194" spans="1:10" x14ac:dyDescent="0.45">
      <c r="A194">
        <v>193</v>
      </c>
      <c r="B194" t="s">
        <v>264</v>
      </c>
      <c r="C194" t="s">
        <v>716</v>
      </c>
      <c r="D194">
        <v>14.32</v>
      </c>
    </row>
    <row r="195" spans="1:10" x14ac:dyDescent="0.45">
      <c r="A195">
        <v>194</v>
      </c>
      <c r="B195" t="s">
        <v>265</v>
      </c>
      <c r="C195" t="s">
        <v>612</v>
      </c>
      <c r="D195">
        <v>13.08</v>
      </c>
    </row>
    <row r="196" spans="1:10" x14ac:dyDescent="0.45">
      <c r="A196">
        <v>195</v>
      </c>
      <c r="B196" t="s">
        <v>267</v>
      </c>
      <c r="C196" t="s">
        <v>825</v>
      </c>
      <c r="D196">
        <v>13.02</v>
      </c>
    </row>
    <row r="197" spans="1:10" x14ac:dyDescent="0.45">
      <c r="A197">
        <v>196</v>
      </c>
      <c r="B197" t="s">
        <v>269</v>
      </c>
      <c r="C197" t="s">
        <v>333</v>
      </c>
      <c r="D197">
        <v>12.93</v>
      </c>
    </row>
    <row r="198" spans="1:10" x14ac:dyDescent="0.45">
      <c r="A198">
        <v>197</v>
      </c>
      <c r="B198" t="s">
        <v>271</v>
      </c>
      <c r="C198" t="s">
        <v>525</v>
      </c>
      <c r="D198">
        <v>12.67</v>
      </c>
    </row>
    <row r="199" spans="1:10" x14ac:dyDescent="0.45">
      <c r="A199">
        <v>198</v>
      </c>
      <c r="B199" t="s">
        <v>273</v>
      </c>
      <c r="C199" t="s">
        <v>531</v>
      </c>
      <c r="D199">
        <v>11.85</v>
      </c>
    </row>
    <row r="200" spans="1:10" x14ac:dyDescent="0.45">
      <c r="A200">
        <v>199</v>
      </c>
      <c r="B200" t="s">
        <v>274</v>
      </c>
      <c r="C200" t="s">
        <v>531</v>
      </c>
      <c r="D200">
        <v>11.85</v>
      </c>
    </row>
    <row r="201" spans="1:10" x14ac:dyDescent="0.45">
      <c r="A201">
        <v>200</v>
      </c>
      <c r="B201" t="s">
        <v>275</v>
      </c>
      <c r="C201" t="s">
        <v>531</v>
      </c>
      <c r="D201">
        <v>11.85</v>
      </c>
    </row>
    <row r="202" spans="1:10" x14ac:dyDescent="0.45">
      <c r="A202">
        <v>201</v>
      </c>
      <c r="B202" t="s">
        <v>276</v>
      </c>
      <c r="C202" t="s">
        <v>531</v>
      </c>
      <c r="D202">
        <v>11.85</v>
      </c>
    </row>
    <row r="203" spans="1:10" x14ac:dyDescent="0.45">
      <c r="A203">
        <v>202</v>
      </c>
      <c r="B203" t="s">
        <v>277</v>
      </c>
      <c r="C203" t="s">
        <v>531</v>
      </c>
      <c r="D203">
        <v>11.85</v>
      </c>
      <c r="H203" t="s">
        <v>4</v>
      </c>
      <c r="J203" t="str">
        <f>TRIM(H203)</f>
        <v>United Kingdom</v>
      </c>
    </row>
    <row r="204" spans="1:10" x14ac:dyDescent="0.45">
      <c r="A204">
        <v>203</v>
      </c>
      <c r="B204" t="s">
        <v>278</v>
      </c>
      <c r="C204" t="s">
        <v>714</v>
      </c>
      <c r="D204">
        <v>11.73</v>
      </c>
      <c r="H204" t="s">
        <v>6</v>
      </c>
      <c r="J204" t="str">
        <f t="shared" ref="J204:J267" si="6">TRIM(H204)</f>
        <v>Australia</v>
      </c>
    </row>
    <row r="205" spans="1:10" x14ac:dyDescent="0.45">
      <c r="A205">
        <v>204</v>
      </c>
      <c r="B205" t="s">
        <v>279</v>
      </c>
      <c r="C205" t="s">
        <v>650</v>
      </c>
      <c r="D205">
        <v>11.22</v>
      </c>
      <c r="H205" t="s">
        <v>8</v>
      </c>
      <c r="J205" t="str">
        <f t="shared" si="6"/>
        <v>United States</v>
      </c>
    </row>
    <row r="206" spans="1:10" x14ac:dyDescent="0.45">
      <c r="A206">
        <v>205</v>
      </c>
      <c r="B206" t="s">
        <v>281</v>
      </c>
      <c r="C206" t="s">
        <v>331</v>
      </c>
      <c r="D206">
        <v>11</v>
      </c>
      <c r="H206" t="s">
        <v>8</v>
      </c>
      <c r="J206" t="str">
        <f t="shared" si="6"/>
        <v>United States</v>
      </c>
    </row>
    <row r="207" spans="1:10" x14ac:dyDescent="0.45">
      <c r="A207">
        <v>206</v>
      </c>
      <c r="B207" t="s">
        <v>283</v>
      </c>
      <c r="C207" t="s">
        <v>815</v>
      </c>
      <c r="D207">
        <v>10.72</v>
      </c>
      <c r="H207" t="s">
        <v>11</v>
      </c>
      <c r="J207" t="str">
        <f t="shared" si="6"/>
        <v>New Zealand</v>
      </c>
    </row>
    <row r="208" spans="1:10" x14ac:dyDescent="0.45">
      <c r="A208">
        <v>207</v>
      </c>
      <c r="B208" t="s">
        <v>285</v>
      </c>
      <c r="C208" t="s">
        <v>433</v>
      </c>
      <c r="D208">
        <v>10.61</v>
      </c>
      <c r="H208" t="s">
        <v>11</v>
      </c>
      <c r="J208" t="str">
        <f t="shared" si="6"/>
        <v>New Zealand</v>
      </c>
    </row>
    <row r="209" spans="1:10" x14ac:dyDescent="0.45">
      <c r="A209">
        <v>208</v>
      </c>
      <c r="B209" t="s">
        <v>287</v>
      </c>
      <c r="C209" t="s">
        <v>537</v>
      </c>
      <c r="D209">
        <v>10</v>
      </c>
      <c r="H209" t="s">
        <v>14</v>
      </c>
      <c r="J209" t="str">
        <f t="shared" si="6"/>
        <v>Ireland</v>
      </c>
    </row>
    <row r="210" spans="1:10" x14ac:dyDescent="0.45">
      <c r="A210">
        <v>209</v>
      </c>
      <c r="B210" t="s">
        <v>289</v>
      </c>
      <c r="C210" t="s">
        <v>668</v>
      </c>
      <c r="D210">
        <v>10</v>
      </c>
      <c r="H210" t="s">
        <v>6</v>
      </c>
      <c r="J210" t="str">
        <f t="shared" si="6"/>
        <v>Australia</v>
      </c>
    </row>
    <row r="211" spans="1:10" x14ac:dyDescent="0.45">
      <c r="A211">
        <v>210</v>
      </c>
      <c r="B211" t="s">
        <v>291</v>
      </c>
      <c r="C211" t="s">
        <v>807</v>
      </c>
      <c r="D211">
        <v>9.42</v>
      </c>
      <c r="H211" t="s">
        <v>6</v>
      </c>
      <c r="J211" t="str">
        <f t="shared" si="6"/>
        <v>Australia</v>
      </c>
    </row>
    <row r="212" spans="1:10" x14ac:dyDescent="0.45">
      <c r="A212">
        <v>211</v>
      </c>
      <c r="B212" t="s">
        <v>292</v>
      </c>
      <c r="C212" t="s">
        <v>799</v>
      </c>
      <c r="D212">
        <v>8.73</v>
      </c>
      <c r="H212" t="s">
        <v>18</v>
      </c>
      <c r="J212" t="str">
        <f t="shared" si="6"/>
        <v>Canada</v>
      </c>
    </row>
    <row r="213" spans="1:10" x14ac:dyDescent="0.45">
      <c r="A213">
        <v>212</v>
      </c>
      <c r="B213" t="s">
        <v>293</v>
      </c>
      <c r="C213" t="s">
        <v>447</v>
      </c>
      <c r="D213">
        <v>8.1300000000000008</v>
      </c>
      <c r="H213" t="s">
        <v>6</v>
      </c>
      <c r="J213" t="str">
        <f t="shared" si="6"/>
        <v>Australia</v>
      </c>
    </row>
    <row r="214" spans="1:10" x14ac:dyDescent="0.45">
      <c r="A214">
        <v>213</v>
      </c>
      <c r="B214" t="s">
        <v>295</v>
      </c>
      <c r="C214" t="s">
        <v>825</v>
      </c>
      <c r="D214">
        <v>7.89</v>
      </c>
      <c r="H214" t="s">
        <v>6</v>
      </c>
      <c r="J214" t="str">
        <f t="shared" si="6"/>
        <v>Australia</v>
      </c>
    </row>
    <row r="215" spans="1:10" x14ac:dyDescent="0.45">
      <c r="A215">
        <v>214</v>
      </c>
      <c r="B215" t="s">
        <v>296</v>
      </c>
      <c r="C215" t="s">
        <v>531</v>
      </c>
      <c r="D215">
        <v>7.7</v>
      </c>
      <c r="H215" t="s">
        <v>4</v>
      </c>
      <c r="J215" t="str">
        <f t="shared" si="6"/>
        <v>United Kingdom</v>
      </c>
    </row>
    <row r="216" spans="1:10" x14ac:dyDescent="0.45">
      <c r="A216">
        <v>215</v>
      </c>
      <c r="B216" t="s">
        <v>297</v>
      </c>
      <c r="C216" t="s">
        <v>589</v>
      </c>
      <c r="D216">
        <v>6.85</v>
      </c>
      <c r="H216" t="s">
        <v>4</v>
      </c>
      <c r="J216" t="str">
        <f t="shared" si="6"/>
        <v>United Kingdom</v>
      </c>
    </row>
    <row r="217" spans="1:10" x14ac:dyDescent="0.45">
      <c r="A217">
        <v>216</v>
      </c>
      <c r="B217" t="s">
        <v>299</v>
      </c>
      <c r="C217" t="s">
        <v>680</v>
      </c>
      <c r="D217">
        <v>5.94</v>
      </c>
      <c r="H217" t="s">
        <v>4</v>
      </c>
      <c r="J217" t="str">
        <f t="shared" si="6"/>
        <v>United Kingdom</v>
      </c>
    </row>
    <row r="218" spans="1:10" x14ac:dyDescent="0.45">
      <c r="A218">
        <v>217</v>
      </c>
      <c r="B218" t="s">
        <v>301</v>
      </c>
      <c r="C218" t="s">
        <v>531</v>
      </c>
      <c r="D218">
        <v>5.92</v>
      </c>
      <c r="H218" t="s">
        <v>18</v>
      </c>
      <c r="J218" t="str">
        <f t="shared" si="6"/>
        <v>Canada</v>
      </c>
    </row>
    <row r="219" spans="1:10" x14ac:dyDescent="0.45">
      <c r="A219">
        <v>218</v>
      </c>
      <c r="B219" t="s">
        <v>302</v>
      </c>
      <c r="C219" t="s">
        <v>680</v>
      </c>
      <c r="D219">
        <v>4.32</v>
      </c>
      <c r="H219" t="s">
        <v>8</v>
      </c>
      <c r="J219" t="str">
        <f t="shared" si="6"/>
        <v>United States</v>
      </c>
    </row>
    <row r="220" spans="1:10" x14ac:dyDescent="0.45">
      <c r="A220">
        <v>219</v>
      </c>
      <c r="B220" t="s">
        <v>303</v>
      </c>
      <c r="C220" t="s">
        <v>531</v>
      </c>
      <c r="D220">
        <v>4.1500000000000004</v>
      </c>
      <c r="H220" t="s">
        <v>27</v>
      </c>
      <c r="J220" t="str">
        <f t="shared" si="6"/>
        <v>Denmark</v>
      </c>
    </row>
    <row r="221" spans="1:10" x14ac:dyDescent="0.45">
      <c r="A221">
        <v>220</v>
      </c>
      <c r="B221" t="s">
        <v>304</v>
      </c>
      <c r="C221" t="s">
        <v>531</v>
      </c>
      <c r="D221">
        <v>2.96</v>
      </c>
      <c r="H221" t="s">
        <v>8</v>
      </c>
      <c r="J221" t="str">
        <f t="shared" si="6"/>
        <v>United States</v>
      </c>
    </row>
    <row r="222" spans="1:10" x14ac:dyDescent="0.45">
      <c r="A222">
        <v>221</v>
      </c>
      <c r="B222" t="s">
        <v>305</v>
      </c>
      <c r="C222" t="s">
        <v>305</v>
      </c>
      <c r="D222">
        <v>0</v>
      </c>
      <c r="H222" t="s">
        <v>30</v>
      </c>
      <c r="J222" t="str">
        <f t="shared" si="6"/>
        <v>Switzerland</v>
      </c>
    </row>
    <row r="223" spans="1:10" x14ac:dyDescent="0.45">
      <c r="H223" t="s">
        <v>8</v>
      </c>
      <c r="J223" t="str">
        <f t="shared" si="6"/>
        <v>United States</v>
      </c>
    </row>
    <row r="224" spans="1:10" x14ac:dyDescent="0.45">
      <c r="H224" t="s">
        <v>30</v>
      </c>
      <c r="J224" t="str">
        <f t="shared" si="6"/>
        <v>Switzerland</v>
      </c>
    </row>
    <row r="225" spans="8:10" x14ac:dyDescent="0.45">
      <c r="H225" t="s">
        <v>14</v>
      </c>
      <c r="J225" t="str">
        <f t="shared" si="6"/>
        <v>Ireland</v>
      </c>
    </row>
    <row r="226" spans="8:10" x14ac:dyDescent="0.45">
      <c r="H226" t="s">
        <v>8</v>
      </c>
      <c r="J226" t="str">
        <f t="shared" si="6"/>
        <v>United States</v>
      </c>
    </row>
    <row r="227" spans="8:10" x14ac:dyDescent="0.45">
      <c r="H227" t="s">
        <v>18</v>
      </c>
      <c r="J227" t="str">
        <f t="shared" si="6"/>
        <v>Canada</v>
      </c>
    </row>
    <row r="228" spans="8:10" x14ac:dyDescent="0.45">
      <c r="H228" t="s">
        <v>37</v>
      </c>
      <c r="J228" t="str">
        <f t="shared" si="6"/>
        <v>Sweden</v>
      </c>
    </row>
    <row r="229" spans="8:10" x14ac:dyDescent="0.45">
      <c r="H229" t="s">
        <v>18</v>
      </c>
      <c r="J229" t="str">
        <f t="shared" si="6"/>
        <v>Canada</v>
      </c>
    </row>
    <row r="230" spans="8:10" x14ac:dyDescent="0.45">
      <c r="H230" t="s">
        <v>40</v>
      </c>
      <c r="J230" t="str">
        <f t="shared" si="6"/>
        <v>France</v>
      </c>
    </row>
    <row r="231" spans="8:10" x14ac:dyDescent="0.45">
      <c r="H231" t="s">
        <v>4</v>
      </c>
      <c r="J231" t="str">
        <f t="shared" si="6"/>
        <v>United Kingdom</v>
      </c>
    </row>
    <row r="232" spans="8:10" x14ac:dyDescent="0.45">
      <c r="H232" t="s">
        <v>30</v>
      </c>
      <c r="J232" t="str">
        <f t="shared" si="6"/>
        <v>Switzerland</v>
      </c>
    </row>
    <row r="233" spans="8:10" x14ac:dyDescent="0.45">
      <c r="H233" t="s">
        <v>8</v>
      </c>
      <c r="J233" t="str">
        <f t="shared" si="6"/>
        <v>United States</v>
      </c>
    </row>
    <row r="234" spans="8:10" x14ac:dyDescent="0.45">
      <c r="H234" t="s">
        <v>45</v>
      </c>
      <c r="J234" t="str">
        <f t="shared" si="6"/>
        <v>Singapore</v>
      </c>
    </row>
    <row r="235" spans="8:10" x14ac:dyDescent="0.45">
      <c r="H235" t="s">
        <v>30</v>
      </c>
      <c r="J235" t="str">
        <f t="shared" si="6"/>
        <v>Switzerland</v>
      </c>
    </row>
    <row r="236" spans="8:10" x14ac:dyDescent="0.45">
      <c r="H236" t="s">
        <v>8</v>
      </c>
      <c r="J236" t="str">
        <f t="shared" si="6"/>
        <v>United States</v>
      </c>
    </row>
    <row r="237" spans="8:10" x14ac:dyDescent="0.45">
      <c r="H237" t="s">
        <v>49</v>
      </c>
      <c r="J237" t="str">
        <f t="shared" si="6"/>
        <v>Netherlands</v>
      </c>
    </row>
    <row r="238" spans="8:10" x14ac:dyDescent="0.45">
      <c r="H238" t="s">
        <v>4</v>
      </c>
      <c r="J238" t="str">
        <f t="shared" si="6"/>
        <v>United Kingdom</v>
      </c>
    </row>
    <row r="239" spans="8:10" x14ac:dyDescent="0.45">
      <c r="H239" t="s">
        <v>49</v>
      </c>
      <c r="J239" t="str">
        <f t="shared" si="6"/>
        <v>Netherlands</v>
      </c>
    </row>
    <row r="240" spans="8:10" x14ac:dyDescent="0.45">
      <c r="H240" t="s">
        <v>53</v>
      </c>
      <c r="J240" t="str">
        <f t="shared" si="6"/>
        <v>Norway</v>
      </c>
    </row>
    <row r="241" spans="8:10" x14ac:dyDescent="0.45">
      <c r="H241" t="s">
        <v>18</v>
      </c>
      <c r="J241" t="str">
        <f t="shared" si="6"/>
        <v>Canada</v>
      </c>
    </row>
    <row r="242" spans="8:10" x14ac:dyDescent="0.45">
      <c r="H242" t="s">
        <v>49</v>
      </c>
      <c r="J242" t="str">
        <f t="shared" si="6"/>
        <v>Netherlands</v>
      </c>
    </row>
    <row r="243" spans="8:10" x14ac:dyDescent="0.45">
      <c r="H243" t="s">
        <v>57</v>
      </c>
      <c r="J243" t="str">
        <f t="shared" si="6"/>
        <v>United Arab Emirates</v>
      </c>
    </row>
    <row r="244" spans="8:10" x14ac:dyDescent="0.45">
      <c r="H244" t="s">
        <v>53</v>
      </c>
      <c r="J244" t="str">
        <f t="shared" si="6"/>
        <v>Norway</v>
      </c>
    </row>
    <row r="245" spans="8:10" x14ac:dyDescent="0.45">
      <c r="H245" t="s">
        <v>4</v>
      </c>
      <c r="J245" t="str">
        <f t="shared" si="6"/>
        <v>United Kingdom</v>
      </c>
    </row>
    <row r="246" spans="8:10" x14ac:dyDescent="0.45">
      <c r="H246" t="s">
        <v>18</v>
      </c>
      <c r="J246" t="str">
        <f t="shared" si="6"/>
        <v>Canada</v>
      </c>
    </row>
    <row r="247" spans="8:10" x14ac:dyDescent="0.45">
      <c r="H247" t="s">
        <v>8</v>
      </c>
      <c r="J247" t="str">
        <f t="shared" si="6"/>
        <v>United States</v>
      </c>
    </row>
    <row r="248" spans="8:10" x14ac:dyDescent="0.45">
      <c r="H248" t="s">
        <v>30</v>
      </c>
      <c r="J248" t="str">
        <f t="shared" si="6"/>
        <v>Switzerland</v>
      </c>
    </row>
    <row r="249" spans="8:10" x14ac:dyDescent="0.45">
      <c r="H249" t="s">
        <v>8</v>
      </c>
      <c r="J249" t="str">
        <f t="shared" si="6"/>
        <v>United States</v>
      </c>
    </row>
    <row r="250" spans="8:10" x14ac:dyDescent="0.45">
      <c r="H250" t="s">
        <v>4</v>
      </c>
      <c r="J250" t="str">
        <f t="shared" si="6"/>
        <v>United Kingdom</v>
      </c>
    </row>
    <row r="251" spans="8:10" x14ac:dyDescent="0.45">
      <c r="H251" t="s">
        <v>18</v>
      </c>
      <c r="J251" t="str">
        <f t="shared" si="6"/>
        <v>Canada</v>
      </c>
    </row>
    <row r="252" spans="8:10" x14ac:dyDescent="0.45">
      <c r="H252" t="s">
        <v>66</v>
      </c>
      <c r="J252" t="str">
        <f t="shared" si="6"/>
        <v>South Africa</v>
      </c>
    </row>
    <row r="253" spans="8:10" x14ac:dyDescent="0.45">
      <c r="H253" t="s">
        <v>37</v>
      </c>
      <c r="J253" t="str">
        <f t="shared" si="6"/>
        <v>Sweden</v>
      </c>
    </row>
    <row r="254" spans="8:10" x14ac:dyDescent="0.45">
      <c r="H254" t="s">
        <v>4</v>
      </c>
      <c r="J254" t="str">
        <f t="shared" si="6"/>
        <v>United Kingdom</v>
      </c>
    </row>
    <row r="255" spans="8:10" x14ac:dyDescent="0.45">
      <c r="H255" t="s">
        <v>6</v>
      </c>
      <c r="J255" t="str">
        <f t="shared" si="6"/>
        <v>Australia</v>
      </c>
    </row>
    <row r="256" spans="8:10" x14ac:dyDescent="0.45">
      <c r="H256" t="s">
        <v>8</v>
      </c>
      <c r="J256" t="str">
        <f t="shared" si="6"/>
        <v>United States</v>
      </c>
    </row>
    <row r="257" spans="8:10" x14ac:dyDescent="0.45">
      <c r="H257" t="s">
        <v>8</v>
      </c>
      <c r="J257" t="str">
        <f t="shared" si="6"/>
        <v>United States</v>
      </c>
    </row>
    <row r="258" spans="8:10" x14ac:dyDescent="0.45">
      <c r="H258" t="s">
        <v>73</v>
      </c>
      <c r="J258" t="str">
        <f t="shared" si="6"/>
        <v>Iceland</v>
      </c>
    </row>
    <row r="259" spans="8:10" x14ac:dyDescent="0.45">
      <c r="H259" t="s">
        <v>75</v>
      </c>
      <c r="J259" t="str">
        <f t="shared" si="6"/>
        <v>Finland</v>
      </c>
    </row>
    <row r="260" spans="8:10" x14ac:dyDescent="0.45">
      <c r="H260" t="s">
        <v>40</v>
      </c>
      <c r="J260" t="str">
        <f t="shared" si="6"/>
        <v>France</v>
      </c>
    </row>
    <row r="261" spans="8:10" x14ac:dyDescent="0.45">
      <c r="H261" t="s">
        <v>8</v>
      </c>
      <c r="J261" t="str">
        <f t="shared" si="6"/>
        <v>United States</v>
      </c>
    </row>
    <row r="262" spans="8:10" x14ac:dyDescent="0.45">
      <c r="H262" t="s">
        <v>18</v>
      </c>
      <c r="J262" t="str">
        <f t="shared" si="6"/>
        <v>Canada</v>
      </c>
    </row>
    <row r="263" spans="8:10" x14ac:dyDescent="0.45">
      <c r="H263" t="s">
        <v>18</v>
      </c>
      <c r="J263" t="str">
        <f t="shared" si="6"/>
        <v>Canada</v>
      </c>
    </row>
    <row r="264" spans="8:10" x14ac:dyDescent="0.45">
      <c r="H264" t="s">
        <v>53</v>
      </c>
      <c r="J264" t="str">
        <f t="shared" si="6"/>
        <v>Norway</v>
      </c>
    </row>
    <row r="265" spans="8:10" x14ac:dyDescent="0.45">
      <c r="H265" t="s">
        <v>75</v>
      </c>
      <c r="J265" t="str">
        <f t="shared" si="6"/>
        <v>Finland</v>
      </c>
    </row>
    <row r="266" spans="8:10" x14ac:dyDescent="0.45">
      <c r="H266" t="s">
        <v>83</v>
      </c>
      <c r="J266" t="str">
        <f t="shared" si="6"/>
        <v>Austria</v>
      </c>
    </row>
    <row r="267" spans="8:10" x14ac:dyDescent="0.45">
      <c r="H267" t="s">
        <v>18</v>
      </c>
      <c r="J267" t="str">
        <f t="shared" si="6"/>
        <v>Canada</v>
      </c>
    </row>
    <row r="268" spans="8:10" x14ac:dyDescent="0.45">
      <c r="H268" t="s">
        <v>8</v>
      </c>
      <c r="J268" t="str">
        <f t="shared" ref="J268:J331" si="7">TRIM(H268)</f>
        <v>United States</v>
      </c>
    </row>
    <row r="269" spans="8:10" x14ac:dyDescent="0.45">
      <c r="H269" t="s">
        <v>87</v>
      </c>
      <c r="J269" t="str">
        <f t="shared" si="7"/>
        <v>Israel</v>
      </c>
    </row>
    <row r="270" spans="8:10" x14ac:dyDescent="0.45">
      <c r="H270" t="s">
        <v>83</v>
      </c>
      <c r="J270" t="str">
        <f t="shared" si="7"/>
        <v>Austria</v>
      </c>
    </row>
    <row r="271" spans="8:10" x14ac:dyDescent="0.45">
      <c r="H271" t="s">
        <v>8</v>
      </c>
      <c r="J271" t="str">
        <f t="shared" si="7"/>
        <v>United States</v>
      </c>
    </row>
    <row r="272" spans="8:10" x14ac:dyDescent="0.45">
      <c r="H272" t="s">
        <v>91</v>
      </c>
      <c r="J272" t="str">
        <f t="shared" si="7"/>
        <v>Hong Kong (China)</v>
      </c>
    </row>
    <row r="273" spans="8:10" x14ac:dyDescent="0.45">
      <c r="H273" t="s">
        <v>18</v>
      </c>
      <c r="J273" t="str">
        <f t="shared" si="7"/>
        <v>Canada</v>
      </c>
    </row>
    <row r="274" spans="8:10" x14ac:dyDescent="0.45">
      <c r="H274" t="s">
        <v>49</v>
      </c>
      <c r="J274" t="str">
        <f t="shared" si="7"/>
        <v>Netherlands</v>
      </c>
    </row>
    <row r="275" spans="8:10" x14ac:dyDescent="0.45">
      <c r="H275" t="s">
        <v>87</v>
      </c>
      <c r="J275" t="str">
        <f t="shared" si="7"/>
        <v>Israel</v>
      </c>
    </row>
    <row r="276" spans="8:10" x14ac:dyDescent="0.45">
      <c r="H276" t="s">
        <v>75</v>
      </c>
      <c r="J276" t="str">
        <f t="shared" si="7"/>
        <v>Finland</v>
      </c>
    </row>
    <row r="277" spans="8:10" x14ac:dyDescent="0.45">
      <c r="H277" t="s">
        <v>18</v>
      </c>
      <c r="J277" t="str">
        <f t="shared" si="7"/>
        <v>Canada</v>
      </c>
    </row>
    <row r="278" spans="8:10" x14ac:dyDescent="0.45">
      <c r="H278" t="s">
        <v>37</v>
      </c>
      <c r="J278" t="str">
        <f t="shared" si="7"/>
        <v>Sweden</v>
      </c>
    </row>
    <row r="279" spans="8:10" x14ac:dyDescent="0.45">
      <c r="H279" t="s">
        <v>8</v>
      </c>
      <c r="J279" t="str">
        <f t="shared" si="7"/>
        <v>United States</v>
      </c>
    </row>
    <row r="280" spans="8:10" x14ac:dyDescent="0.45">
      <c r="H280" t="s">
        <v>87</v>
      </c>
      <c r="J280" t="str">
        <f t="shared" si="7"/>
        <v>Israel</v>
      </c>
    </row>
    <row r="281" spans="8:10" x14ac:dyDescent="0.45">
      <c r="H281" t="s">
        <v>27</v>
      </c>
      <c r="J281" t="str">
        <f t="shared" si="7"/>
        <v>Denmark</v>
      </c>
    </row>
    <row r="282" spans="8:10" x14ac:dyDescent="0.45">
      <c r="H282" t="s">
        <v>49</v>
      </c>
      <c r="J282" t="str">
        <f t="shared" si="7"/>
        <v>Netherlands</v>
      </c>
    </row>
    <row r="283" spans="8:10" x14ac:dyDescent="0.45">
      <c r="H283" t="s">
        <v>103</v>
      </c>
      <c r="J283" t="str">
        <f t="shared" si="7"/>
        <v>Japan</v>
      </c>
    </row>
    <row r="284" spans="8:10" x14ac:dyDescent="0.45">
      <c r="H284" t="s">
        <v>8</v>
      </c>
      <c r="J284" t="str">
        <f t="shared" si="7"/>
        <v>United States</v>
      </c>
    </row>
    <row r="285" spans="8:10" x14ac:dyDescent="0.45">
      <c r="H285" t="s">
        <v>106</v>
      </c>
      <c r="J285" t="str">
        <f t="shared" si="7"/>
        <v>Croatia</v>
      </c>
    </row>
    <row r="286" spans="8:10" x14ac:dyDescent="0.45">
      <c r="H286" t="s">
        <v>108</v>
      </c>
      <c r="J286" t="str">
        <f t="shared" si="7"/>
        <v>Cyprus</v>
      </c>
    </row>
    <row r="287" spans="8:10" x14ac:dyDescent="0.45">
      <c r="H287" t="s">
        <v>110</v>
      </c>
      <c r="J287" t="str">
        <f t="shared" si="7"/>
        <v>Germany</v>
      </c>
    </row>
    <row r="288" spans="8:10" x14ac:dyDescent="0.45">
      <c r="H288" t="s">
        <v>110</v>
      </c>
      <c r="J288" t="str">
        <f t="shared" si="7"/>
        <v>Germany</v>
      </c>
    </row>
    <row r="289" spans="8:10" x14ac:dyDescent="0.45">
      <c r="H289" t="s">
        <v>113</v>
      </c>
      <c r="J289" t="str">
        <f t="shared" si="7"/>
        <v>Belgium</v>
      </c>
    </row>
    <row r="290" spans="8:10" x14ac:dyDescent="0.45">
      <c r="H290" t="s">
        <v>110</v>
      </c>
      <c r="J290" t="str">
        <f t="shared" si="7"/>
        <v>Germany</v>
      </c>
    </row>
    <row r="291" spans="8:10" x14ac:dyDescent="0.45">
      <c r="H291" t="s">
        <v>110</v>
      </c>
      <c r="J291" t="str">
        <f t="shared" si="7"/>
        <v>Germany</v>
      </c>
    </row>
    <row r="292" spans="8:10" x14ac:dyDescent="0.45">
      <c r="H292" t="s">
        <v>110</v>
      </c>
      <c r="J292" t="str">
        <f t="shared" si="7"/>
        <v>Germany</v>
      </c>
    </row>
    <row r="293" spans="8:10" x14ac:dyDescent="0.45">
      <c r="H293" t="s">
        <v>110</v>
      </c>
      <c r="J293" t="str">
        <f t="shared" si="7"/>
        <v>Germany</v>
      </c>
    </row>
    <row r="294" spans="8:10" x14ac:dyDescent="0.45">
      <c r="H294" t="s">
        <v>110</v>
      </c>
      <c r="J294" t="str">
        <f t="shared" si="7"/>
        <v>Germany</v>
      </c>
    </row>
    <row r="295" spans="8:10" x14ac:dyDescent="0.45">
      <c r="H295" t="s">
        <v>110</v>
      </c>
      <c r="J295" t="str">
        <f t="shared" si="7"/>
        <v>Germany</v>
      </c>
    </row>
    <row r="296" spans="8:10" x14ac:dyDescent="0.45">
      <c r="H296" t="s">
        <v>110</v>
      </c>
      <c r="J296" t="str">
        <f t="shared" si="7"/>
        <v>Germany</v>
      </c>
    </row>
    <row r="297" spans="8:10" x14ac:dyDescent="0.45">
      <c r="H297" t="s">
        <v>110</v>
      </c>
      <c r="J297" t="str">
        <f t="shared" si="7"/>
        <v>Germany</v>
      </c>
    </row>
    <row r="298" spans="8:10" x14ac:dyDescent="0.45">
      <c r="H298" t="s">
        <v>110</v>
      </c>
      <c r="J298" t="str">
        <f t="shared" si="7"/>
        <v>Germany</v>
      </c>
    </row>
    <row r="299" spans="8:10" x14ac:dyDescent="0.45">
      <c r="H299" t="s">
        <v>110</v>
      </c>
      <c r="J299" t="str">
        <f t="shared" si="7"/>
        <v>Germany</v>
      </c>
    </row>
    <row r="300" spans="8:10" x14ac:dyDescent="0.45">
      <c r="H300" t="s">
        <v>110</v>
      </c>
      <c r="J300" t="str">
        <f t="shared" si="7"/>
        <v>Germany</v>
      </c>
    </row>
    <row r="301" spans="8:10" x14ac:dyDescent="0.45">
      <c r="H301" t="s">
        <v>110</v>
      </c>
      <c r="J301" t="str">
        <f t="shared" si="7"/>
        <v>Germany</v>
      </c>
    </row>
    <row r="302" spans="8:10" x14ac:dyDescent="0.45">
      <c r="H302" t="s">
        <v>110</v>
      </c>
      <c r="J302" t="str">
        <f t="shared" si="7"/>
        <v>Germany</v>
      </c>
    </row>
    <row r="303" spans="8:10" x14ac:dyDescent="0.45">
      <c r="H303" t="s">
        <v>110</v>
      </c>
      <c r="J303" t="str">
        <f t="shared" si="7"/>
        <v>Germany</v>
      </c>
    </row>
    <row r="304" spans="8:10" x14ac:dyDescent="0.45">
      <c r="H304" t="s">
        <v>110</v>
      </c>
      <c r="J304" t="str">
        <f t="shared" si="7"/>
        <v>Germany</v>
      </c>
    </row>
    <row r="305" spans="8:10" x14ac:dyDescent="0.45">
      <c r="H305" t="s">
        <v>110</v>
      </c>
      <c r="J305" t="str">
        <f t="shared" si="7"/>
        <v>Germany</v>
      </c>
    </row>
    <row r="306" spans="8:10" x14ac:dyDescent="0.45">
      <c r="H306" t="s">
        <v>131</v>
      </c>
      <c r="J306" t="str">
        <f t="shared" si="7"/>
        <v>Kuwait</v>
      </c>
    </row>
    <row r="307" spans="8:10" x14ac:dyDescent="0.45">
      <c r="H307" t="s">
        <v>133</v>
      </c>
      <c r="J307" t="str">
        <f t="shared" si="7"/>
        <v>Uruguay</v>
      </c>
    </row>
    <row r="308" spans="8:10" x14ac:dyDescent="0.45">
      <c r="H308" t="s">
        <v>8</v>
      </c>
      <c r="J308" t="str">
        <f t="shared" si="7"/>
        <v>United States</v>
      </c>
    </row>
    <row r="309" spans="8:10" x14ac:dyDescent="0.45">
      <c r="H309" t="s">
        <v>136</v>
      </c>
      <c r="J309" t="str">
        <f t="shared" si="7"/>
        <v>Brazil</v>
      </c>
    </row>
    <row r="310" spans="8:10" x14ac:dyDescent="0.45">
      <c r="H310" t="s">
        <v>138</v>
      </c>
      <c r="J310" t="str">
        <f t="shared" si="7"/>
        <v>South Korea</v>
      </c>
    </row>
    <row r="311" spans="8:10" x14ac:dyDescent="0.45">
      <c r="H311" t="s">
        <v>136</v>
      </c>
      <c r="J311" t="str">
        <f t="shared" si="7"/>
        <v>Brazil</v>
      </c>
    </row>
    <row r="312" spans="8:10" x14ac:dyDescent="0.45">
      <c r="H312" t="s">
        <v>141</v>
      </c>
      <c r="J312" t="str">
        <f t="shared" si="7"/>
        <v>Spain</v>
      </c>
    </row>
    <row r="313" spans="8:10" x14ac:dyDescent="0.45">
      <c r="H313" t="s">
        <v>143</v>
      </c>
      <c r="J313" t="str">
        <f t="shared" si="7"/>
        <v>Portugal</v>
      </c>
    </row>
    <row r="314" spans="8:10" x14ac:dyDescent="0.45">
      <c r="H314" t="s">
        <v>143</v>
      </c>
      <c r="J314" t="str">
        <f t="shared" si="7"/>
        <v>Portugal</v>
      </c>
    </row>
    <row r="315" spans="8:10" x14ac:dyDescent="0.45">
      <c r="H315" t="s">
        <v>146</v>
      </c>
      <c r="J315" t="str">
        <f t="shared" si="7"/>
        <v>Jordan</v>
      </c>
    </row>
    <row r="316" spans="8:10" x14ac:dyDescent="0.45">
      <c r="H316" t="s">
        <v>66</v>
      </c>
      <c r="J316" t="str">
        <f t="shared" si="7"/>
        <v>South Africa</v>
      </c>
    </row>
    <row r="317" spans="8:10" x14ac:dyDescent="0.45">
      <c r="H317" t="s">
        <v>149</v>
      </c>
      <c r="J317" t="str">
        <f t="shared" si="7"/>
        <v>Italy</v>
      </c>
    </row>
    <row r="318" spans="8:10" x14ac:dyDescent="0.45">
      <c r="H318" t="s">
        <v>83</v>
      </c>
      <c r="J318" t="str">
        <f t="shared" si="7"/>
        <v>Austria</v>
      </c>
    </row>
    <row r="319" spans="8:10" x14ac:dyDescent="0.45">
      <c r="H319" t="s">
        <v>152</v>
      </c>
      <c r="J319" t="str">
        <f t="shared" si="7"/>
        <v>Poland</v>
      </c>
    </row>
    <row r="320" spans="8:10" x14ac:dyDescent="0.45">
      <c r="H320" t="s">
        <v>149</v>
      </c>
      <c r="J320" t="str">
        <f t="shared" si="7"/>
        <v>Italy</v>
      </c>
    </row>
    <row r="321" spans="8:10" x14ac:dyDescent="0.45">
      <c r="H321" t="s">
        <v>155</v>
      </c>
      <c r="J321" t="str">
        <f t="shared" si="7"/>
        <v>Turkey</v>
      </c>
    </row>
    <row r="322" spans="8:10" x14ac:dyDescent="0.45">
      <c r="H322" t="s">
        <v>157</v>
      </c>
      <c r="J322" t="str">
        <f t="shared" si="7"/>
        <v>Chile</v>
      </c>
    </row>
    <row r="323" spans="8:10" x14ac:dyDescent="0.45">
      <c r="H323" t="s">
        <v>149</v>
      </c>
      <c r="J323" t="str">
        <f t="shared" si="7"/>
        <v>Italy</v>
      </c>
    </row>
    <row r="324" spans="8:10" x14ac:dyDescent="0.45">
      <c r="H324" t="s">
        <v>160</v>
      </c>
      <c r="J324" t="str">
        <f t="shared" si="7"/>
        <v>Colombia</v>
      </c>
    </row>
    <row r="325" spans="8:10" x14ac:dyDescent="0.45">
      <c r="H325" t="s">
        <v>162</v>
      </c>
      <c r="J325" t="str">
        <f t="shared" si="7"/>
        <v>Slovenia</v>
      </c>
    </row>
    <row r="326" spans="8:10" x14ac:dyDescent="0.45">
      <c r="H326" t="s">
        <v>164</v>
      </c>
      <c r="J326" t="str">
        <f t="shared" si="7"/>
        <v>Thailand</v>
      </c>
    </row>
    <row r="327" spans="8:10" x14ac:dyDescent="0.45">
      <c r="H327" t="s">
        <v>166</v>
      </c>
      <c r="J327" t="str">
        <f t="shared" si="7"/>
        <v>Slovakia</v>
      </c>
    </row>
    <row r="328" spans="8:10" x14ac:dyDescent="0.45">
      <c r="H328" t="s">
        <v>149</v>
      </c>
      <c r="J328" t="str">
        <f t="shared" si="7"/>
        <v>Italy</v>
      </c>
    </row>
    <row r="329" spans="8:10" x14ac:dyDescent="0.45">
      <c r="H329" t="s">
        <v>169</v>
      </c>
      <c r="J329" t="str">
        <f t="shared" si="7"/>
        <v>Saudi Arabia</v>
      </c>
    </row>
    <row r="330" spans="8:10" x14ac:dyDescent="0.45">
      <c r="H330" t="s">
        <v>149</v>
      </c>
      <c r="J330" t="str">
        <f t="shared" si="7"/>
        <v>Italy</v>
      </c>
    </row>
    <row r="331" spans="8:10" x14ac:dyDescent="0.45">
      <c r="H331" t="s">
        <v>172</v>
      </c>
      <c r="J331" t="str">
        <f t="shared" si="7"/>
        <v>Taiwan</v>
      </c>
    </row>
    <row r="332" spans="8:10" x14ac:dyDescent="0.45">
      <c r="H332" t="s">
        <v>174</v>
      </c>
      <c r="J332" t="str">
        <f t="shared" ref="J332:J395" si="8">TRIM(H332)</f>
        <v>Russia</v>
      </c>
    </row>
    <row r="333" spans="8:10" x14ac:dyDescent="0.45">
      <c r="H333" t="s">
        <v>152</v>
      </c>
      <c r="J333" t="str">
        <f t="shared" si="8"/>
        <v>Poland</v>
      </c>
    </row>
    <row r="334" spans="8:10" x14ac:dyDescent="0.45">
      <c r="H334" t="s">
        <v>106</v>
      </c>
      <c r="J334" t="str">
        <f t="shared" si="8"/>
        <v>Croatia</v>
      </c>
    </row>
    <row r="335" spans="8:10" x14ac:dyDescent="0.45">
      <c r="H335" t="s">
        <v>178</v>
      </c>
      <c r="J335" t="str">
        <f t="shared" si="8"/>
        <v>China</v>
      </c>
    </row>
    <row r="336" spans="8:10" x14ac:dyDescent="0.45">
      <c r="H336" t="s">
        <v>169</v>
      </c>
      <c r="J336" t="str">
        <f t="shared" si="8"/>
        <v>Saudi Arabia</v>
      </c>
    </row>
    <row r="337" spans="8:10" x14ac:dyDescent="0.45">
      <c r="H337" t="s">
        <v>178</v>
      </c>
      <c r="J337" t="str">
        <f t="shared" si="8"/>
        <v>China</v>
      </c>
    </row>
    <row r="338" spans="8:10" x14ac:dyDescent="0.45">
      <c r="H338" t="s">
        <v>182</v>
      </c>
      <c r="J338" t="str">
        <f t="shared" si="8"/>
        <v>Qatar</v>
      </c>
    </row>
    <row r="339" spans="8:10" x14ac:dyDescent="0.45">
      <c r="H339" t="s">
        <v>152</v>
      </c>
      <c r="J339" t="str">
        <f t="shared" si="8"/>
        <v>Poland</v>
      </c>
    </row>
    <row r="340" spans="8:10" x14ac:dyDescent="0.45">
      <c r="H340" t="s">
        <v>185</v>
      </c>
      <c r="J340" t="str">
        <f t="shared" si="8"/>
        <v>Montenegro</v>
      </c>
    </row>
    <row r="341" spans="8:10" x14ac:dyDescent="0.45">
      <c r="H341" t="s">
        <v>187</v>
      </c>
      <c r="J341" t="str">
        <f t="shared" si="8"/>
        <v>Latvia</v>
      </c>
    </row>
    <row r="342" spans="8:10" x14ac:dyDescent="0.45">
      <c r="H342" t="s">
        <v>189</v>
      </c>
      <c r="J342" t="str">
        <f t="shared" si="8"/>
        <v>Estonia</v>
      </c>
    </row>
    <row r="343" spans="8:10" x14ac:dyDescent="0.45">
      <c r="H343" t="s">
        <v>141</v>
      </c>
      <c r="J343" t="str">
        <f t="shared" si="8"/>
        <v>Spain</v>
      </c>
    </row>
    <row r="344" spans="8:10" x14ac:dyDescent="0.45">
      <c r="H344" t="s">
        <v>192</v>
      </c>
      <c r="J344" t="str">
        <f t="shared" si="8"/>
        <v>Greece</v>
      </c>
    </row>
    <row r="345" spans="8:10" x14ac:dyDescent="0.45">
      <c r="H345" t="s">
        <v>143</v>
      </c>
      <c r="J345" t="str">
        <f t="shared" si="8"/>
        <v>Portugal</v>
      </c>
    </row>
    <row r="346" spans="8:10" x14ac:dyDescent="0.45">
      <c r="H346" t="s">
        <v>195</v>
      </c>
      <c r="J346" t="str">
        <f t="shared" si="8"/>
        <v>Kenya</v>
      </c>
    </row>
    <row r="347" spans="8:10" x14ac:dyDescent="0.45">
      <c r="H347" t="s">
        <v>197</v>
      </c>
      <c r="J347" t="str">
        <f t="shared" si="8"/>
        <v>Lithuania</v>
      </c>
    </row>
    <row r="348" spans="8:10" x14ac:dyDescent="0.45">
      <c r="H348" t="s">
        <v>199</v>
      </c>
      <c r="J348" t="str">
        <f t="shared" si="8"/>
        <v>Bulgaria</v>
      </c>
    </row>
    <row r="349" spans="8:10" x14ac:dyDescent="0.45">
      <c r="H349" t="s">
        <v>192</v>
      </c>
      <c r="J349" t="str">
        <f t="shared" si="8"/>
        <v>Greece</v>
      </c>
    </row>
    <row r="350" spans="8:10" x14ac:dyDescent="0.45">
      <c r="H350" t="s">
        <v>152</v>
      </c>
      <c r="J350" t="str">
        <f t="shared" si="8"/>
        <v>Poland</v>
      </c>
    </row>
    <row r="351" spans="8:10" x14ac:dyDescent="0.45">
      <c r="H351" t="s">
        <v>203</v>
      </c>
      <c r="J351" t="str">
        <f t="shared" si="8"/>
        <v>Bosnia And Herzegovina</v>
      </c>
    </row>
    <row r="352" spans="8:10" x14ac:dyDescent="0.45">
      <c r="H352" t="s">
        <v>152</v>
      </c>
      <c r="J352" t="str">
        <f t="shared" si="8"/>
        <v>Poland</v>
      </c>
    </row>
    <row r="353" spans="8:10" x14ac:dyDescent="0.45">
      <c r="H353" t="s">
        <v>174</v>
      </c>
      <c r="J353" t="str">
        <f t="shared" si="8"/>
        <v>Russia</v>
      </c>
    </row>
    <row r="354" spans="8:10" x14ac:dyDescent="0.45">
      <c r="H354" t="s">
        <v>207</v>
      </c>
      <c r="J354" t="str">
        <f t="shared" si="8"/>
        <v>Romania</v>
      </c>
    </row>
    <row r="355" spans="8:10" x14ac:dyDescent="0.45">
      <c r="H355" t="s">
        <v>178</v>
      </c>
      <c r="J355" t="str">
        <f t="shared" si="8"/>
        <v>China</v>
      </c>
    </row>
    <row r="356" spans="8:10" x14ac:dyDescent="0.45">
      <c r="H356" t="s">
        <v>199</v>
      </c>
      <c r="J356" t="str">
        <f t="shared" si="8"/>
        <v>Bulgaria</v>
      </c>
    </row>
    <row r="357" spans="8:10" x14ac:dyDescent="0.45">
      <c r="H357" t="s">
        <v>199</v>
      </c>
      <c r="J357" t="str">
        <f t="shared" si="8"/>
        <v>Bulgaria</v>
      </c>
    </row>
    <row r="358" spans="8:10" x14ac:dyDescent="0.45">
      <c r="H358" t="s">
        <v>141</v>
      </c>
      <c r="J358" t="str">
        <f t="shared" si="8"/>
        <v>Spain</v>
      </c>
    </row>
    <row r="359" spans="8:10" x14ac:dyDescent="0.45">
      <c r="H359" t="s">
        <v>152</v>
      </c>
      <c r="J359" t="str">
        <f t="shared" si="8"/>
        <v>Poland</v>
      </c>
    </row>
    <row r="360" spans="8:10" x14ac:dyDescent="0.45">
      <c r="H360" t="s">
        <v>152</v>
      </c>
      <c r="J360" t="str">
        <f t="shared" si="8"/>
        <v>Poland</v>
      </c>
    </row>
    <row r="361" spans="8:10" x14ac:dyDescent="0.45">
      <c r="H361" t="s">
        <v>215</v>
      </c>
      <c r="J361" t="str">
        <f t="shared" si="8"/>
        <v>North Macedonia</v>
      </c>
    </row>
    <row r="362" spans="8:10" x14ac:dyDescent="0.45">
      <c r="H362" t="s">
        <v>217</v>
      </c>
      <c r="J362" t="str">
        <f t="shared" si="8"/>
        <v>Morocco</v>
      </c>
    </row>
    <row r="363" spans="8:10" x14ac:dyDescent="0.45">
      <c r="H363" t="s">
        <v>219</v>
      </c>
      <c r="J363" t="str">
        <f t="shared" si="8"/>
        <v>Bangladesh</v>
      </c>
    </row>
    <row r="364" spans="8:10" x14ac:dyDescent="0.45">
      <c r="H364" t="s">
        <v>57</v>
      </c>
      <c r="J364" t="str">
        <f t="shared" si="8"/>
        <v>United Arab Emirates</v>
      </c>
    </row>
    <row r="365" spans="8:10" x14ac:dyDescent="0.45">
      <c r="H365" t="s">
        <v>222</v>
      </c>
      <c r="J365" t="str">
        <f t="shared" si="8"/>
        <v>Serbia</v>
      </c>
    </row>
    <row r="366" spans="8:10" x14ac:dyDescent="0.45">
      <c r="H366" t="s">
        <v>224</v>
      </c>
      <c r="J366" t="str">
        <f t="shared" si="8"/>
        <v>Peru</v>
      </c>
    </row>
    <row r="367" spans="8:10" x14ac:dyDescent="0.45">
      <c r="H367" t="s">
        <v>207</v>
      </c>
      <c r="J367" t="str">
        <f t="shared" si="8"/>
        <v>Romania</v>
      </c>
    </row>
    <row r="368" spans="8:10" x14ac:dyDescent="0.45">
      <c r="H368" t="s">
        <v>227</v>
      </c>
      <c r="J368" t="str">
        <f t="shared" si="8"/>
        <v>Czech Republic</v>
      </c>
    </row>
    <row r="369" spans="8:10" x14ac:dyDescent="0.45">
      <c r="H369" t="s">
        <v>141</v>
      </c>
      <c r="J369" t="str">
        <f t="shared" si="8"/>
        <v>Spain</v>
      </c>
    </row>
    <row r="370" spans="8:10" x14ac:dyDescent="0.45">
      <c r="H370" t="s">
        <v>217</v>
      </c>
      <c r="J370" t="str">
        <f t="shared" si="8"/>
        <v>Morocco</v>
      </c>
    </row>
    <row r="371" spans="8:10" x14ac:dyDescent="0.45">
      <c r="H371" t="s">
        <v>231</v>
      </c>
      <c r="J371" t="str">
        <f t="shared" si="8"/>
        <v>Hungary</v>
      </c>
    </row>
    <row r="372" spans="8:10" x14ac:dyDescent="0.45">
      <c r="H372" t="s">
        <v>227</v>
      </c>
      <c r="J372" t="str">
        <f t="shared" si="8"/>
        <v>Czech Republic</v>
      </c>
    </row>
    <row r="373" spans="8:10" x14ac:dyDescent="0.45">
      <c r="H373" t="s">
        <v>227</v>
      </c>
      <c r="J373" t="str">
        <f t="shared" si="8"/>
        <v>Czech Republic</v>
      </c>
    </row>
    <row r="374" spans="8:10" x14ac:dyDescent="0.45">
      <c r="H374" t="s">
        <v>235</v>
      </c>
      <c r="J374" t="str">
        <f t="shared" si="8"/>
        <v>Iraq</v>
      </c>
    </row>
    <row r="375" spans="8:10" x14ac:dyDescent="0.45">
      <c r="H375" t="s">
        <v>222</v>
      </c>
      <c r="J375" t="str">
        <f t="shared" si="8"/>
        <v>Serbia</v>
      </c>
    </row>
    <row r="376" spans="8:10" x14ac:dyDescent="0.45">
      <c r="H376" t="s">
        <v>152</v>
      </c>
      <c r="J376" t="str">
        <f t="shared" si="8"/>
        <v>Poland</v>
      </c>
    </row>
    <row r="377" spans="8:10" x14ac:dyDescent="0.45">
      <c r="H377" t="s">
        <v>207</v>
      </c>
      <c r="J377" t="str">
        <f t="shared" si="8"/>
        <v>Romania</v>
      </c>
    </row>
    <row r="378" spans="8:10" x14ac:dyDescent="0.45">
      <c r="H378" t="s">
        <v>189</v>
      </c>
      <c r="J378" t="str">
        <f t="shared" si="8"/>
        <v>Estonia</v>
      </c>
    </row>
    <row r="379" spans="8:10" x14ac:dyDescent="0.45">
      <c r="H379" t="s">
        <v>222</v>
      </c>
      <c r="J379" t="str">
        <f t="shared" si="8"/>
        <v>Serbia</v>
      </c>
    </row>
    <row r="380" spans="8:10" x14ac:dyDescent="0.45">
      <c r="H380" t="s">
        <v>231</v>
      </c>
      <c r="J380" t="str">
        <f t="shared" si="8"/>
        <v>Hungary</v>
      </c>
    </row>
    <row r="381" spans="8:10" x14ac:dyDescent="0.45">
      <c r="H381" t="s">
        <v>207</v>
      </c>
      <c r="J381" t="str">
        <f t="shared" si="8"/>
        <v>Romania</v>
      </c>
    </row>
    <row r="382" spans="8:10" x14ac:dyDescent="0.45">
      <c r="H382" t="s">
        <v>244</v>
      </c>
      <c r="J382" t="str">
        <f t="shared" si="8"/>
        <v>Azerbaijan</v>
      </c>
    </row>
    <row r="383" spans="8:10" x14ac:dyDescent="0.45">
      <c r="H383" t="s">
        <v>246</v>
      </c>
      <c r="J383" t="str">
        <f t="shared" si="8"/>
        <v>Mexico</v>
      </c>
    </row>
    <row r="384" spans="8:10" x14ac:dyDescent="0.45">
      <c r="H384" t="s">
        <v>248</v>
      </c>
      <c r="J384" t="str">
        <f t="shared" si="8"/>
        <v>Albania</v>
      </c>
    </row>
    <row r="385" spans="8:10" x14ac:dyDescent="0.45">
      <c r="H385" t="s">
        <v>207</v>
      </c>
      <c r="J385" t="str">
        <f t="shared" si="8"/>
        <v>Romania</v>
      </c>
    </row>
    <row r="386" spans="8:10" x14ac:dyDescent="0.45">
      <c r="H386" t="s">
        <v>207</v>
      </c>
      <c r="J386" t="str">
        <f t="shared" si="8"/>
        <v>Romania</v>
      </c>
    </row>
    <row r="387" spans="8:10" x14ac:dyDescent="0.45">
      <c r="H387" t="s">
        <v>252</v>
      </c>
      <c r="J387" t="str">
        <f t="shared" si="8"/>
        <v>Belarus</v>
      </c>
    </row>
    <row r="388" spans="8:10" x14ac:dyDescent="0.45">
      <c r="H388" t="s">
        <v>254</v>
      </c>
      <c r="J388" t="str">
        <f t="shared" si="8"/>
        <v>India</v>
      </c>
    </row>
    <row r="389" spans="8:10" x14ac:dyDescent="0.45">
      <c r="H389" t="s">
        <v>254</v>
      </c>
      <c r="J389" t="str">
        <f t="shared" si="8"/>
        <v>India</v>
      </c>
    </row>
    <row r="390" spans="8:10" x14ac:dyDescent="0.45">
      <c r="H390" t="s">
        <v>178</v>
      </c>
      <c r="J390" t="str">
        <f t="shared" si="8"/>
        <v>China</v>
      </c>
    </row>
    <row r="391" spans="8:10" x14ac:dyDescent="0.45">
      <c r="H391" t="s">
        <v>258</v>
      </c>
      <c r="J391" t="str">
        <f t="shared" si="8"/>
        <v>Kazakhstan</v>
      </c>
    </row>
    <row r="392" spans="8:10" x14ac:dyDescent="0.45">
      <c r="H392" t="s">
        <v>260</v>
      </c>
      <c r="J392" t="str">
        <f t="shared" si="8"/>
        <v>Georgia</v>
      </c>
    </row>
    <row r="393" spans="8:10" x14ac:dyDescent="0.45">
      <c r="H393" t="s">
        <v>258</v>
      </c>
      <c r="J393" t="str">
        <f t="shared" si="8"/>
        <v>Kazakhstan</v>
      </c>
    </row>
    <row r="394" spans="8:10" x14ac:dyDescent="0.45">
      <c r="H394" t="s">
        <v>263</v>
      </c>
      <c r="J394" t="str">
        <f t="shared" si="8"/>
        <v>Ukraine</v>
      </c>
    </row>
    <row r="395" spans="8:10" x14ac:dyDescent="0.45">
      <c r="H395" t="s">
        <v>174</v>
      </c>
      <c r="J395" t="str">
        <f t="shared" si="8"/>
        <v>Russia</v>
      </c>
    </row>
    <row r="396" spans="8:10" x14ac:dyDescent="0.45">
      <c r="H396" t="s">
        <v>266</v>
      </c>
      <c r="J396" t="str">
        <f t="shared" ref="J396:J423" si="9">TRIM(H396)</f>
        <v>Moldova</v>
      </c>
    </row>
    <row r="397" spans="8:10" x14ac:dyDescent="0.45">
      <c r="H397" t="s">
        <v>268</v>
      </c>
      <c r="J397" t="str">
        <f t="shared" si="9"/>
        <v>Vietnam</v>
      </c>
    </row>
    <row r="398" spans="8:10" x14ac:dyDescent="0.45">
      <c r="H398" t="s">
        <v>270</v>
      </c>
      <c r="J398" t="str">
        <f t="shared" si="9"/>
        <v>Armenia</v>
      </c>
    </row>
    <row r="399" spans="8:10" x14ac:dyDescent="0.45">
      <c r="H399" t="s">
        <v>272</v>
      </c>
      <c r="J399" t="str">
        <f t="shared" si="9"/>
        <v>Indonesia</v>
      </c>
    </row>
    <row r="400" spans="8:10" x14ac:dyDescent="0.45">
      <c r="H400" t="s">
        <v>254</v>
      </c>
      <c r="J400" t="str">
        <f t="shared" si="9"/>
        <v>India</v>
      </c>
    </row>
    <row r="401" spans="8:10" x14ac:dyDescent="0.45">
      <c r="H401" t="s">
        <v>254</v>
      </c>
      <c r="J401" t="str">
        <f t="shared" si="9"/>
        <v>India</v>
      </c>
    </row>
    <row r="402" spans="8:10" x14ac:dyDescent="0.45">
      <c r="H402" t="s">
        <v>254</v>
      </c>
      <c r="J402" t="str">
        <f t="shared" si="9"/>
        <v>India</v>
      </c>
    </row>
    <row r="403" spans="8:10" x14ac:dyDescent="0.45">
      <c r="H403" t="s">
        <v>254</v>
      </c>
      <c r="J403" t="str">
        <f t="shared" si="9"/>
        <v>India</v>
      </c>
    </row>
    <row r="404" spans="8:10" x14ac:dyDescent="0.45">
      <c r="H404" t="s">
        <v>254</v>
      </c>
      <c r="J404" t="str">
        <f t="shared" si="9"/>
        <v>India</v>
      </c>
    </row>
    <row r="405" spans="8:10" x14ac:dyDescent="0.45">
      <c r="H405" t="s">
        <v>207</v>
      </c>
      <c r="J405" t="str">
        <f t="shared" si="9"/>
        <v>Romania</v>
      </c>
    </row>
    <row r="406" spans="8:10" x14ac:dyDescent="0.45">
      <c r="H406" t="s">
        <v>280</v>
      </c>
      <c r="J406" t="str">
        <f t="shared" si="9"/>
        <v>Malaysia</v>
      </c>
    </row>
    <row r="407" spans="8:10" x14ac:dyDescent="0.45">
      <c r="H407" t="s">
        <v>282</v>
      </c>
      <c r="J407" t="str">
        <f t="shared" si="9"/>
        <v>Argentina</v>
      </c>
    </row>
    <row r="408" spans="8:10" x14ac:dyDescent="0.45">
      <c r="H408" t="s">
        <v>284</v>
      </c>
      <c r="J408" t="str">
        <f t="shared" si="9"/>
        <v>Uzbekistan</v>
      </c>
    </row>
    <row r="409" spans="8:10" x14ac:dyDescent="0.45">
      <c r="H409" t="s">
        <v>286</v>
      </c>
      <c r="J409" t="str">
        <f t="shared" si="9"/>
        <v>Algeria</v>
      </c>
    </row>
    <row r="410" spans="8:10" x14ac:dyDescent="0.45">
      <c r="H410" t="s">
        <v>288</v>
      </c>
      <c r="J410" t="str">
        <f t="shared" si="9"/>
        <v>Iran</v>
      </c>
    </row>
    <row r="411" spans="8:10" x14ac:dyDescent="0.45">
      <c r="H411" t="s">
        <v>290</v>
      </c>
      <c r="J411" t="str">
        <f t="shared" si="9"/>
        <v>Nepal</v>
      </c>
    </row>
    <row r="412" spans="8:10" x14ac:dyDescent="0.45">
      <c r="H412" t="s">
        <v>263</v>
      </c>
      <c r="J412" t="str">
        <f t="shared" si="9"/>
        <v>Ukraine</v>
      </c>
    </row>
    <row r="413" spans="8:10" x14ac:dyDescent="0.45">
      <c r="H413" t="s">
        <v>155</v>
      </c>
      <c r="J413" t="str">
        <f t="shared" si="9"/>
        <v>Turkey</v>
      </c>
    </row>
    <row r="414" spans="8:10" x14ac:dyDescent="0.45">
      <c r="H414" t="s">
        <v>294</v>
      </c>
      <c r="J414" t="str">
        <f t="shared" si="9"/>
        <v>Egypt</v>
      </c>
    </row>
    <row r="415" spans="8:10" x14ac:dyDescent="0.45">
      <c r="H415" t="s">
        <v>268</v>
      </c>
      <c r="J415" t="str">
        <f t="shared" si="9"/>
        <v>Vietnam</v>
      </c>
    </row>
    <row r="416" spans="8:10" x14ac:dyDescent="0.45">
      <c r="H416" t="s">
        <v>254</v>
      </c>
      <c r="J416" t="str">
        <f t="shared" si="9"/>
        <v>India</v>
      </c>
    </row>
    <row r="417" spans="8:10" x14ac:dyDescent="0.45">
      <c r="H417" t="s">
        <v>298</v>
      </c>
      <c r="J417" t="str">
        <f t="shared" si="9"/>
        <v>Sri Lanka</v>
      </c>
    </row>
    <row r="418" spans="8:10" x14ac:dyDescent="0.45">
      <c r="H418" t="s">
        <v>300</v>
      </c>
      <c r="J418" t="str">
        <f t="shared" si="9"/>
        <v>Pakistan</v>
      </c>
    </row>
    <row r="419" spans="8:10" x14ac:dyDescent="0.45">
      <c r="H419" t="s">
        <v>254</v>
      </c>
      <c r="J419" t="str">
        <f t="shared" si="9"/>
        <v>India</v>
      </c>
    </row>
    <row r="420" spans="8:10" x14ac:dyDescent="0.45">
      <c r="H420" t="s">
        <v>300</v>
      </c>
      <c r="J420" t="str">
        <f t="shared" si="9"/>
        <v>Pakistan</v>
      </c>
    </row>
    <row r="421" spans="8:10" x14ac:dyDescent="0.45">
      <c r="H421" t="s">
        <v>254</v>
      </c>
      <c r="J421" t="str">
        <f t="shared" si="9"/>
        <v>India</v>
      </c>
    </row>
    <row r="422" spans="8:10" x14ac:dyDescent="0.45">
      <c r="H422" t="s">
        <v>254</v>
      </c>
      <c r="J422" t="str">
        <f t="shared" si="9"/>
        <v>India</v>
      </c>
    </row>
    <row r="423" spans="8:10" x14ac:dyDescent="0.45">
      <c r="H423" t="s">
        <v>306</v>
      </c>
      <c r="J423" t="str">
        <f t="shared" si="9"/>
        <v>Luxembourg</v>
      </c>
    </row>
  </sheetData>
  <autoFilter ref="A1:D222" xr:uid="{A018DB0D-A3F5-43C1-A587-0B8F2A5AD288}"/>
  <sortState xmlns:xlrd2="http://schemas.microsoft.com/office/spreadsheetml/2017/richdata2" ref="F2:J84">
    <sortCondition ref="I2:I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F757-0B69-4874-AE93-2ABE65F096A2}">
  <dimension ref="D4:N212"/>
  <sheetViews>
    <sheetView topLeftCell="E1" workbookViewId="0">
      <selection activeCell="N8" sqref="N8:N212"/>
    </sheetView>
  </sheetViews>
  <sheetFormatPr defaultRowHeight="14.25" x14ac:dyDescent="0.45"/>
  <cols>
    <col min="5" max="5" width="27.06640625" bestFit="1" customWidth="1"/>
    <col min="6" max="6" width="27.06640625" customWidth="1"/>
    <col min="10" max="10" width="27.06640625" bestFit="1" customWidth="1"/>
    <col min="11" max="11" width="26.86328125" bestFit="1" customWidth="1"/>
  </cols>
  <sheetData>
    <row r="4" spans="4:14" x14ac:dyDescent="0.45">
      <c r="E4" t="s">
        <v>307</v>
      </c>
      <c r="G4" t="s">
        <v>850</v>
      </c>
      <c r="H4" t="s">
        <v>852</v>
      </c>
    </row>
    <row r="5" spans="4:14" x14ac:dyDescent="0.45">
      <c r="G5" t="s">
        <v>851</v>
      </c>
    </row>
    <row r="6" spans="4:14" x14ac:dyDescent="0.45">
      <c r="E6" t="s">
        <v>853</v>
      </c>
      <c r="H6">
        <v>2023</v>
      </c>
    </row>
    <row r="7" spans="4:14" x14ac:dyDescent="0.45">
      <c r="D7" t="s">
        <v>854</v>
      </c>
      <c r="E7" t="s">
        <v>855</v>
      </c>
      <c r="G7">
        <v>134640</v>
      </c>
      <c r="H7">
        <v>2022</v>
      </c>
      <c r="J7" t="s">
        <v>307</v>
      </c>
      <c r="K7" t="s">
        <v>1061</v>
      </c>
    </row>
    <row r="8" spans="4:14" x14ac:dyDescent="0.45">
      <c r="D8">
        <v>1</v>
      </c>
      <c r="E8" t="s">
        <v>856</v>
      </c>
      <c r="F8" t="str">
        <f>E6</f>
        <v>High Income Economies</v>
      </c>
      <c r="G8">
        <v>116600</v>
      </c>
      <c r="H8">
        <v>2009</v>
      </c>
      <c r="J8" t="s">
        <v>317</v>
      </c>
      <c r="K8" t="s">
        <v>1065</v>
      </c>
      <c r="N8" t="s">
        <v>1065</v>
      </c>
    </row>
    <row r="9" spans="4:14" x14ac:dyDescent="0.45">
      <c r="D9">
        <v>2</v>
      </c>
      <c r="E9" t="s">
        <v>857</v>
      </c>
      <c r="F9" t="str">
        <f>F8</f>
        <v>High Income Economies</v>
      </c>
      <c r="G9">
        <v>102460</v>
      </c>
      <c r="H9">
        <v>2023</v>
      </c>
      <c r="J9" t="s">
        <v>323</v>
      </c>
      <c r="K9" t="s">
        <v>1063</v>
      </c>
      <c r="N9" t="s">
        <v>1063</v>
      </c>
    </row>
    <row r="10" spans="4:14" x14ac:dyDescent="0.45">
      <c r="D10">
        <v>3</v>
      </c>
      <c r="E10" t="s">
        <v>858</v>
      </c>
      <c r="F10" t="str">
        <f t="shared" ref="F10:F73" si="0">F9</f>
        <v>High Income Economies</v>
      </c>
      <c r="G10">
        <v>95160</v>
      </c>
      <c r="H10">
        <v>2023</v>
      </c>
      <c r="J10" t="s">
        <v>433</v>
      </c>
      <c r="K10" t="s">
        <v>1063</v>
      </c>
      <c r="N10" t="s">
        <v>1062</v>
      </c>
    </row>
    <row r="11" spans="4:14" x14ac:dyDescent="0.45">
      <c r="D11">
        <v>4</v>
      </c>
      <c r="E11" t="s">
        <v>859</v>
      </c>
      <c r="F11" t="str">
        <f t="shared" si="0"/>
        <v>High Income Economies</v>
      </c>
      <c r="G11">
        <v>88370</v>
      </c>
      <c r="H11">
        <v>2023</v>
      </c>
      <c r="J11" t="s">
        <v>325</v>
      </c>
      <c r="K11" t="s">
        <v>1062</v>
      </c>
      <c r="N11" t="s">
        <v>1064</v>
      </c>
    </row>
    <row r="12" spans="4:14" x14ac:dyDescent="0.45">
      <c r="D12">
        <v>5</v>
      </c>
      <c r="E12" t="s">
        <v>860</v>
      </c>
      <c r="F12" t="str">
        <f t="shared" si="0"/>
        <v>High Income Economies</v>
      </c>
      <c r="G12">
        <v>80390</v>
      </c>
      <c r="H12">
        <v>2023</v>
      </c>
      <c r="J12" t="s">
        <v>321</v>
      </c>
      <c r="K12" t="s">
        <v>1064</v>
      </c>
    </row>
    <row r="13" spans="4:14" x14ac:dyDescent="0.45">
      <c r="D13">
        <v>6</v>
      </c>
      <c r="E13" t="s">
        <v>861</v>
      </c>
      <c r="F13" t="str">
        <f t="shared" si="0"/>
        <v>High Income Economies</v>
      </c>
      <c r="G13">
        <v>80300</v>
      </c>
      <c r="H13">
        <v>2023</v>
      </c>
      <c r="J13" t="s">
        <v>1081</v>
      </c>
      <c r="K13" t="s">
        <v>1062</v>
      </c>
    </row>
    <row r="14" spans="4:14" x14ac:dyDescent="0.45">
      <c r="D14">
        <v>7</v>
      </c>
      <c r="E14" t="s">
        <v>862</v>
      </c>
      <c r="F14" t="str">
        <f t="shared" si="0"/>
        <v>High Income Economies</v>
      </c>
      <c r="G14">
        <v>79840</v>
      </c>
      <c r="H14">
        <v>2023</v>
      </c>
      <c r="J14" t="s">
        <v>331</v>
      </c>
      <c r="K14" t="s">
        <v>1063</v>
      </c>
    </row>
    <row r="15" spans="4:14" x14ac:dyDescent="0.45">
      <c r="D15" t="s">
        <v>854</v>
      </c>
      <c r="E15" t="s">
        <v>863</v>
      </c>
      <c r="F15" t="str">
        <f t="shared" si="0"/>
        <v>High Income Economies</v>
      </c>
      <c r="G15">
        <v>76300</v>
      </c>
      <c r="H15">
        <v>2021</v>
      </c>
      <c r="J15" t="s">
        <v>333</v>
      </c>
      <c r="K15" t="s">
        <v>1063</v>
      </c>
    </row>
    <row r="16" spans="4:14" x14ac:dyDescent="0.45">
      <c r="D16" t="s">
        <v>854</v>
      </c>
      <c r="E16" t="s">
        <v>864</v>
      </c>
      <c r="F16" t="str">
        <f t="shared" si="0"/>
        <v>High Income Economies</v>
      </c>
      <c r="G16">
        <v>74420</v>
      </c>
      <c r="H16">
        <v>2022</v>
      </c>
      <c r="J16" t="s">
        <v>1075</v>
      </c>
      <c r="K16" t="s">
        <v>1062</v>
      </c>
    </row>
    <row r="17" spans="4:11" x14ac:dyDescent="0.45">
      <c r="D17">
        <v>8</v>
      </c>
      <c r="E17" t="s">
        <v>865</v>
      </c>
      <c r="F17" t="str">
        <f t="shared" si="0"/>
        <v>High Income Economies</v>
      </c>
      <c r="G17">
        <v>73360</v>
      </c>
      <c r="H17">
        <v>2023</v>
      </c>
      <c r="J17" t="s">
        <v>339</v>
      </c>
      <c r="K17" t="s">
        <v>1062</v>
      </c>
    </row>
    <row r="18" spans="4:11" x14ac:dyDescent="0.45">
      <c r="D18">
        <v>9</v>
      </c>
      <c r="E18" t="s">
        <v>866</v>
      </c>
      <c r="F18" t="str">
        <f t="shared" si="0"/>
        <v>High Income Economies</v>
      </c>
      <c r="G18">
        <v>70590</v>
      </c>
      <c r="H18">
        <v>2023</v>
      </c>
      <c r="J18" t="s">
        <v>341</v>
      </c>
      <c r="K18" t="s">
        <v>1062</v>
      </c>
    </row>
    <row r="19" spans="4:11" x14ac:dyDescent="0.45">
      <c r="D19">
        <v>10</v>
      </c>
      <c r="E19" t="s">
        <v>867</v>
      </c>
      <c r="F19" t="str">
        <f t="shared" si="0"/>
        <v>High Income Economies</v>
      </c>
      <c r="G19">
        <v>70070</v>
      </c>
      <c r="H19">
        <v>2022</v>
      </c>
      <c r="J19" t="s">
        <v>343</v>
      </c>
      <c r="K19" t="s">
        <v>1063</v>
      </c>
    </row>
    <row r="20" spans="4:11" x14ac:dyDescent="0.45">
      <c r="D20" t="s">
        <v>854</v>
      </c>
      <c r="E20" t="s">
        <v>868</v>
      </c>
      <c r="F20" t="str">
        <f t="shared" si="0"/>
        <v>High Income Economies</v>
      </c>
      <c r="G20">
        <v>68790</v>
      </c>
      <c r="H20">
        <v>2022</v>
      </c>
      <c r="J20" t="s">
        <v>1076</v>
      </c>
      <c r="K20" t="s">
        <v>1062</v>
      </c>
    </row>
    <row r="21" spans="4:11" x14ac:dyDescent="0.45">
      <c r="D21">
        <v>11</v>
      </c>
      <c r="E21" t="s">
        <v>869</v>
      </c>
      <c r="F21" t="str">
        <f t="shared" si="0"/>
        <v>High Income Economies</v>
      </c>
      <c r="G21">
        <v>63140</v>
      </c>
      <c r="H21">
        <v>2023</v>
      </c>
      <c r="J21" t="s">
        <v>357</v>
      </c>
      <c r="K21" t="s">
        <v>1062</v>
      </c>
    </row>
    <row r="22" spans="4:11" x14ac:dyDescent="0.45">
      <c r="D22">
        <v>12</v>
      </c>
      <c r="E22" t="s">
        <v>870</v>
      </c>
      <c r="F22" t="str">
        <f t="shared" si="0"/>
        <v>High Income Economies</v>
      </c>
      <c r="G22">
        <v>61650</v>
      </c>
      <c r="H22">
        <v>2023</v>
      </c>
      <c r="J22" t="s">
        <v>353</v>
      </c>
      <c r="K22" t="s">
        <v>1064</v>
      </c>
    </row>
    <row r="23" spans="4:11" x14ac:dyDescent="0.45">
      <c r="D23">
        <v>13</v>
      </c>
      <c r="E23" t="s">
        <v>871</v>
      </c>
      <c r="F23" t="str">
        <f t="shared" si="0"/>
        <v>High Income Economies</v>
      </c>
      <c r="G23">
        <v>60670</v>
      </c>
      <c r="H23">
        <v>2023</v>
      </c>
      <c r="J23" t="s">
        <v>373</v>
      </c>
      <c r="K23" t="s">
        <v>1062</v>
      </c>
    </row>
    <row r="24" spans="4:11" x14ac:dyDescent="0.45">
      <c r="D24" t="s">
        <v>854</v>
      </c>
      <c r="E24" t="s">
        <v>872</v>
      </c>
      <c r="F24" t="str">
        <f t="shared" si="0"/>
        <v>High Income Economies</v>
      </c>
      <c r="G24">
        <v>55200</v>
      </c>
      <c r="H24">
        <v>2023</v>
      </c>
      <c r="J24" t="s">
        <v>363</v>
      </c>
      <c r="K24" t="s">
        <v>1063</v>
      </c>
    </row>
    <row r="25" spans="4:11" x14ac:dyDescent="0.45">
      <c r="D25">
        <v>14</v>
      </c>
      <c r="E25" t="s">
        <v>873</v>
      </c>
      <c r="F25" t="str">
        <f t="shared" si="0"/>
        <v>High Income Economies</v>
      </c>
      <c r="G25">
        <v>55070</v>
      </c>
      <c r="H25">
        <v>2023</v>
      </c>
      <c r="J25" t="s">
        <v>347</v>
      </c>
      <c r="K25" t="s">
        <v>1062</v>
      </c>
    </row>
    <row r="26" spans="4:11" x14ac:dyDescent="0.45">
      <c r="D26">
        <v>15</v>
      </c>
      <c r="E26" t="s">
        <v>874</v>
      </c>
      <c r="F26" t="str">
        <f t="shared" si="0"/>
        <v>High Income Economies</v>
      </c>
      <c r="G26">
        <v>55020</v>
      </c>
      <c r="H26">
        <v>2023</v>
      </c>
      <c r="J26" t="s">
        <v>365</v>
      </c>
      <c r="K26" t="s">
        <v>1063</v>
      </c>
    </row>
    <row r="27" spans="4:11" x14ac:dyDescent="0.45">
      <c r="D27">
        <v>16</v>
      </c>
      <c r="E27" t="s">
        <v>875</v>
      </c>
      <c r="F27" t="str">
        <f t="shared" si="0"/>
        <v>High Income Economies</v>
      </c>
      <c r="G27">
        <v>54530</v>
      </c>
      <c r="H27">
        <v>2023</v>
      </c>
      <c r="J27" t="s">
        <v>349</v>
      </c>
      <c r="K27" t="s">
        <v>1064</v>
      </c>
    </row>
    <row r="28" spans="4:11" x14ac:dyDescent="0.45">
      <c r="D28">
        <v>17</v>
      </c>
      <c r="E28" t="s">
        <v>876</v>
      </c>
      <c r="F28" t="str">
        <f t="shared" si="0"/>
        <v>High Income Economies</v>
      </c>
      <c r="G28">
        <v>53970</v>
      </c>
      <c r="H28">
        <v>2023</v>
      </c>
      <c r="J28" t="s">
        <v>377</v>
      </c>
      <c r="K28" t="s">
        <v>1064</v>
      </c>
    </row>
    <row r="29" spans="4:11" x14ac:dyDescent="0.45">
      <c r="D29">
        <v>18</v>
      </c>
      <c r="E29" t="s">
        <v>877</v>
      </c>
      <c r="F29" t="str">
        <f t="shared" si="0"/>
        <v>High Income Economies</v>
      </c>
      <c r="G29">
        <v>53930</v>
      </c>
      <c r="H29">
        <v>2023</v>
      </c>
      <c r="J29" t="s">
        <v>369</v>
      </c>
      <c r="K29" t="s">
        <v>1064</v>
      </c>
    </row>
    <row r="30" spans="4:11" x14ac:dyDescent="0.45">
      <c r="D30">
        <v>19</v>
      </c>
      <c r="E30" t="s">
        <v>878</v>
      </c>
      <c r="F30" t="str">
        <f t="shared" si="0"/>
        <v>High Income Economies</v>
      </c>
      <c r="G30">
        <v>53390</v>
      </c>
      <c r="H30">
        <v>2023</v>
      </c>
      <c r="J30" t="s">
        <v>844</v>
      </c>
      <c r="K30" t="s">
        <v>1063</v>
      </c>
    </row>
    <row r="31" spans="4:11" x14ac:dyDescent="0.45">
      <c r="D31">
        <v>20</v>
      </c>
      <c r="E31" t="s">
        <v>879</v>
      </c>
      <c r="F31" t="str">
        <f t="shared" si="0"/>
        <v>High Income Economies</v>
      </c>
      <c r="G31">
        <v>53290</v>
      </c>
      <c r="H31">
        <v>2023</v>
      </c>
      <c r="J31" t="s">
        <v>379</v>
      </c>
      <c r="K31" t="s">
        <v>1063</v>
      </c>
    </row>
    <row r="32" spans="4:11" x14ac:dyDescent="0.45">
      <c r="D32">
        <v>21</v>
      </c>
      <c r="E32" t="s">
        <v>880</v>
      </c>
      <c r="F32" t="str">
        <f t="shared" si="0"/>
        <v>High Income Economies</v>
      </c>
      <c r="G32">
        <v>50080</v>
      </c>
      <c r="H32">
        <v>2022</v>
      </c>
      <c r="J32" t="s">
        <v>371</v>
      </c>
      <c r="K32" t="s">
        <v>1063</v>
      </c>
    </row>
    <row r="33" spans="4:11" x14ac:dyDescent="0.45">
      <c r="D33">
        <v>22</v>
      </c>
      <c r="E33" t="s">
        <v>881</v>
      </c>
      <c r="F33" t="str">
        <f t="shared" si="0"/>
        <v>High Income Economies</v>
      </c>
      <c r="G33">
        <v>48610</v>
      </c>
      <c r="H33">
        <v>2023</v>
      </c>
      <c r="J33" t="s">
        <v>1073</v>
      </c>
      <c r="K33" t="s">
        <v>1062</v>
      </c>
    </row>
    <row r="34" spans="4:11" x14ac:dyDescent="0.45">
      <c r="D34">
        <v>23</v>
      </c>
      <c r="E34" t="s">
        <v>882</v>
      </c>
      <c r="F34" t="str">
        <f t="shared" si="0"/>
        <v>High Income Economies</v>
      </c>
      <c r="G34">
        <v>47800</v>
      </c>
      <c r="H34">
        <v>2023</v>
      </c>
      <c r="J34" t="s">
        <v>355</v>
      </c>
      <c r="K34" t="s">
        <v>1062</v>
      </c>
    </row>
    <row r="35" spans="4:11" x14ac:dyDescent="0.45">
      <c r="D35">
        <v>24</v>
      </c>
      <c r="E35" t="s">
        <v>883</v>
      </c>
      <c r="F35" t="str">
        <f t="shared" si="0"/>
        <v>High Income Economies</v>
      </c>
      <c r="G35">
        <v>47120</v>
      </c>
      <c r="H35">
        <v>2021</v>
      </c>
      <c r="J35" t="s">
        <v>1102</v>
      </c>
      <c r="K35" t="s">
        <v>1065</v>
      </c>
    </row>
    <row r="36" spans="4:11" x14ac:dyDescent="0.45">
      <c r="D36">
        <v>25</v>
      </c>
      <c r="E36" t="s">
        <v>884</v>
      </c>
      <c r="F36" t="str">
        <f t="shared" si="0"/>
        <v>High Income Economies</v>
      </c>
      <c r="G36">
        <v>46140</v>
      </c>
      <c r="H36">
        <v>2023</v>
      </c>
      <c r="J36" t="s">
        <v>345</v>
      </c>
      <c r="K36" t="s">
        <v>1065</v>
      </c>
    </row>
    <row r="37" spans="4:11" x14ac:dyDescent="0.45">
      <c r="D37">
        <v>26</v>
      </c>
      <c r="E37" t="s">
        <v>885</v>
      </c>
      <c r="F37" t="str">
        <f t="shared" si="0"/>
        <v>High Income Economies</v>
      </c>
      <c r="G37">
        <v>45070</v>
      </c>
      <c r="H37">
        <v>2023</v>
      </c>
      <c r="J37" t="s">
        <v>1091</v>
      </c>
      <c r="K37" t="s">
        <v>1064</v>
      </c>
    </row>
    <row r="38" spans="4:11" x14ac:dyDescent="0.45">
      <c r="D38" t="s">
        <v>854</v>
      </c>
      <c r="E38" t="s">
        <v>886</v>
      </c>
      <c r="F38" t="str">
        <f t="shared" si="0"/>
        <v>High Income Economies</v>
      </c>
      <c r="G38">
        <v>43940</v>
      </c>
      <c r="H38">
        <v>2022</v>
      </c>
      <c r="J38" t="s">
        <v>559</v>
      </c>
      <c r="K38" t="s">
        <v>1064</v>
      </c>
    </row>
    <row r="39" spans="4:11" x14ac:dyDescent="0.45">
      <c r="D39">
        <v>27</v>
      </c>
      <c r="E39" t="s">
        <v>887</v>
      </c>
      <c r="F39" t="str">
        <f t="shared" si="0"/>
        <v>High Income Economies</v>
      </c>
      <c r="G39">
        <v>39030</v>
      </c>
      <c r="H39">
        <v>2023</v>
      </c>
      <c r="J39" t="s">
        <v>397</v>
      </c>
      <c r="K39" t="s">
        <v>1064</v>
      </c>
    </row>
    <row r="40" spans="4:11" x14ac:dyDescent="0.45">
      <c r="D40">
        <v>28</v>
      </c>
      <c r="E40" t="s">
        <v>888</v>
      </c>
      <c r="F40" t="str">
        <f t="shared" si="0"/>
        <v>High Income Economies</v>
      </c>
      <c r="G40">
        <v>38200</v>
      </c>
      <c r="H40">
        <v>2023</v>
      </c>
      <c r="J40" t="s">
        <v>383</v>
      </c>
      <c r="K40" t="s">
        <v>1062</v>
      </c>
    </row>
    <row r="41" spans="4:11" x14ac:dyDescent="0.45">
      <c r="D41" t="s">
        <v>854</v>
      </c>
      <c r="E41" t="s">
        <v>889</v>
      </c>
      <c r="F41" t="str">
        <f t="shared" si="0"/>
        <v>High Income Economies</v>
      </c>
      <c r="G41">
        <v>37370</v>
      </c>
      <c r="H41">
        <v>2021</v>
      </c>
      <c r="J41" t="s">
        <v>1068</v>
      </c>
      <c r="K41" t="s">
        <v>1062</v>
      </c>
    </row>
    <row r="42" spans="4:11" x14ac:dyDescent="0.45">
      <c r="D42" t="s">
        <v>854</v>
      </c>
      <c r="E42" t="s">
        <v>890</v>
      </c>
      <c r="F42" t="str">
        <f t="shared" si="0"/>
        <v>High Income Economies</v>
      </c>
      <c r="G42">
        <v>36960</v>
      </c>
      <c r="H42">
        <v>2022</v>
      </c>
      <c r="J42" t="s">
        <v>1108</v>
      </c>
      <c r="K42" t="s">
        <v>1065</v>
      </c>
    </row>
    <row r="43" spans="4:11" x14ac:dyDescent="0.45">
      <c r="D43">
        <v>29</v>
      </c>
      <c r="E43" t="s">
        <v>891</v>
      </c>
      <c r="F43" t="str">
        <f t="shared" si="0"/>
        <v>High Income Economies</v>
      </c>
      <c r="G43">
        <v>35490</v>
      </c>
      <c r="H43">
        <v>2023</v>
      </c>
      <c r="J43" t="s">
        <v>769</v>
      </c>
      <c r="K43" t="s">
        <v>1065</v>
      </c>
    </row>
    <row r="44" spans="4:11" x14ac:dyDescent="0.45">
      <c r="D44">
        <v>30</v>
      </c>
      <c r="E44" t="s">
        <v>892</v>
      </c>
      <c r="F44" t="str">
        <f t="shared" si="0"/>
        <v>High Income Economies</v>
      </c>
      <c r="G44">
        <v>34970</v>
      </c>
      <c r="H44">
        <v>2023</v>
      </c>
      <c r="J44" t="s">
        <v>391</v>
      </c>
      <c r="K44" t="s">
        <v>1062</v>
      </c>
    </row>
    <row r="45" spans="4:11" x14ac:dyDescent="0.45">
      <c r="D45" t="s">
        <v>854</v>
      </c>
      <c r="E45" t="s">
        <v>893</v>
      </c>
      <c r="F45" t="str">
        <f t="shared" si="0"/>
        <v>High Income Economies</v>
      </c>
      <c r="G45">
        <v>34800</v>
      </c>
      <c r="H45">
        <v>2007</v>
      </c>
      <c r="J45" t="s">
        <v>393</v>
      </c>
      <c r="K45" t="s">
        <v>1063</v>
      </c>
    </row>
    <row r="46" spans="4:11" x14ac:dyDescent="0.45">
      <c r="D46">
        <v>31</v>
      </c>
      <c r="E46" t="s">
        <v>894</v>
      </c>
      <c r="F46" t="str">
        <f t="shared" si="0"/>
        <v>High Income Economies</v>
      </c>
      <c r="G46">
        <v>34240</v>
      </c>
      <c r="H46">
        <v>2023</v>
      </c>
      <c r="J46" t="s">
        <v>403</v>
      </c>
      <c r="K46" t="s">
        <v>1063</v>
      </c>
    </row>
    <row r="47" spans="4:11" x14ac:dyDescent="0.45">
      <c r="D47" t="s">
        <v>854</v>
      </c>
      <c r="E47" t="s">
        <v>895</v>
      </c>
      <c r="F47" t="str">
        <f t="shared" si="0"/>
        <v>High Income Economies</v>
      </c>
      <c r="G47">
        <v>33410</v>
      </c>
      <c r="H47">
        <v>2022</v>
      </c>
      <c r="J47" t="s">
        <v>405</v>
      </c>
      <c r="K47" t="s">
        <v>1064</v>
      </c>
    </row>
    <row r="48" spans="4:11" x14ac:dyDescent="0.45">
      <c r="D48">
        <v>32</v>
      </c>
      <c r="E48" t="s">
        <v>896</v>
      </c>
      <c r="F48" t="str">
        <f t="shared" si="0"/>
        <v>High Income Economies</v>
      </c>
      <c r="G48">
        <v>32180</v>
      </c>
      <c r="H48">
        <v>2023</v>
      </c>
      <c r="J48" t="s">
        <v>1084</v>
      </c>
      <c r="K48" t="s">
        <v>1063</v>
      </c>
    </row>
    <row r="49" spans="4:11" x14ac:dyDescent="0.45">
      <c r="D49">
        <v>33</v>
      </c>
      <c r="E49" t="s">
        <v>897</v>
      </c>
      <c r="F49" t="str">
        <f t="shared" si="0"/>
        <v>High Income Economies</v>
      </c>
      <c r="G49">
        <v>31990</v>
      </c>
      <c r="H49">
        <v>2023</v>
      </c>
      <c r="J49" t="s">
        <v>511</v>
      </c>
      <c r="K49" t="s">
        <v>1062</v>
      </c>
    </row>
    <row r="50" spans="4:11" x14ac:dyDescent="0.45">
      <c r="D50">
        <v>34</v>
      </c>
      <c r="E50" t="s">
        <v>898</v>
      </c>
      <c r="F50" t="str">
        <f t="shared" si="0"/>
        <v>High Income Economies</v>
      </c>
      <c r="G50">
        <v>30990</v>
      </c>
      <c r="H50">
        <v>2023</v>
      </c>
      <c r="J50" t="s">
        <v>413</v>
      </c>
      <c r="K50" t="s">
        <v>1063</v>
      </c>
    </row>
    <row r="51" spans="4:11" x14ac:dyDescent="0.45">
      <c r="D51">
        <v>35</v>
      </c>
      <c r="E51" t="s">
        <v>899</v>
      </c>
      <c r="F51" t="str">
        <f t="shared" si="0"/>
        <v>High Income Economies</v>
      </c>
      <c r="G51">
        <v>30620</v>
      </c>
      <c r="H51">
        <v>2023</v>
      </c>
      <c r="J51" t="s">
        <v>1080</v>
      </c>
      <c r="K51" t="s">
        <v>1062</v>
      </c>
    </row>
    <row r="52" spans="4:11" x14ac:dyDescent="0.45">
      <c r="D52">
        <v>36</v>
      </c>
      <c r="E52" t="s">
        <v>900</v>
      </c>
      <c r="F52" t="str">
        <f t="shared" si="0"/>
        <v>High Income Economies</v>
      </c>
      <c r="G52">
        <v>28690</v>
      </c>
      <c r="H52">
        <v>2023</v>
      </c>
      <c r="J52" t="s">
        <v>419</v>
      </c>
      <c r="K52" t="s">
        <v>1062</v>
      </c>
    </row>
    <row r="53" spans="4:11" x14ac:dyDescent="0.45">
      <c r="D53">
        <v>37</v>
      </c>
      <c r="E53" t="s">
        <v>901</v>
      </c>
      <c r="F53" t="str">
        <f t="shared" si="0"/>
        <v>High Income Economies</v>
      </c>
      <c r="G53">
        <v>28280</v>
      </c>
      <c r="H53">
        <v>2023</v>
      </c>
      <c r="J53" t="s">
        <v>421</v>
      </c>
      <c r="K53" t="s">
        <v>1062</v>
      </c>
    </row>
    <row r="54" spans="4:11" x14ac:dyDescent="0.45">
      <c r="D54">
        <v>38</v>
      </c>
      <c r="E54" t="s">
        <v>902</v>
      </c>
      <c r="F54" t="str">
        <f t="shared" si="0"/>
        <v>High Income Economies</v>
      </c>
      <c r="G54">
        <v>27240</v>
      </c>
      <c r="H54">
        <v>2023</v>
      </c>
      <c r="J54" t="s">
        <v>429</v>
      </c>
      <c r="K54" t="s">
        <v>1062</v>
      </c>
    </row>
    <row r="55" spans="4:11" x14ac:dyDescent="0.45">
      <c r="D55">
        <v>39</v>
      </c>
      <c r="E55" t="s">
        <v>903</v>
      </c>
      <c r="F55" t="str">
        <f t="shared" si="0"/>
        <v>High Income Economies</v>
      </c>
      <c r="G55">
        <v>27110</v>
      </c>
      <c r="H55">
        <v>2023</v>
      </c>
      <c r="J55" t="s">
        <v>425</v>
      </c>
      <c r="K55" t="s">
        <v>1064</v>
      </c>
    </row>
    <row r="56" spans="4:11" x14ac:dyDescent="0.45">
      <c r="D56" t="s">
        <v>854</v>
      </c>
      <c r="E56" t="s">
        <v>904</v>
      </c>
      <c r="F56" t="str">
        <f t="shared" si="0"/>
        <v>High Income Economies</v>
      </c>
      <c r="G56">
        <v>26570</v>
      </c>
      <c r="H56">
        <v>2023</v>
      </c>
      <c r="J56" t="s">
        <v>427</v>
      </c>
      <c r="K56" t="s">
        <v>1063</v>
      </c>
    </row>
    <row r="57" spans="4:11" x14ac:dyDescent="0.45">
      <c r="D57">
        <v>40</v>
      </c>
      <c r="E57" t="s">
        <v>905</v>
      </c>
      <c r="F57" t="str">
        <f t="shared" si="0"/>
        <v>High Income Economies</v>
      </c>
      <c r="G57">
        <v>26270</v>
      </c>
      <c r="H57">
        <v>2023</v>
      </c>
      <c r="J57" t="s">
        <v>1087</v>
      </c>
      <c r="K57" t="s">
        <v>1063</v>
      </c>
    </row>
    <row r="58" spans="4:11" x14ac:dyDescent="0.45">
      <c r="D58" t="s">
        <v>854</v>
      </c>
      <c r="E58" t="s">
        <v>906</v>
      </c>
      <c r="F58" t="str">
        <f t="shared" si="0"/>
        <v>High Income Economies</v>
      </c>
      <c r="G58">
        <v>25240</v>
      </c>
      <c r="H58">
        <v>2023</v>
      </c>
      <c r="J58" t="s">
        <v>1105</v>
      </c>
      <c r="K58" t="s">
        <v>1065</v>
      </c>
    </row>
    <row r="59" spans="4:11" x14ac:dyDescent="0.45">
      <c r="D59">
        <v>41</v>
      </c>
      <c r="E59" t="s">
        <v>907</v>
      </c>
      <c r="F59" t="str">
        <f t="shared" si="0"/>
        <v>High Income Economies</v>
      </c>
      <c r="G59">
        <v>24820</v>
      </c>
      <c r="H59">
        <v>2023</v>
      </c>
      <c r="J59" t="s">
        <v>445</v>
      </c>
      <c r="K59" t="s">
        <v>1063</v>
      </c>
    </row>
    <row r="60" spans="4:11" x14ac:dyDescent="0.45">
      <c r="D60">
        <v>42</v>
      </c>
      <c r="E60" t="s">
        <v>908</v>
      </c>
      <c r="F60" t="str">
        <f t="shared" si="0"/>
        <v>High Income Economies</v>
      </c>
      <c r="G60">
        <v>22790</v>
      </c>
      <c r="H60">
        <v>2023</v>
      </c>
      <c r="J60" t="s">
        <v>447</v>
      </c>
      <c r="K60" t="s">
        <v>1064</v>
      </c>
    </row>
    <row r="61" spans="4:11" x14ac:dyDescent="0.45">
      <c r="D61">
        <v>43</v>
      </c>
      <c r="E61" t="s">
        <v>909</v>
      </c>
      <c r="F61" t="str">
        <f t="shared" si="0"/>
        <v>High Income Economies</v>
      </c>
      <c r="G61">
        <v>22580</v>
      </c>
      <c r="H61">
        <v>2023</v>
      </c>
      <c r="J61" t="s">
        <v>1090</v>
      </c>
      <c r="K61" t="s">
        <v>1063</v>
      </c>
    </row>
    <row r="62" spans="4:11" x14ac:dyDescent="0.45">
      <c r="D62">
        <v>44</v>
      </c>
      <c r="E62" t="s">
        <v>910</v>
      </c>
      <c r="F62" t="str">
        <f t="shared" si="0"/>
        <v>High Income Economies</v>
      </c>
      <c r="G62">
        <v>22090</v>
      </c>
      <c r="H62">
        <v>2023</v>
      </c>
      <c r="J62" t="s">
        <v>1089</v>
      </c>
      <c r="K62" t="s">
        <v>1063</v>
      </c>
    </row>
    <row r="63" spans="4:11" x14ac:dyDescent="0.45">
      <c r="D63">
        <v>45</v>
      </c>
      <c r="E63" t="s">
        <v>911</v>
      </c>
      <c r="F63" t="str">
        <f t="shared" si="0"/>
        <v>High Income Economies</v>
      </c>
      <c r="G63">
        <v>21970</v>
      </c>
      <c r="H63">
        <v>2023</v>
      </c>
      <c r="J63" t="s">
        <v>455</v>
      </c>
      <c r="K63" t="s">
        <v>1062</v>
      </c>
    </row>
    <row r="64" spans="4:11" x14ac:dyDescent="0.45">
      <c r="D64">
        <v>46</v>
      </c>
      <c r="E64" t="s">
        <v>912</v>
      </c>
      <c r="F64" t="str">
        <f t="shared" si="0"/>
        <v>High Income Economies</v>
      </c>
      <c r="G64">
        <v>21540</v>
      </c>
      <c r="H64">
        <v>2023</v>
      </c>
      <c r="J64" t="s">
        <v>759</v>
      </c>
      <c r="K64" t="s">
        <v>1064</v>
      </c>
    </row>
    <row r="65" spans="4:11" x14ac:dyDescent="0.45">
      <c r="D65">
        <v>47</v>
      </c>
      <c r="E65" t="s">
        <v>913</v>
      </c>
      <c r="F65" t="str">
        <f t="shared" si="0"/>
        <v>High Income Economies</v>
      </c>
      <c r="G65">
        <v>21380</v>
      </c>
      <c r="H65">
        <v>2023</v>
      </c>
      <c r="J65" t="s">
        <v>457</v>
      </c>
      <c r="K65" t="s">
        <v>1065</v>
      </c>
    </row>
    <row r="66" spans="4:11" x14ac:dyDescent="0.45">
      <c r="D66">
        <v>48</v>
      </c>
      <c r="E66" t="s">
        <v>914</v>
      </c>
      <c r="F66" t="str">
        <f t="shared" si="0"/>
        <v>High Income Economies</v>
      </c>
      <c r="G66">
        <v>21280</v>
      </c>
      <c r="H66">
        <v>2023</v>
      </c>
      <c r="J66" t="s">
        <v>1067</v>
      </c>
      <c r="K66" t="s">
        <v>1062</v>
      </c>
    </row>
    <row r="67" spans="4:11" x14ac:dyDescent="0.45">
      <c r="D67">
        <v>49</v>
      </c>
      <c r="E67" t="s">
        <v>915</v>
      </c>
      <c r="F67" t="str">
        <f t="shared" si="0"/>
        <v>High Income Economies</v>
      </c>
      <c r="G67">
        <v>20670</v>
      </c>
      <c r="H67">
        <v>2023</v>
      </c>
      <c r="J67" t="s">
        <v>465</v>
      </c>
      <c r="K67" t="s">
        <v>1063</v>
      </c>
    </row>
    <row r="68" spans="4:11" x14ac:dyDescent="0.45">
      <c r="D68" t="s">
        <v>854</v>
      </c>
      <c r="E68" t="s">
        <v>916</v>
      </c>
      <c r="F68" t="str">
        <f t="shared" si="0"/>
        <v>High Income Economies</v>
      </c>
      <c r="G68">
        <v>20590</v>
      </c>
      <c r="H68">
        <v>2022</v>
      </c>
      <c r="J68" t="s">
        <v>463</v>
      </c>
      <c r="K68" t="s">
        <v>1062</v>
      </c>
    </row>
    <row r="69" spans="4:11" x14ac:dyDescent="0.45">
      <c r="D69">
        <v>50</v>
      </c>
      <c r="E69" t="s">
        <v>917</v>
      </c>
      <c r="F69" t="str">
        <f t="shared" si="0"/>
        <v>High Income Economies</v>
      </c>
      <c r="G69">
        <v>20360</v>
      </c>
      <c r="H69">
        <v>2023</v>
      </c>
      <c r="J69" t="s">
        <v>467</v>
      </c>
      <c r="K69" t="s">
        <v>1062</v>
      </c>
    </row>
    <row r="70" spans="4:11" x14ac:dyDescent="0.45">
      <c r="D70">
        <v>51</v>
      </c>
      <c r="E70" t="s">
        <v>918</v>
      </c>
      <c r="F70" t="str">
        <f t="shared" si="0"/>
        <v>High Income Economies</v>
      </c>
      <c r="G70">
        <v>19990</v>
      </c>
      <c r="H70">
        <v>2023</v>
      </c>
      <c r="J70" t="s">
        <v>1082</v>
      </c>
      <c r="K70" t="s">
        <v>1062</v>
      </c>
    </row>
    <row r="71" spans="4:11" x14ac:dyDescent="0.45">
      <c r="D71">
        <v>52</v>
      </c>
      <c r="E71" t="s">
        <v>919</v>
      </c>
      <c r="F71" t="str">
        <f t="shared" si="0"/>
        <v>High Income Economies</v>
      </c>
      <c r="G71">
        <v>19820</v>
      </c>
      <c r="H71">
        <v>2023</v>
      </c>
      <c r="J71" t="s">
        <v>473</v>
      </c>
      <c r="K71" t="s">
        <v>1063</v>
      </c>
    </row>
    <row r="72" spans="4:11" x14ac:dyDescent="0.45">
      <c r="D72">
        <v>53</v>
      </c>
      <c r="E72" t="s">
        <v>920</v>
      </c>
      <c r="F72" t="str">
        <f t="shared" si="0"/>
        <v>High Income Economies</v>
      </c>
      <c r="G72">
        <v>19730</v>
      </c>
      <c r="H72">
        <v>2023</v>
      </c>
      <c r="J72" t="s">
        <v>477</v>
      </c>
      <c r="K72" t="s">
        <v>1063</v>
      </c>
    </row>
    <row r="73" spans="4:11" x14ac:dyDescent="0.45">
      <c r="D73">
        <v>54</v>
      </c>
      <c r="E73" t="s">
        <v>921</v>
      </c>
      <c r="F73" t="str">
        <f t="shared" si="0"/>
        <v>High Income Economies</v>
      </c>
      <c r="G73">
        <v>19530</v>
      </c>
      <c r="H73">
        <v>2023</v>
      </c>
      <c r="J73" t="s">
        <v>423</v>
      </c>
      <c r="K73" t="s">
        <v>1062</v>
      </c>
    </row>
    <row r="74" spans="4:11" x14ac:dyDescent="0.45">
      <c r="D74" t="s">
        <v>854</v>
      </c>
      <c r="E74" t="s">
        <v>922</v>
      </c>
      <c r="F74" t="str">
        <f t="shared" ref="F74:F82" si="1">F73</f>
        <v>High Income Economies</v>
      </c>
      <c r="G74">
        <v>18560</v>
      </c>
      <c r="H74">
        <v>2000</v>
      </c>
      <c r="J74" t="s">
        <v>479</v>
      </c>
      <c r="K74" t="s">
        <v>1064</v>
      </c>
    </row>
    <row r="75" spans="4:11" x14ac:dyDescent="0.45">
      <c r="D75">
        <v>55</v>
      </c>
      <c r="E75" t="s">
        <v>923</v>
      </c>
      <c r="F75" t="str">
        <f t="shared" si="1"/>
        <v>High Income Economies</v>
      </c>
      <c r="G75">
        <v>18010</v>
      </c>
      <c r="H75">
        <v>2023</v>
      </c>
      <c r="J75" t="s">
        <v>491</v>
      </c>
      <c r="K75" t="s">
        <v>1062</v>
      </c>
    </row>
    <row r="76" spans="4:11" x14ac:dyDescent="0.45">
      <c r="D76">
        <v>56</v>
      </c>
      <c r="E76" t="s">
        <v>924</v>
      </c>
      <c r="F76" t="str">
        <f t="shared" si="1"/>
        <v>High Income Economies</v>
      </c>
      <c r="G76">
        <v>17940</v>
      </c>
      <c r="H76">
        <v>2023</v>
      </c>
      <c r="J76" t="s">
        <v>1074</v>
      </c>
      <c r="K76" t="s">
        <v>1062</v>
      </c>
    </row>
    <row r="77" spans="4:11" x14ac:dyDescent="0.45">
      <c r="D77">
        <v>57</v>
      </c>
      <c r="E77" t="s">
        <v>925</v>
      </c>
      <c r="F77" t="str">
        <f t="shared" si="1"/>
        <v>High Income Economies</v>
      </c>
      <c r="G77">
        <v>16940</v>
      </c>
      <c r="H77">
        <v>2023</v>
      </c>
      <c r="J77" t="s">
        <v>493</v>
      </c>
      <c r="K77" t="s">
        <v>1063</v>
      </c>
    </row>
    <row r="78" spans="4:11" x14ac:dyDescent="0.45">
      <c r="D78">
        <v>58</v>
      </c>
      <c r="E78" t="s">
        <v>926</v>
      </c>
      <c r="F78" t="str">
        <f t="shared" si="1"/>
        <v>High Income Economies</v>
      </c>
      <c r="G78">
        <v>16670</v>
      </c>
      <c r="H78">
        <v>2023</v>
      </c>
      <c r="J78" t="s">
        <v>497</v>
      </c>
      <c r="K78" t="s">
        <v>1063</v>
      </c>
    </row>
    <row r="79" spans="4:11" x14ac:dyDescent="0.45">
      <c r="D79">
        <v>59</v>
      </c>
      <c r="E79" t="s">
        <v>927</v>
      </c>
      <c r="F79" t="str">
        <f t="shared" si="1"/>
        <v>High Income Economies</v>
      </c>
      <c r="G79">
        <v>15820</v>
      </c>
      <c r="H79">
        <v>2023</v>
      </c>
      <c r="J79" t="s">
        <v>483</v>
      </c>
      <c r="K79" t="s">
        <v>1064</v>
      </c>
    </row>
    <row r="80" spans="4:11" x14ac:dyDescent="0.45">
      <c r="D80">
        <v>60</v>
      </c>
      <c r="E80" t="s">
        <v>928</v>
      </c>
      <c r="F80" t="str">
        <f t="shared" si="1"/>
        <v>High Income Economies</v>
      </c>
      <c r="G80">
        <v>14460</v>
      </c>
      <c r="H80">
        <v>2023</v>
      </c>
      <c r="J80" t="s">
        <v>487</v>
      </c>
      <c r="K80" t="s">
        <v>1065</v>
      </c>
    </row>
    <row r="81" spans="4:11" x14ac:dyDescent="0.45">
      <c r="D81">
        <v>61</v>
      </c>
      <c r="E81" t="s">
        <v>929</v>
      </c>
      <c r="F81" t="str">
        <f t="shared" si="1"/>
        <v>High Income Economies</v>
      </c>
      <c r="G81">
        <v>14250</v>
      </c>
      <c r="H81">
        <v>2023</v>
      </c>
      <c r="J81" t="s">
        <v>501</v>
      </c>
      <c r="K81" t="s">
        <v>1062</v>
      </c>
    </row>
    <row r="82" spans="4:11" x14ac:dyDescent="0.45">
      <c r="D82">
        <v>61</v>
      </c>
      <c r="E82" t="s">
        <v>930</v>
      </c>
      <c r="F82" t="str">
        <f t="shared" si="1"/>
        <v>High Income Economies</v>
      </c>
      <c r="G82">
        <v>14250</v>
      </c>
      <c r="H82">
        <v>2023</v>
      </c>
      <c r="J82" t="s">
        <v>513</v>
      </c>
      <c r="K82" t="s">
        <v>1064</v>
      </c>
    </row>
    <row r="83" spans="4:11" x14ac:dyDescent="0.45">
      <c r="D83">
        <v>63</v>
      </c>
      <c r="E83" t="s">
        <v>931</v>
      </c>
      <c r="F83" t="e">
        <f>#REF!</f>
        <v>#REF!</v>
      </c>
      <c r="G83">
        <v>13850</v>
      </c>
      <c r="H83">
        <v>2023</v>
      </c>
      <c r="J83" t="s">
        <v>507</v>
      </c>
      <c r="K83" t="s">
        <v>1064</v>
      </c>
    </row>
    <row r="84" spans="4:11" x14ac:dyDescent="0.45">
      <c r="D84">
        <v>64</v>
      </c>
      <c r="E84" t="s">
        <v>932</v>
      </c>
      <c r="F84" t="e">
        <f>F83</f>
        <v>#REF!</v>
      </c>
      <c r="G84">
        <v>13400</v>
      </c>
      <c r="H84">
        <v>2023</v>
      </c>
      <c r="J84" t="s">
        <v>505</v>
      </c>
      <c r="K84" t="s">
        <v>1062</v>
      </c>
    </row>
    <row r="85" spans="4:11" x14ac:dyDescent="0.45">
      <c r="D85" t="s">
        <v>854</v>
      </c>
      <c r="E85" t="s">
        <v>933</v>
      </c>
      <c r="F85" t="e">
        <f t="shared" ref="F85:F137" si="2">F84</f>
        <v>#REF!</v>
      </c>
      <c r="G85">
        <v>13212</v>
      </c>
      <c r="H85">
        <v>2023</v>
      </c>
      <c r="J85" t="s">
        <v>515</v>
      </c>
      <c r="K85" t="s">
        <v>1062</v>
      </c>
    </row>
    <row r="86" spans="4:11" x14ac:dyDescent="0.45">
      <c r="D86">
        <v>65</v>
      </c>
      <c r="E86" t="s">
        <v>934</v>
      </c>
      <c r="F86" t="e">
        <f t="shared" si="2"/>
        <v>#REF!</v>
      </c>
      <c r="G86">
        <v>12520</v>
      </c>
      <c r="H86">
        <v>2023</v>
      </c>
      <c r="J86" t="s">
        <v>541</v>
      </c>
      <c r="K86" t="s">
        <v>1062</v>
      </c>
    </row>
    <row r="87" spans="4:11" x14ac:dyDescent="0.45">
      <c r="D87">
        <v>66</v>
      </c>
      <c r="E87" t="s">
        <v>935</v>
      </c>
      <c r="F87" t="e">
        <f t="shared" si="2"/>
        <v>#REF!</v>
      </c>
      <c r="G87">
        <v>12400</v>
      </c>
      <c r="H87">
        <v>2023</v>
      </c>
      <c r="J87" t="s">
        <v>531</v>
      </c>
      <c r="K87" t="s">
        <v>1064</v>
      </c>
    </row>
    <row r="88" spans="4:11" x14ac:dyDescent="0.45">
      <c r="D88">
        <v>67</v>
      </c>
      <c r="E88" t="s">
        <v>936</v>
      </c>
      <c r="F88" t="e">
        <f t="shared" si="2"/>
        <v>#REF!</v>
      </c>
      <c r="G88">
        <v>12100</v>
      </c>
      <c r="H88">
        <v>2023</v>
      </c>
      <c r="J88" t="s">
        <v>525</v>
      </c>
      <c r="K88" t="s">
        <v>1063</v>
      </c>
    </row>
    <row r="89" spans="4:11" x14ac:dyDescent="0.45">
      <c r="D89">
        <v>68</v>
      </c>
      <c r="E89" t="s">
        <v>937</v>
      </c>
      <c r="F89" t="e">
        <f t="shared" si="2"/>
        <v>#REF!</v>
      </c>
      <c r="G89">
        <v>11970</v>
      </c>
      <c r="H89">
        <v>2023</v>
      </c>
      <c r="J89" t="s">
        <v>537</v>
      </c>
      <c r="K89" t="s">
        <v>1063</v>
      </c>
    </row>
    <row r="90" spans="4:11" x14ac:dyDescent="0.45">
      <c r="D90">
        <v>69</v>
      </c>
      <c r="E90" t="s">
        <v>938</v>
      </c>
      <c r="F90" t="e">
        <f t="shared" si="2"/>
        <v>#REF!</v>
      </c>
      <c r="G90">
        <v>11650</v>
      </c>
      <c r="H90">
        <v>2023</v>
      </c>
      <c r="J90" t="s">
        <v>539</v>
      </c>
      <c r="K90" t="s">
        <v>1063</v>
      </c>
    </row>
    <row r="91" spans="4:11" x14ac:dyDescent="0.45">
      <c r="D91">
        <v>70</v>
      </c>
      <c r="E91" t="s">
        <v>939</v>
      </c>
      <c r="F91" t="e">
        <f t="shared" si="2"/>
        <v>#REF!</v>
      </c>
      <c r="G91">
        <v>11530</v>
      </c>
      <c r="H91">
        <v>2023</v>
      </c>
      <c r="J91" t="s">
        <v>535</v>
      </c>
      <c r="K91" t="s">
        <v>1062</v>
      </c>
    </row>
    <row r="92" spans="4:11" x14ac:dyDescent="0.45">
      <c r="D92">
        <v>71</v>
      </c>
      <c r="E92" t="s">
        <v>940</v>
      </c>
      <c r="F92" t="e">
        <f t="shared" si="2"/>
        <v>#REF!</v>
      </c>
      <c r="G92">
        <v>11500</v>
      </c>
      <c r="H92">
        <v>2023</v>
      </c>
      <c r="J92" t="s">
        <v>1066</v>
      </c>
      <c r="K92" t="s">
        <v>1062</v>
      </c>
    </row>
    <row r="93" spans="4:11" x14ac:dyDescent="0.45">
      <c r="D93">
        <v>72</v>
      </c>
      <c r="E93" t="s">
        <v>941</v>
      </c>
      <c r="F93" t="e">
        <f t="shared" si="2"/>
        <v>#REF!</v>
      </c>
      <c r="G93">
        <v>11030</v>
      </c>
      <c r="H93">
        <v>2023</v>
      </c>
      <c r="J93" t="s">
        <v>543</v>
      </c>
      <c r="K93" t="s">
        <v>1062</v>
      </c>
    </row>
    <row r="94" spans="4:11" x14ac:dyDescent="0.45">
      <c r="D94">
        <v>73</v>
      </c>
      <c r="E94" t="s">
        <v>942</v>
      </c>
      <c r="F94" t="e">
        <f t="shared" si="2"/>
        <v>#REF!</v>
      </c>
      <c r="G94">
        <v>10940</v>
      </c>
      <c r="H94">
        <v>2023</v>
      </c>
      <c r="J94" t="s">
        <v>545</v>
      </c>
      <c r="K94" t="s">
        <v>1062</v>
      </c>
    </row>
    <row r="95" spans="4:11" x14ac:dyDescent="0.45">
      <c r="D95">
        <v>74</v>
      </c>
      <c r="E95" t="s">
        <v>943</v>
      </c>
      <c r="F95" t="e">
        <f t="shared" si="2"/>
        <v>#REF!</v>
      </c>
      <c r="G95">
        <v>10070</v>
      </c>
      <c r="H95">
        <v>2023</v>
      </c>
      <c r="J95" t="s">
        <v>1095</v>
      </c>
      <c r="K95" t="s">
        <v>1064</v>
      </c>
    </row>
    <row r="96" spans="4:11" x14ac:dyDescent="0.45">
      <c r="D96">
        <v>75</v>
      </c>
      <c r="E96" t="s">
        <v>944</v>
      </c>
      <c r="F96" t="e">
        <f t="shared" si="2"/>
        <v>#REF!</v>
      </c>
      <c r="G96">
        <v>10030</v>
      </c>
      <c r="H96">
        <v>2023</v>
      </c>
      <c r="J96" t="s">
        <v>547</v>
      </c>
      <c r="K96" t="s">
        <v>1063</v>
      </c>
    </row>
    <row r="97" spans="4:11" x14ac:dyDescent="0.45">
      <c r="D97">
        <v>76</v>
      </c>
      <c r="E97" t="s">
        <v>945</v>
      </c>
      <c r="F97" t="e">
        <f t="shared" si="2"/>
        <v>#REF!</v>
      </c>
      <c r="G97">
        <v>9800</v>
      </c>
      <c r="H97">
        <v>2023</v>
      </c>
      <c r="J97" t="s">
        <v>551</v>
      </c>
      <c r="K97" t="s">
        <v>1062</v>
      </c>
    </row>
    <row r="98" spans="4:11" x14ac:dyDescent="0.45">
      <c r="D98">
        <v>77</v>
      </c>
      <c r="E98" t="s">
        <v>946</v>
      </c>
      <c r="F98" t="e">
        <f t="shared" si="2"/>
        <v>#REF!</v>
      </c>
      <c r="G98">
        <v>9700</v>
      </c>
      <c r="H98">
        <v>2023</v>
      </c>
      <c r="J98" t="s">
        <v>549</v>
      </c>
      <c r="K98" t="s">
        <v>1064</v>
      </c>
    </row>
    <row r="99" spans="4:11" x14ac:dyDescent="0.45">
      <c r="D99">
        <v>78</v>
      </c>
      <c r="E99" t="s">
        <v>947</v>
      </c>
      <c r="F99" t="e">
        <f t="shared" si="2"/>
        <v>#REF!</v>
      </c>
      <c r="G99">
        <v>9070</v>
      </c>
      <c r="H99">
        <v>2023</v>
      </c>
      <c r="J99" t="s">
        <v>553</v>
      </c>
      <c r="K99" t="s">
        <v>1063</v>
      </c>
    </row>
    <row r="100" spans="4:11" x14ac:dyDescent="0.45">
      <c r="D100">
        <v>79</v>
      </c>
      <c r="E100" t="s">
        <v>948</v>
      </c>
      <c r="F100" t="e">
        <f t="shared" si="2"/>
        <v>#REF!</v>
      </c>
      <c r="G100">
        <v>8920</v>
      </c>
      <c r="H100">
        <v>2019</v>
      </c>
      <c r="J100" t="s">
        <v>555</v>
      </c>
      <c r="K100" t="s">
        <v>1064</v>
      </c>
    </row>
    <row r="101" spans="4:11" x14ac:dyDescent="0.45">
      <c r="D101">
        <v>79</v>
      </c>
      <c r="E101" t="s">
        <v>949</v>
      </c>
      <c r="F101" t="e">
        <f t="shared" si="2"/>
        <v>#REF!</v>
      </c>
      <c r="G101">
        <v>8920</v>
      </c>
      <c r="H101">
        <v>2023</v>
      </c>
      <c r="J101" t="s">
        <v>561</v>
      </c>
      <c r="K101" t="s">
        <v>1064</v>
      </c>
    </row>
    <row r="102" spans="4:11" x14ac:dyDescent="0.45">
      <c r="D102">
        <v>81</v>
      </c>
      <c r="E102" t="s">
        <v>950</v>
      </c>
      <c r="F102" t="e">
        <f t="shared" si="2"/>
        <v>#REF!</v>
      </c>
      <c r="G102">
        <v>8160</v>
      </c>
      <c r="H102">
        <v>2023</v>
      </c>
      <c r="J102" t="s">
        <v>565</v>
      </c>
      <c r="K102" t="s">
        <v>1062</v>
      </c>
    </row>
    <row r="103" spans="4:11" x14ac:dyDescent="0.45">
      <c r="D103">
        <v>82</v>
      </c>
      <c r="E103" t="s">
        <v>951</v>
      </c>
      <c r="F103" t="e">
        <f t="shared" si="2"/>
        <v>#REF!</v>
      </c>
      <c r="G103">
        <v>7960</v>
      </c>
      <c r="H103">
        <v>2023</v>
      </c>
      <c r="J103" t="s">
        <v>833</v>
      </c>
      <c r="K103" t="s">
        <v>1063</v>
      </c>
    </row>
    <row r="104" spans="4:11" x14ac:dyDescent="0.45">
      <c r="D104">
        <v>83</v>
      </c>
      <c r="E104" t="s">
        <v>952</v>
      </c>
      <c r="F104" t="e">
        <f t="shared" si="2"/>
        <v>#REF!</v>
      </c>
      <c r="G104">
        <v>7780</v>
      </c>
      <c r="H104">
        <v>2023</v>
      </c>
      <c r="J104" t="s">
        <v>567</v>
      </c>
      <c r="K104" t="s">
        <v>1062</v>
      </c>
    </row>
    <row r="105" spans="4:11" x14ac:dyDescent="0.45">
      <c r="D105">
        <v>84</v>
      </c>
      <c r="E105" t="s">
        <v>953</v>
      </c>
      <c r="F105" t="e">
        <f t="shared" si="2"/>
        <v>#REF!</v>
      </c>
      <c r="G105">
        <v>7660</v>
      </c>
      <c r="H105">
        <v>2023</v>
      </c>
      <c r="J105" t="s">
        <v>1100</v>
      </c>
      <c r="K105" t="s">
        <v>1064</v>
      </c>
    </row>
    <row r="106" spans="4:11" x14ac:dyDescent="0.45">
      <c r="D106">
        <v>85</v>
      </c>
      <c r="E106" t="s">
        <v>954</v>
      </c>
      <c r="F106" t="e">
        <f t="shared" si="2"/>
        <v>#REF!</v>
      </c>
      <c r="G106">
        <v>7620</v>
      </c>
      <c r="H106">
        <v>2023</v>
      </c>
      <c r="J106" t="s">
        <v>1099</v>
      </c>
      <c r="K106" t="s">
        <v>1064</v>
      </c>
    </row>
    <row r="107" spans="4:11" x14ac:dyDescent="0.45">
      <c r="D107">
        <v>86</v>
      </c>
      <c r="E107" t="s">
        <v>955</v>
      </c>
      <c r="F107" t="e">
        <f t="shared" si="2"/>
        <v>#REF!</v>
      </c>
      <c r="G107">
        <v>7570</v>
      </c>
      <c r="H107">
        <v>2023</v>
      </c>
      <c r="J107" t="s">
        <v>602</v>
      </c>
      <c r="K107" t="s">
        <v>1062</v>
      </c>
    </row>
    <row r="108" spans="4:11" x14ac:dyDescent="0.45">
      <c r="D108">
        <v>86</v>
      </c>
      <c r="E108" t="s">
        <v>956</v>
      </c>
      <c r="F108" t="e">
        <f t="shared" si="2"/>
        <v>#REF!</v>
      </c>
      <c r="G108">
        <v>7570</v>
      </c>
      <c r="H108">
        <v>2023</v>
      </c>
      <c r="J108" t="s">
        <v>573</v>
      </c>
      <c r="K108" t="s">
        <v>1064</v>
      </c>
    </row>
    <row r="109" spans="4:11" x14ac:dyDescent="0.45">
      <c r="D109">
        <v>86</v>
      </c>
      <c r="E109" t="s">
        <v>957</v>
      </c>
      <c r="F109" t="e">
        <f t="shared" si="2"/>
        <v>#REF!</v>
      </c>
      <c r="G109">
        <v>7570</v>
      </c>
      <c r="H109">
        <v>2023</v>
      </c>
      <c r="J109" t="s">
        <v>595</v>
      </c>
      <c r="K109" t="s">
        <v>1064</v>
      </c>
    </row>
    <row r="110" spans="4:11" x14ac:dyDescent="0.45">
      <c r="D110">
        <v>89</v>
      </c>
      <c r="E110" t="s">
        <v>958</v>
      </c>
      <c r="F110" t="e">
        <f t="shared" si="2"/>
        <v>#REF!</v>
      </c>
      <c r="G110">
        <v>7550</v>
      </c>
      <c r="H110">
        <v>2023</v>
      </c>
      <c r="J110" t="s">
        <v>575</v>
      </c>
      <c r="K110" t="s">
        <v>1065</v>
      </c>
    </row>
    <row r="111" spans="4:11" x14ac:dyDescent="0.45">
      <c r="D111">
        <v>90</v>
      </c>
      <c r="E111" t="s">
        <v>959</v>
      </c>
      <c r="F111" t="e">
        <f t="shared" si="2"/>
        <v>#REF!</v>
      </c>
      <c r="G111">
        <v>7330</v>
      </c>
      <c r="H111">
        <v>2023</v>
      </c>
      <c r="J111" t="s">
        <v>577</v>
      </c>
      <c r="K111" t="s">
        <v>1063</v>
      </c>
    </row>
    <row r="112" spans="4:11" x14ac:dyDescent="0.45">
      <c r="D112">
        <v>91</v>
      </c>
      <c r="E112" t="s">
        <v>960</v>
      </c>
      <c r="F112" t="e">
        <f t="shared" si="2"/>
        <v>#REF!</v>
      </c>
      <c r="G112">
        <v>7190</v>
      </c>
      <c r="H112">
        <v>2023</v>
      </c>
      <c r="J112" t="s">
        <v>587</v>
      </c>
      <c r="K112" t="s">
        <v>1062</v>
      </c>
    </row>
    <row r="113" spans="4:11" x14ac:dyDescent="0.45">
      <c r="D113">
        <v>92</v>
      </c>
      <c r="E113" t="s">
        <v>961</v>
      </c>
      <c r="F113" t="e">
        <f t="shared" si="2"/>
        <v>#REF!</v>
      </c>
      <c r="G113">
        <v>7180</v>
      </c>
      <c r="H113">
        <v>2023</v>
      </c>
      <c r="J113" t="s">
        <v>599</v>
      </c>
      <c r="K113" t="s">
        <v>1062</v>
      </c>
    </row>
    <row r="114" spans="4:11" x14ac:dyDescent="0.45">
      <c r="D114">
        <v>93</v>
      </c>
      <c r="E114" t="s">
        <v>962</v>
      </c>
      <c r="F114" t="e">
        <f t="shared" si="2"/>
        <v>#REF!</v>
      </c>
      <c r="G114">
        <v>7080</v>
      </c>
      <c r="H114">
        <v>2019</v>
      </c>
      <c r="J114" t="s">
        <v>305</v>
      </c>
      <c r="K114" t="s">
        <v>1062</v>
      </c>
    </row>
    <row r="115" spans="4:11" x14ac:dyDescent="0.45">
      <c r="D115">
        <v>94</v>
      </c>
      <c r="E115" t="s">
        <v>963</v>
      </c>
      <c r="F115" t="e">
        <f t="shared" si="2"/>
        <v>#REF!</v>
      </c>
      <c r="G115">
        <v>6990</v>
      </c>
      <c r="H115">
        <v>2023</v>
      </c>
      <c r="J115" t="s">
        <v>1070</v>
      </c>
      <c r="K115" t="s">
        <v>1062</v>
      </c>
    </row>
    <row r="116" spans="4:11" x14ac:dyDescent="0.45">
      <c r="D116">
        <v>95</v>
      </c>
      <c r="E116" t="s">
        <v>964</v>
      </c>
      <c r="F116" t="e">
        <f t="shared" si="2"/>
        <v>#REF!</v>
      </c>
      <c r="G116">
        <v>6870</v>
      </c>
      <c r="H116">
        <v>2023</v>
      </c>
      <c r="J116" t="s">
        <v>614</v>
      </c>
      <c r="K116" t="s">
        <v>1065</v>
      </c>
    </row>
    <row r="117" spans="4:11" x14ac:dyDescent="0.45">
      <c r="D117">
        <v>96</v>
      </c>
      <c r="E117" t="s">
        <v>965</v>
      </c>
      <c r="F117" t="e">
        <f t="shared" si="2"/>
        <v>#REF!</v>
      </c>
      <c r="G117">
        <v>6750</v>
      </c>
      <c r="H117">
        <v>2023</v>
      </c>
      <c r="J117" t="s">
        <v>648</v>
      </c>
      <c r="K117" t="s">
        <v>1065</v>
      </c>
    </row>
    <row r="118" spans="4:11" x14ac:dyDescent="0.45">
      <c r="D118">
        <v>97</v>
      </c>
      <c r="E118" t="s">
        <v>966</v>
      </c>
      <c r="F118" t="e">
        <f t="shared" si="2"/>
        <v>#REF!</v>
      </c>
      <c r="G118">
        <v>6680</v>
      </c>
      <c r="H118">
        <v>2023</v>
      </c>
      <c r="J118" t="s">
        <v>650</v>
      </c>
      <c r="K118" t="s">
        <v>1063</v>
      </c>
    </row>
    <row r="119" spans="4:11" x14ac:dyDescent="0.45">
      <c r="D119">
        <v>97</v>
      </c>
      <c r="E119" t="s">
        <v>967</v>
      </c>
      <c r="F119" t="e">
        <f t="shared" si="2"/>
        <v>#REF!</v>
      </c>
      <c r="G119">
        <v>6680</v>
      </c>
      <c r="H119">
        <v>2023</v>
      </c>
      <c r="J119" t="s">
        <v>616</v>
      </c>
      <c r="K119" t="s">
        <v>1063</v>
      </c>
    </row>
    <row r="120" spans="4:11" x14ac:dyDescent="0.45">
      <c r="D120">
        <v>99</v>
      </c>
      <c r="E120" t="s">
        <v>968</v>
      </c>
      <c r="F120" t="e">
        <f t="shared" si="2"/>
        <v>#REF!</v>
      </c>
      <c r="G120">
        <v>6510</v>
      </c>
      <c r="H120">
        <v>2023</v>
      </c>
      <c r="J120" t="s">
        <v>628</v>
      </c>
      <c r="K120" t="s">
        <v>1065</v>
      </c>
    </row>
    <row r="121" spans="4:11" x14ac:dyDescent="0.45">
      <c r="D121">
        <v>100</v>
      </c>
      <c r="E121" t="s">
        <v>969</v>
      </c>
      <c r="F121" t="e">
        <f t="shared" si="2"/>
        <v>#REF!</v>
      </c>
      <c r="G121">
        <v>6200</v>
      </c>
      <c r="H121">
        <v>2023</v>
      </c>
      <c r="J121" t="s">
        <v>630</v>
      </c>
      <c r="K121" t="s">
        <v>1062</v>
      </c>
    </row>
    <row r="122" spans="4:11" x14ac:dyDescent="0.45">
      <c r="D122">
        <v>101</v>
      </c>
      <c r="E122" t="s">
        <v>970</v>
      </c>
      <c r="F122" t="e">
        <f t="shared" si="2"/>
        <v>#REF!</v>
      </c>
      <c r="G122">
        <v>6150</v>
      </c>
      <c r="H122">
        <v>2023</v>
      </c>
      <c r="J122" t="s">
        <v>1088</v>
      </c>
      <c r="K122" t="s">
        <v>1063</v>
      </c>
    </row>
    <row r="123" spans="4:11" x14ac:dyDescent="0.45">
      <c r="D123">
        <v>102</v>
      </c>
      <c r="E123" t="s">
        <v>971</v>
      </c>
      <c r="F123" t="e">
        <f t="shared" si="2"/>
        <v>#REF!</v>
      </c>
      <c r="G123">
        <v>6110</v>
      </c>
      <c r="H123">
        <v>2023</v>
      </c>
      <c r="J123" t="s">
        <v>644</v>
      </c>
      <c r="K123" t="s">
        <v>1064</v>
      </c>
    </row>
    <row r="124" spans="4:11" x14ac:dyDescent="0.45">
      <c r="D124">
        <v>103</v>
      </c>
      <c r="E124" t="s">
        <v>972</v>
      </c>
      <c r="F124" t="e">
        <f t="shared" si="2"/>
        <v>#REF!</v>
      </c>
      <c r="G124">
        <v>5980</v>
      </c>
      <c r="H124">
        <v>2023</v>
      </c>
      <c r="J124" t="s">
        <v>646</v>
      </c>
      <c r="K124" t="s">
        <v>1063</v>
      </c>
    </row>
    <row r="125" spans="4:11" x14ac:dyDescent="0.45">
      <c r="D125">
        <v>104</v>
      </c>
      <c r="E125" t="s">
        <v>973</v>
      </c>
      <c r="F125" t="e">
        <f t="shared" si="2"/>
        <v>#REF!</v>
      </c>
      <c r="G125">
        <v>5600</v>
      </c>
      <c r="H125">
        <v>2023</v>
      </c>
      <c r="J125" t="s">
        <v>620</v>
      </c>
      <c r="K125" t="s">
        <v>1063</v>
      </c>
    </row>
    <row r="126" spans="4:11" x14ac:dyDescent="0.45">
      <c r="D126">
        <v>105</v>
      </c>
      <c r="E126" t="s">
        <v>974</v>
      </c>
      <c r="F126" t="e">
        <f t="shared" si="2"/>
        <v>#REF!</v>
      </c>
      <c r="G126">
        <v>5580</v>
      </c>
      <c r="H126">
        <v>2023</v>
      </c>
      <c r="J126" t="s">
        <v>1093</v>
      </c>
      <c r="K126" t="s">
        <v>1064</v>
      </c>
    </row>
    <row r="127" spans="4:11" x14ac:dyDescent="0.45">
      <c r="D127">
        <v>105</v>
      </c>
      <c r="E127" t="s">
        <v>975</v>
      </c>
      <c r="F127" t="e">
        <f t="shared" si="2"/>
        <v>#REF!</v>
      </c>
      <c r="G127">
        <v>5580</v>
      </c>
      <c r="H127">
        <v>2023</v>
      </c>
      <c r="J127" t="s">
        <v>612</v>
      </c>
      <c r="K127" t="s">
        <v>1063</v>
      </c>
    </row>
    <row r="128" spans="4:11" x14ac:dyDescent="0.45">
      <c r="D128">
        <v>107</v>
      </c>
      <c r="E128" t="s">
        <v>976</v>
      </c>
      <c r="F128" t="e">
        <f t="shared" si="2"/>
        <v>#REF!</v>
      </c>
      <c r="G128">
        <v>5360</v>
      </c>
      <c r="H128">
        <v>2023</v>
      </c>
      <c r="J128" t="s">
        <v>638</v>
      </c>
      <c r="K128" t="s">
        <v>1063</v>
      </c>
    </row>
    <row r="129" spans="4:11" x14ac:dyDescent="0.45">
      <c r="D129">
        <v>108</v>
      </c>
      <c r="E129" t="s">
        <v>977</v>
      </c>
      <c r="F129" t="e">
        <f t="shared" si="2"/>
        <v>#REF!</v>
      </c>
      <c r="G129">
        <v>5240</v>
      </c>
      <c r="H129">
        <v>2023</v>
      </c>
      <c r="J129" t="s">
        <v>636</v>
      </c>
      <c r="K129" t="s">
        <v>1063</v>
      </c>
    </row>
    <row r="130" spans="4:11" x14ac:dyDescent="0.45">
      <c r="D130">
        <v>109</v>
      </c>
      <c r="E130" t="s">
        <v>978</v>
      </c>
      <c r="F130" t="e">
        <f t="shared" si="2"/>
        <v>#REF!</v>
      </c>
      <c r="G130">
        <v>5070</v>
      </c>
      <c r="H130">
        <v>2023</v>
      </c>
      <c r="J130" t="s">
        <v>608</v>
      </c>
      <c r="K130" t="s">
        <v>1064</v>
      </c>
    </row>
    <row r="131" spans="4:11" x14ac:dyDescent="0.45">
      <c r="D131">
        <v>110</v>
      </c>
      <c r="E131" t="s">
        <v>979</v>
      </c>
      <c r="F131" t="e">
        <f t="shared" si="2"/>
        <v>#REF!</v>
      </c>
      <c r="G131">
        <v>5000</v>
      </c>
      <c r="H131">
        <v>2022</v>
      </c>
      <c r="J131" t="s">
        <v>642</v>
      </c>
      <c r="K131" t="s">
        <v>1065</v>
      </c>
    </row>
    <row r="132" spans="4:11" x14ac:dyDescent="0.45">
      <c r="D132">
        <v>111</v>
      </c>
      <c r="E132" t="s">
        <v>980</v>
      </c>
      <c r="F132" t="e">
        <f t="shared" si="2"/>
        <v>#REF!</v>
      </c>
      <c r="G132">
        <v>4960</v>
      </c>
      <c r="H132">
        <v>2023</v>
      </c>
      <c r="J132" t="s">
        <v>632</v>
      </c>
      <c r="K132" t="s">
        <v>1064</v>
      </c>
    </row>
    <row r="133" spans="4:11" x14ac:dyDescent="0.45">
      <c r="D133">
        <v>112</v>
      </c>
      <c r="E133" t="s">
        <v>981</v>
      </c>
      <c r="F133" t="e">
        <f t="shared" si="2"/>
        <v>#REF!</v>
      </c>
      <c r="G133">
        <v>4950</v>
      </c>
      <c r="H133">
        <v>2023</v>
      </c>
      <c r="J133" t="s">
        <v>654</v>
      </c>
      <c r="K133" t="s">
        <v>1063</v>
      </c>
    </row>
    <row r="134" spans="4:11" x14ac:dyDescent="0.45">
      <c r="D134">
        <v>113</v>
      </c>
      <c r="E134" t="s">
        <v>982</v>
      </c>
      <c r="F134" t="e">
        <f t="shared" si="2"/>
        <v>#REF!</v>
      </c>
      <c r="G134">
        <v>4920</v>
      </c>
      <c r="H134">
        <v>2023</v>
      </c>
      <c r="J134" t="s">
        <v>670</v>
      </c>
      <c r="K134" t="s">
        <v>1062</v>
      </c>
    </row>
    <row r="135" spans="4:11" x14ac:dyDescent="0.45">
      <c r="D135">
        <v>114</v>
      </c>
      <c r="E135" t="s">
        <v>983</v>
      </c>
      <c r="F135" t="e">
        <f t="shared" si="2"/>
        <v>#REF!</v>
      </c>
      <c r="G135">
        <v>4870</v>
      </c>
      <c r="H135">
        <v>2023</v>
      </c>
      <c r="J135" t="s">
        <v>668</v>
      </c>
      <c r="K135" t="s">
        <v>1064</v>
      </c>
    </row>
    <row r="136" spans="4:11" x14ac:dyDescent="0.45">
      <c r="D136">
        <v>114</v>
      </c>
      <c r="E136" t="s">
        <v>984</v>
      </c>
      <c r="F136" t="e">
        <f t="shared" si="2"/>
        <v>#REF!</v>
      </c>
      <c r="G136">
        <v>4870</v>
      </c>
      <c r="H136">
        <v>2023</v>
      </c>
      <c r="J136" t="s">
        <v>664</v>
      </c>
      <c r="K136" t="s">
        <v>1062</v>
      </c>
    </row>
    <row r="137" spans="4:11" x14ac:dyDescent="0.45">
      <c r="D137">
        <v>116</v>
      </c>
      <c r="E137" t="s">
        <v>985</v>
      </c>
      <c r="F137" t="e">
        <f t="shared" si="2"/>
        <v>#REF!</v>
      </c>
      <c r="G137">
        <v>4680</v>
      </c>
      <c r="H137">
        <v>2023</v>
      </c>
      <c r="J137" t="s">
        <v>672</v>
      </c>
      <c r="K137" t="s">
        <v>1062</v>
      </c>
    </row>
    <row r="138" spans="4:11" x14ac:dyDescent="0.45">
      <c r="D138">
        <v>117</v>
      </c>
      <c r="E138" t="s">
        <v>986</v>
      </c>
      <c r="F138" t="e">
        <f>#REF!</f>
        <v>#REF!</v>
      </c>
      <c r="G138">
        <v>4460</v>
      </c>
      <c r="H138">
        <v>2023</v>
      </c>
      <c r="J138" t="s">
        <v>1071</v>
      </c>
      <c r="K138" t="s">
        <v>1062</v>
      </c>
    </row>
    <row r="139" spans="4:11" x14ac:dyDescent="0.45">
      <c r="D139">
        <v>118</v>
      </c>
      <c r="E139" t="s">
        <v>987</v>
      </c>
      <c r="F139" t="e">
        <f>F138</f>
        <v>#REF!</v>
      </c>
      <c r="G139">
        <v>4280</v>
      </c>
      <c r="H139">
        <v>2023</v>
      </c>
      <c r="J139" t="s">
        <v>662</v>
      </c>
      <c r="K139" t="s">
        <v>1064</v>
      </c>
    </row>
    <row r="140" spans="4:11" x14ac:dyDescent="0.45">
      <c r="D140">
        <v>119</v>
      </c>
      <c r="E140" t="s">
        <v>988</v>
      </c>
      <c r="F140" t="e">
        <f t="shared" ref="F140:F188" si="3">F139</f>
        <v>#REF!</v>
      </c>
      <c r="G140">
        <v>4230</v>
      </c>
      <c r="H140">
        <v>2023</v>
      </c>
      <c r="J140" t="s">
        <v>658</v>
      </c>
      <c r="K140" t="s">
        <v>1065</v>
      </c>
    </row>
    <row r="141" spans="4:11" x14ac:dyDescent="0.45">
      <c r="D141">
        <v>120</v>
      </c>
      <c r="E141" t="s">
        <v>989</v>
      </c>
      <c r="F141" t="e">
        <f t="shared" si="3"/>
        <v>#REF!</v>
      </c>
      <c r="G141">
        <v>4220</v>
      </c>
      <c r="H141">
        <v>2023</v>
      </c>
      <c r="J141" t="s">
        <v>660</v>
      </c>
      <c r="K141" t="s">
        <v>1064</v>
      </c>
    </row>
    <row r="142" spans="4:11" x14ac:dyDescent="0.45">
      <c r="D142">
        <v>121</v>
      </c>
      <c r="E142" t="s">
        <v>990</v>
      </c>
      <c r="F142" t="e">
        <f t="shared" si="3"/>
        <v>#REF!</v>
      </c>
      <c r="G142">
        <v>4180</v>
      </c>
      <c r="H142">
        <v>2023</v>
      </c>
      <c r="J142" t="s">
        <v>626</v>
      </c>
      <c r="K142" t="s">
        <v>1063</v>
      </c>
    </row>
    <row r="143" spans="4:11" x14ac:dyDescent="0.45">
      <c r="D143">
        <v>122</v>
      </c>
      <c r="E143" t="s">
        <v>991</v>
      </c>
      <c r="F143" t="e">
        <f t="shared" si="3"/>
        <v>#REF!</v>
      </c>
      <c r="G143">
        <v>4150</v>
      </c>
      <c r="H143">
        <v>2023</v>
      </c>
      <c r="J143" t="s">
        <v>666</v>
      </c>
      <c r="K143" t="s">
        <v>1062</v>
      </c>
    </row>
    <row r="144" spans="4:11" x14ac:dyDescent="0.45">
      <c r="D144">
        <v>123</v>
      </c>
      <c r="E144" t="s">
        <v>992</v>
      </c>
      <c r="F144" t="e">
        <f t="shared" si="3"/>
        <v>#REF!</v>
      </c>
      <c r="G144">
        <v>4020</v>
      </c>
      <c r="H144">
        <v>2023</v>
      </c>
      <c r="J144" t="s">
        <v>676</v>
      </c>
      <c r="K144" t="s">
        <v>1062</v>
      </c>
    </row>
    <row r="145" spans="4:11" x14ac:dyDescent="0.45">
      <c r="D145">
        <v>124</v>
      </c>
      <c r="E145" t="s">
        <v>993</v>
      </c>
      <c r="F145" t="e">
        <f t="shared" si="3"/>
        <v>#REF!</v>
      </c>
      <c r="G145">
        <v>3900</v>
      </c>
      <c r="H145">
        <v>2023</v>
      </c>
      <c r="J145" t="s">
        <v>680</v>
      </c>
      <c r="K145" t="s">
        <v>1064</v>
      </c>
    </row>
    <row r="146" spans="4:11" x14ac:dyDescent="0.45">
      <c r="D146">
        <v>125</v>
      </c>
      <c r="E146" t="s">
        <v>994</v>
      </c>
      <c r="F146" t="e">
        <f t="shared" si="3"/>
        <v>#REF!</v>
      </c>
      <c r="G146">
        <v>3860</v>
      </c>
      <c r="H146">
        <v>2023</v>
      </c>
      <c r="J146" t="s">
        <v>688</v>
      </c>
      <c r="K146" t="s">
        <v>1062</v>
      </c>
    </row>
    <row r="147" spans="4:11" x14ac:dyDescent="0.45">
      <c r="D147">
        <v>126</v>
      </c>
      <c r="E147" t="s">
        <v>995</v>
      </c>
      <c r="F147" t="e">
        <f t="shared" si="3"/>
        <v>#REF!</v>
      </c>
      <c r="G147">
        <v>3770</v>
      </c>
      <c r="H147">
        <v>2023</v>
      </c>
      <c r="J147" t="s">
        <v>1092</v>
      </c>
      <c r="K147" t="s">
        <v>1064</v>
      </c>
    </row>
    <row r="148" spans="4:11" x14ac:dyDescent="0.45">
      <c r="D148">
        <v>127</v>
      </c>
      <c r="E148" t="s">
        <v>996</v>
      </c>
      <c r="F148" t="e">
        <f t="shared" si="3"/>
        <v>#REF!</v>
      </c>
      <c r="G148">
        <v>3740</v>
      </c>
      <c r="H148">
        <v>2023</v>
      </c>
      <c r="J148" t="s">
        <v>682</v>
      </c>
      <c r="K148" t="s">
        <v>1062</v>
      </c>
    </row>
    <row r="149" spans="4:11" x14ac:dyDescent="0.45">
      <c r="D149">
        <v>128</v>
      </c>
      <c r="E149" t="s">
        <v>997</v>
      </c>
      <c r="F149" t="e">
        <f t="shared" si="3"/>
        <v>#REF!</v>
      </c>
      <c r="G149">
        <v>3730</v>
      </c>
      <c r="H149">
        <v>2023</v>
      </c>
      <c r="J149" t="s">
        <v>1094</v>
      </c>
      <c r="K149" t="s">
        <v>1064</v>
      </c>
    </row>
    <row r="150" spans="4:11" x14ac:dyDescent="0.45">
      <c r="D150">
        <v>129</v>
      </c>
      <c r="E150" t="s">
        <v>998</v>
      </c>
      <c r="F150" t="e">
        <f t="shared" si="3"/>
        <v>#REF!</v>
      </c>
      <c r="G150">
        <v>3700</v>
      </c>
      <c r="H150">
        <v>2023</v>
      </c>
      <c r="J150" t="s">
        <v>702</v>
      </c>
      <c r="K150" t="s">
        <v>1063</v>
      </c>
    </row>
    <row r="151" spans="4:11" x14ac:dyDescent="0.45">
      <c r="D151">
        <v>130</v>
      </c>
      <c r="E151" t="s">
        <v>999</v>
      </c>
      <c r="F151" t="e">
        <f t="shared" si="3"/>
        <v>#REF!</v>
      </c>
      <c r="G151">
        <v>3660</v>
      </c>
      <c r="H151">
        <v>2023</v>
      </c>
      <c r="J151" t="s">
        <v>684</v>
      </c>
      <c r="K151" t="s">
        <v>1063</v>
      </c>
    </row>
    <row r="152" spans="4:11" x14ac:dyDescent="0.45">
      <c r="D152">
        <v>131</v>
      </c>
      <c r="E152" t="s">
        <v>1000</v>
      </c>
      <c r="F152" t="e">
        <f t="shared" si="3"/>
        <v>#REF!</v>
      </c>
      <c r="G152">
        <v>3600</v>
      </c>
      <c r="H152">
        <v>2023</v>
      </c>
      <c r="J152" t="s">
        <v>686</v>
      </c>
      <c r="K152" t="s">
        <v>1064</v>
      </c>
    </row>
    <row r="153" spans="4:11" x14ac:dyDescent="0.45">
      <c r="D153">
        <v>132</v>
      </c>
      <c r="E153" t="s">
        <v>1001</v>
      </c>
      <c r="F153" t="e">
        <f t="shared" si="3"/>
        <v>#REF!</v>
      </c>
      <c r="G153">
        <v>3590</v>
      </c>
      <c r="H153">
        <v>2022</v>
      </c>
      <c r="J153" t="s">
        <v>692</v>
      </c>
      <c r="K153" t="s">
        <v>1062</v>
      </c>
    </row>
    <row r="154" spans="4:11" x14ac:dyDescent="0.45">
      <c r="D154">
        <v>133</v>
      </c>
      <c r="E154" t="s">
        <v>1002</v>
      </c>
      <c r="F154" t="e">
        <f t="shared" si="3"/>
        <v>#REF!</v>
      </c>
      <c r="G154">
        <v>3540</v>
      </c>
      <c r="H154">
        <v>2023</v>
      </c>
      <c r="J154" t="s">
        <v>700</v>
      </c>
      <c r="K154" t="s">
        <v>1062</v>
      </c>
    </row>
    <row r="155" spans="4:11" x14ac:dyDescent="0.45">
      <c r="D155">
        <v>134</v>
      </c>
      <c r="E155" t="s">
        <v>1003</v>
      </c>
      <c r="F155" t="e">
        <f t="shared" si="3"/>
        <v>#REF!</v>
      </c>
      <c r="G155">
        <v>3450</v>
      </c>
      <c r="H155">
        <v>2023</v>
      </c>
      <c r="J155" t="s">
        <v>1078</v>
      </c>
      <c r="K155" t="s">
        <v>1062</v>
      </c>
    </row>
    <row r="156" spans="4:11" x14ac:dyDescent="0.45">
      <c r="D156">
        <v>135</v>
      </c>
      <c r="E156" t="s">
        <v>1004</v>
      </c>
      <c r="F156" t="e">
        <f t="shared" si="3"/>
        <v>#REF!</v>
      </c>
      <c r="G156">
        <v>2900</v>
      </c>
      <c r="H156">
        <v>2023</v>
      </c>
      <c r="J156" t="s">
        <v>712</v>
      </c>
      <c r="K156" t="s">
        <v>1062</v>
      </c>
    </row>
    <row r="157" spans="4:11" x14ac:dyDescent="0.45">
      <c r="D157">
        <v>136</v>
      </c>
      <c r="E157" t="s">
        <v>1005</v>
      </c>
      <c r="F157" t="e">
        <f t="shared" si="3"/>
        <v>#REF!</v>
      </c>
      <c r="G157">
        <v>2860</v>
      </c>
      <c r="H157">
        <v>2023</v>
      </c>
      <c r="J157" t="s">
        <v>1097</v>
      </c>
      <c r="K157" t="s">
        <v>1064</v>
      </c>
    </row>
    <row r="158" spans="4:11" x14ac:dyDescent="0.45">
      <c r="D158">
        <v>137</v>
      </c>
      <c r="E158" t="s">
        <v>1006</v>
      </c>
      <c r="F158" t="e">
        <f t="shared" si="3"/>
        <v>#REF!</v>
      </c>
      <c r="G158">
        <v>2840</v>
      </c>
      <c r="H158">
        <v>2023</v>
      </c>
      <c r="J158" t="s">
        <v>714</v>
      </c>
      <c r="K158" t="s">
        <v>1062</v>
      </c>
    </row>
    <row r="159" spans="4:11" x14ac:dyDescent="0.45">
      <c r="D159">
        <v>138</v>
      </c>
      <c r="E159" t="s">
        <v>1007</v>
      </c>
      <c r="F159" t="e">
        <f t="shared" si="3"/>
        <v>#REF!</v>
      </c>
      <c r="G159">
        <v>2670</v>
      </c>
      <c r="H159">
        <v>2023</v>
      </c>
      <c r="J159" t="s">
        <v>716</v>
      </c>
      <c r="K159" t="s">
        <v>1062</v>
      </c>
    </row>
    <row r="160" spans="4:11" x14ac:dyDescent="0.45">
      <c r="D160">
        <v>139</v>
      </c>
      <c r="E160" t="s">
        <v>1008</v>
      </c>
      <c r="F160" t="e">
        <f t="shared" si="3"/>
        <v>#REF!</v>
      </c>
      <c r="G160">
        <v>2540</v>
      </c>
      <c r="H160">
        <v>2023</v>
      </c>
      <c r="J160" t="s">
        <v>718</v>
      </c>
      <c r="K160" t="s">
        <v>1065</v>
      </c>
    </row>
    <row r="161" spans="4:11" x14ac:dyDescent="0.45">
      <c r="D161">
        <v>140</v>
      </c>
      <c r="E161" t="s">
        <v>1009</v>
      </c>
      <c r="F161" t="e">
        <f t="shared" si="3"/>
        <v>#REF!</v>
      </c>
      <c r="G161">
        <v>2480</v>
      </c>
      <c r="H161">
        <v>2023</v>
      </c>
      <c r="J161" t="s">
        <v>1079</v>
      </c>
      <c r="K161" t="s">
        <v>1062</v>
      </c>
    </row>
    <row r="162" spans="4:11" x14ac:dyDescent="0.45">
      <c r="D162">
        <v>141</v>
      </c>
      <c r="E162" t="s">
        <v>1010</v>
      </c>
      <c r="F162" t="e">
        <f t="shared" si="3"/>
        <v>#REF!</v>
      </c>
      <c r="G162">
        <v>2470</v>
      </c>
      <c r="H162">
        <v>2023</v>
      </c>
      <c r="J162" t="s">
        <v>1085</v>
      </c>
      <c r="K162" t="s">
        <v>1063</v>
      </c>
    </row>
    <row r="163" spans="4:11" x14ac:dyDescent="0.45">
      <c r="D163">
        <v>142</v>
      </c>
      <c r="E163" t="s">
        <v>1011</v>
      </c>
      <c r="F163" t="e">
        <f t="shared" si="3"/>
        <v>#REF!</v>
      </c>
      <c r="G163">
        <v>2360</v>
      </c>
      <c r="H163">
        <v>2023</v>
      </c>
      <c r="J163" t="s">
        <v>1086</v>
      </c>
      <c r="K163" t="s">
        <v>1063</v>
      </c>
    </row>
    <row r="164" spans="4:11" x14ac:dyDescent="0.45">
      <c r="D164">
        <v>143</v>
      </c>
      <c r="E164" t="s">
        <v>1012</v>
      </c>
      <c r="F164" t="e">
        <f t="shared" si="3"/>
        <v>#REF!</v>
      </c>
      <c r="G164">
        <v>2340</v>
      </c>
      <c r="H164">
        <v>2023</v>
      </c>
      <c r="J164" t="s">
        <v>831</v>
      </c>
      <c r="K164" t="s">
        <v>1064</v>
      </c>
    </row>
    <row r="165" spans="4:11" x14ac:dyDescent="0.45">
      <c r="D165">
        <v>144</v>
      </c>
      <c r="E165" t="s">
        <v>1013</v>
      </c>
      <c r="F165" t="e">
        <f t="shared" si="3"/>
        <v>#REF!</v>
      </c>
      <c r="G165">
        <v>2270</v>
      </c>
      <c r="H165">
        <v>2023</v>
      </c>
      <c r="J165" t="s">
        <v>1069</v>
      </c>
      <c r="K165" t="s">
        <v>1062</v>
      </c>
    </row>
    <row r="166" spans="4:11" x14ac:dyDescent="0.45">
      <c r="D166">
        <v>144</v>
      </c>
      <c r="E166" t="s">
        <v>1014</v>
      </c>
      <c r="F166" t="e">
        <f t="shared" si="3"/>
        <v>#REF!</v>
      </c>
      <c r="G166">
        <v>2270</v>
      </c>
      <c r="H166">
        <v>2023</v>
      </c>
      <c r="J166" t="s">
        <v>1096</v>
      </c>
      <c r="K166" t="s">
        <v>1064</v>
      </c>
    </row>
    <row r="167" spans="4:11" x14ac:dyDescent="0.45">
      <c r="D167">
        <v>146</v>
      </c>
      <c r="E167" t="s">
        <v>1015</v>
      </c>
      <c r="F167" t="e">
        <f t="shared" si="3"/>
        <v>#REF!</v>
      </c>
      <c r="G167">
        <v>2150</v>
      </c>
      <c r="H167">
        <v>2023</v>
      </c>
      <c r="J167" t="s">
        <v>722</v>
      </c>
      <c r="K167" t="s">
        <v>1062</v>
      </c>
    </row>
    <row r="168" spans="4:11" x14ac:dyDescent="0.45">
      <c r="D168">
        <v>147</v>
      </c>
      <c r="E168" t="s">
        <v>1016</v>
      </c>
      <c r="F168" t="e">
        <f t="shared" si="3"/>
        <v>#REF!</v>
      </c>
      <c r="G168">
        <v>2140</v>
      </c>
      <c r="H168">
        <v>2023</v>
      </c>
      <c r="J168" t="s">
        <v>726</v>
      </c>
      <c r="K168" t="s">
        <v>1064</v>
      </c>
    </row>
    <row r="169" spans="4:11" x14ac:dyDescent="0.45">
      <c r="D169">
        <v>148</v>
      </c>
      <c r="E169" t="s">
        <v>1017</v>
      </c>
      <c r="F169" t="e">
        <f t="shared" si="3"/>
        <v>#REF!</v>
      </c>
      <c r="G169">
        <v>2130</v>
      </c>
      <c r="H169">
        <v>2023</v>
      </c>
      <c r="J169" t="s">
        <v>739</v>
      </c>
      <c r="K169" t="s">
        <v>1063</v>
      </c>
    </row>
    <row r="170" spans="4:11" x14ac:dyDescent="0.45">
      <c r="D170">
        <v>149</v>
      </c>
      <c r="E170" t="s">
        <v>1018</v>
      </c>
      <c r="F170" t="e">
        <f t="shared" si="3"/>
        <v>#REF!</v>
      </c>
      <c r="G170">
        <v>2120</v>
      </c>
      <c r="H170">
        <v>2023</v>
      </c>
      <c r="J170" t="s">
        <v>763</v>
      </c>
      <c r="K170" t="s">
        <v>1062</v>
      </c>
    </row>
    <row r="171" spans="4:11" x14ac:dyDescent="0.45">
      <c r="D171">
        <v>150</v>
      </c>
      <c r="E171" t="s">
        <v>1019</v>
      </c>
      <c r="F171" t="e">
        <f t="shared" si="3"/>
        <v>#REF!</v>
      </c>
      <c r="G171">
        <v>2110</v>
      </c>
      <c r="H171">
        <v>2023</v>
      </c>
      <c r="J171" t="s">
        <v>1106</v>
      </c>
      <c r="K171" t="s">
        <v>1065</v>
      </c>
    </row>
    <row r="172" spans="4:11" x14ac:dyDescent="0.45">
      <c r="D172">
        <v>151</v>
      </c>
      <c r="E172" t="s">
        <v>1020</v>
      </c>
      <c r="F172" t="e">
        <f t="shared" si="3"/>
        <v>#REF!</v>
      </c>
      <c r="G172">
        <v>1930</v>
      </c>
      <c r="H172">
        <v>2023</v>
      </c>
      <c r="J172" t="s">
        <v>44</v>
      </c>
      <c r="K172" t="s">
        <v>1062</v>
      </c>
    </row>
    <row r="173" spans="4:11" x14ac:dyDescent="0.45">
      <c r="D173">
        <v>152</v>
      </c>
      <c r="E173" t="s">
        <v>1021</v>
      </c>
      <c r="F173" t="e">
        <f t="shared" si="3"/>
        <v>#REF!</v>
      </c>
      <c r="G173">
        <v>1810</v>
      </c>
      <c r="H173">
        <v>2023</v>
      </c>
      <c r="J173" t="s">
        <v>1072</v>
      </c>
      <c r="K173" t="s">
        <v>1062</v>
      </c>
    </row>
    <row r="174" spans="4:11" x14ac:dyDescent="0.45">
      <c r="D174">
        <v>153</v>
      </c>
      <c r="E174" t="s">
        <v>1022</v>
      </c>
      <c r="F174" t="e">
        <f t="shared" si="3"/>
        <v>#REF!</v>
      </c>
      <c r="G174">
        <v>1740</v>
      </c>
      <c r="H174">
        <v>2023</v>
      </c>
      <c r="J174" t="s">
        <v>753</v>
      </c>
      <c r="K174" t="s">
        <v>1062</v>
      </c>
    </row>
    <row r="175" spans="4:11" x14ac:dyDescent="0.45">
      <c r="D175">
        <v>153</v>
      </c>
      <c r="E175" t="s">
        <v>1023</v>
      </c>
      <c r="F175" t="e">
        <f t="shared" si="3"/>
        <v>#REF!</v>
      </c>
      <c r="G175">
        <v>1740</v>
      </c>
      <c r="H175">
        <v>2023</v>
      </c>
      <c r="J175" t="s">
        <v>755</v>
      </c>
      <c r="K175" t="s">
        <v>1062</v>
      </c>
    </row>
    <row r="176" spans="4:11" x14ac:dyDescent="0.45">
      <c r="D176">
        <v>155</v>
      </c>
      <c r="E176" t="s">
        <v>1024</v>
      </c>
      <c r="F176" t="e">
        <f t="shared" si="3"/>
        <v>#REF!</v>
      </c>
      <c r="G176">
        <v>1700</v>
      </c>
      <c r="H176">
        <v>2023</v>
      </c>
      <c r="J176" t="s">
        <v>1098</v>
      </c>
      <c r="K176" t="s">
        <v>1064</v>
      </c>
    </row>
    <row r="177" spans="4:11" x14ac:dyDescent="0.45">
      <c r="D177">
        <v>156</v>
      </c>
      <c r="E177" t="s">
        <v>1025</v>
      </c>
      <c r="F177" t="e">
        <f t="shared" si="3"/>
        <v>#REF!</v>
      </c>
      <c r="G177">
        <v>1660</v>
      </c>
      <c r="H177">
        <v>2023</v>
      </c>
      <c r="J177" t="s">
        <v>737</v>
      </c>
      <c r="K177" t="s">
        <v>1065</v>
      </c>
    </row>
    <row r="178" spans="4:11" x14ac:dyDescent="0.45">
      <c r="D178">
        <v>157</v>
      </c>
      <c r="E178" t="s">
        <v>1026</v>
      </c>
      <c r="F178" t="e">
        <f t="shared" si="3"/>
        <v>#REF!</v>
      </c>
      <c r="G178">
        <v>1650</v>
      </c>
      <c r="H178">
        <v>2023</v>
      </c>
      <c r="J178" t="s">
        <v>837</v>
      </c>
      <c r="K178" t="s">
        <v>1063</v>
      </c>
    </row>
    <row r="179" spans="4:11" x14ac:dyDescent="0.45">
      <c r="D179">
        <v>158</v>
      </c>
      <c r="E179" t="s">
        <v>1027</v>
      </c>
      <c r="F179" t="e">
        <f t="shared" si="3"/>
        <v>#REF!</v>
      </c>
      <c r="G179">
        <v>1600</v>
      </c>
      <c r="H179">
        <v>2023</v>
      </c>
      <c r="J179" t="s">
        <v>1101</v>
      </c>
      <c r="K179" t="s">
        <v>1065</v>
      </c>
    </row>
    <row r="180" spans="4:11" x14ac:dyDescent="0.45">
      <c r="D180">
        <v>159</v>
      </c>
      <c r="E180" t="s">
        <v>1028</v>
      </c>
      <c r="F180" t="e">
        <f t="shared" si="3"/>
        <v>#REF!</v>
      </c>
      <c r="G180">
        <v>1500</v>
      </c>
      <c r="H180">
        <v>2023</v>
      </c>
      <c r="J180" t="s">
        <v>453</v>
      </c>
      <c r="K180" t="s">
        <v>1062</v>
      </c>
    </row>
    <row r="181" spans="4:11" x14ac:dyDescent="0.45">
      <c r="D181">
        <v>160</v>
      </c>
      <c r="E181" t="s">
        <v>1029</v>
      </c>
      <c r="F181" t="e">
        <f t="shared" si="3"/>
        <v>#REF!</v>
      </c>
      <c r="G181">
        <v>1440</v>
      </c>
      <c r="H181">
        <v>2023</v>
      </c>
      <c r="J181" t="s">
        <v>589</v>
      </c>
      <c r="K181" t="s">
        <v>1064</v>
      </c>
    </row>
    <row r="182" spans="4:11" x14ac:dyDescent="0.45">
      <c r="D182">
        <v>160</v>
      </c>
      <c r="E182" t="s">
        <v>1030</v>
      </c>
      <c r="F182" t="e">
        <f t="shared" si="3"/>
        <v>#REF!</v>
      </c>
      <c r="G182">
        <v>1440</v>
      </c>
      <c r="H182">
        <v>2023</v>
      </c>
      <c r="J182" t="s">
        <v>724</v>
      </c>
      <c r="K182" t="s">
        <v>1065</v>
      </c>
    </row>
    <row r="183" spans="4:11" x14ac:dyDescent="0.45">
      <c r="D183">
        <v>162</v>
      </c>
      <c r="E183" t="s">
        <v>1031</v>
      </c>
      <c r="F183" t="e">
        <f t="shared" si="3"/>
        <v>#REF!</v>
      </c>
      <c r="G183">
        <v>1370</v>
      </c>
      <c r="H183">
        <v>2023</v>
      </c>
      <c r="J183" t="s">
        <v>751</v>
      </c>
      <c r="K183" t="s">
        <v>1063</v>
      </c>
    </row>
    <row r="184" spans="4:11" x14ac:dyDescent="0.45">
      <c r="D184">
        <v>163</v>
      </c>
      <c r="E184" t="s">
        <v>1032</v>
      </c>
      <c r="F184" t="e">
        <f t="shared" si="3"/>
        <v>#REF!</v>
      </c>
      <c r="G184">
        <v>1360</v>
      </c>
      <c r="H184">
        <v>2023</v>
      </c>
      <c r="J184" t="s">
        <v>757</v>
      </c>
      <c r="K184" t="s">
        <v>1062</v>
      </c>
    </row>
    <row r="185" spans="4:11" x14ac:dyDescent="0.45">
      <c r="D185">
        <v>164</v>
      </c>
      <c r="E185" t="s">
        <v>1033</v>
      </c>
      <c r="F185" t="e">
        <f t="shared" si="3"/>
        <v>#REF!</v>
      </c>
      <c r="G185">
        <v>1320</v>
      </c>
      <c r="H185">
        <v>2023</v>
      </c>
      <c r="J185" t="s">
        <v>387</v>
      </c>
      <c r="K185" t="s">
        <v>1062</v>
      </c>
    </row>
    <row r="186" spans="4:11" x14ac:dyDescent="0.45">
      <c r="D186">
        <v>165</v>
      </c>
      <c r="E186" t="s">
        <v>1034</v>
      </c>
      <c r="F186" t="e">
        <f t="shared" si="3"/>
        <v>#REF!</v>
      </c>
      <c r="G186">
        <v>1210</v>
      </c>
      <c r="H186">
        <v>2023</v>
      </c>
      <c r="J186" t="s">
        <v>1107</v>
      </c>
      <c r="K186" t="s">
        <v>1065</v>
      </c>
    </row>
    <row r="187" spans="4:11" x14ac:dyDescent="0.45">
      <c r="D187">
        <v>165</v>
      </c>
      <c r="E187" t="s">
        <v>1035</v>
      </c>
      <c r="F187" t="e">
        <f t="shared" si="3"/>
        <v>#REF!</v>
      </c>
      <c r="G187">
        <v>1210</v>
      </c>
      <c r="H187">
        <v>2023</v>
      </c>
      <c r="J187" t="s">
        <v>779</v>
      </c>
      <c r="K187" t="s">
        <v>1064</v>
      </c>
    </row>
    <row r="188" spans="4:11" x14ac:dyDescent="0.45">
      <c r="D188">
        <v>167</v>
      </c>
      <c r="E188" t="s">
        <v>1036</v>
      </c>
      <c r="F188" t="e">
        <f t="shared" si="3"/>
        <v>#REF!</v>
      </c>
      <c r="G188">
        <v>1160</v>
      </c>
      <c r="H188">
        <v>2023</v>
      </c>
      <c r="J188" t="s">
        <v>803</v>
      </c>
      <c r="K188" t="s">
        <v>1064</v>
      </c>
    </row>
    <row r="189" spans="4:11" x14ac:dyDescent="0.45">
      <c r="D189">
        <v>168</v>
      </c>
      <c r="E189" t="s">
        <v>1037</v>
      </c>
      <c r="F189" t="e">
        <f>#REF!</f>
        <v>#REF!</v>
      </c>
      <c r="G189">
        <v>1130</v>
      </c>
      <c r="H189">
        <v>2023</v>
      </c>
      <c r="J189" t="s">
        <v>777</v>
      </c>
      <c r="K189" t="s">
        <v>1063</v>
      </c>
    </row>
    <row r="190" spans="4:11" x14ac:dyDescent="0.45">
      <c r="D190">
        <v>169</v>
      </c>
      <c r="E190" t="s">
        <v>1038</v>
      </c>
      <c r="F190" t="e">
        <f>F189</f>
        <v>#REF!</v>
      </c>
      <c r="G190">
        <v>1040</v>
      </c>
      <c r="H190">
        <v>2015</v>
      </c>
      <c r="J190" t="s">
        <v>1103</v>
      </c>
      <c r="K190" t="s">
        <v>1065</v>
      </c>
    </row>
    <row r="191" spans="4:11" x14ac:dyDescent="0.45">
      <c r="D191">
        <v>170</v>
      </c>
      <c r="E191" t="s">
        <v>1039</v>
      </c>
      <c r="F191" t="e">
        <f t="shared" ref="F191:F212" si="4">F190</f>
        <v>#REF!</v>
      </c>
      <c r="G191">
        <v>990</v>
      </c>
      <c r="H191">
        <v>2023</v>
      </c>
      <c r="J191" t="s">
        <v>785</v>
      </c>
      <c r="K191" t="s">
        <v>1064</v>
      </c>
    </row>
    <row r="192" spans="4:11" x14ac:dyDescent="0.45">
      <c r="D192">
        <v>171</v>
      </c>
      <c r="E192" t="s">
        <v>1040</v>
      </c>
      <c r="F192" t="e">
        <f t="shared" si="4"/>
        <v>#REF!</v>
      </c>
      <c r="G192">
        <v>980</v>
      </c>
      <c r="H192">
        <v>2023</v>
      </c>
      <c r="J192" t="s">
        <v>775</v>
      </c>
      <c r="K192" t="s">
        <v>1065</v>
      </c>
    </row>
    <row r="193" spans="4:11" x14ac:dyDescent="0.45">
      <c r="D193">
        <v>172</v>
      </c>
      <c r="E193" t="s">
        <v>1041</v>
      </c>
      <c r="F193" t="e">
        <f t="shared" si="4"/>
        <v>#REF!</v>
      </c>
      <c r="G193">
        <v>980</v>
      </c>
      <c r="H193">
        <v>2023</v>
      </c>
      <c r="J193" t="s">
        <v>789</v>
      </c>
      <c r="K193" t="s">
        <v>1063</v>
      </c>
    </row>
    <row r="194" spans="4:11" x14ac:dyDescent="0.45">
      <c r="D194">
        <v>172</v>
      </c>
      <c r="E194" t="s">
        <v>1042</v>
      </c>
      <c r="F194" t="e">
        <f t="shared" si="4"/>
        <v>#REF!</v>
      </c>
      <c r="G194">
        <v>980</v>
      </c>
      <c r="H194">
        <v>2023</v>
      </c>
      <c r="J194" t="s">
        <v>1083</v>
      </c>
      <c r="K194" t="s">
        <v>1062</v>
      </c>
    </row>
    <row r="195" spans="4:11" x14ac:dyDescent="0.45">
      <c r="D195">
        <v>174</v>
      </c>
      <c r="E195" t="s">
        <v>1043</v>
      </c>
      <c r="F195" t="e">
        <f t="shared" si="4"/>
        <v>#REF!</v>
      </c>
      <c r="G195">
        <v>900</v>
      </c>
      <c r="H195">
        <v>2023</v>
      </c>
      <c r="J195" t="s">
        <v>797</v>
      </c>
      <c r="K195" t="s">
        <v>1064</v>
      </c>
    </row>
    <row r="196" spans="4:11" x14ac:dyDescent="0.45">
      <c r="D196">
        <v>175</v>
      </c>
      <c r="E196" t="s">
        <v>1044</v>
      </c>
      <c r="F196" t="e">
        <f t="shared" si="4"/>
        <v>#REF!</v>
      </c>
      <c r="G196">
        <v>860</v>
      </c>
      <c r="H196">
        <v>2023</v>
      </c>
      <c r="J196" t="s">
        <v>799</v>
      </c>
      <c r="K196" t="s">
        <v>1063</v>
      </c>
    </row>
    <row r="197" spans="4:11" x14ac:dyDescent="0.45">
      <c r="D197">
        <v>176</v>
      </c>
      <c r="E197" t="s">
        <v>1045</v>
      </c>
      <c r="F197" t="e">
        <f t="shared" si="4"/>
        <v>#REF!</v>
      </c>
      <c r="G197">
        <v>850</v>
      </c>
      <c r="H197">
        <v>2023</v>
      </c>
      <c r="J197" t="s">
        <v>781</v>
      </c>
      <c r="K197" t="s">
        <v>1063</v>
      </c>
    </row>
    <row r="198" spans="4:11" x14ac:dyDescent="0.45">
      <c r="D198">
        <v>177</v>
      </c>
      <c r="E198" t="s">
        <v>1046</v>
      </c>
      <c r="F198" t="e">
        <f t="shared" si="4"/>
        <v>#REF!</v>
      </c>
      <c r="G198">
        <v>830</v>
      </c>
      <c r="H198">
        <v>2023</v>
      </c>
      <c r="J198" t="s">
        <v>1077</v>
      </c>
      <c r="K198" t="s">
        <v>1062</v>
      </c>
    </row>
    <row r="199" spans="4:11" x14ac:dyDescent="0.45">
      <c r="D199">
        <v>178</v>
      </c>
      <c r="E199" t="s">
        <v>1047</v>
      </c>
      <c r="F199" t="e">
        <f t="shared" si="4"/>
        <v>#REF!</v>
      </c>
      <c r="G199">
        <v>820</v>
      </c>
      <c r="H199">
        <v>2018</v>
      </c>
      <c r="J199" t="s">
        <v>801</v>
      </c>
      <c r="K199" t="s">
        <v>1063</v>
      </c>
    </row>
    <row r="200" spans="4:11" x14ac:dyDescent="0.45">
      <c r="D200">
        <v>179</v>
      </c>
      <c r="E200" t="s">
        <v>1048</v>
      </c>
      <c r="F200" t="e">
        <f t="shared" si="4"/>
        <v>#REF!</v>
      </c>
      <c r="G200">
        <v>730</v>
      </c>
      <c r="H200">
        <v>2023</v>
      </c>
      <c r="J200" t="s">
        <v>805</v>
      </c>
      <c r="K200" t="s">
        <v>1065</v>
      </c>
    </row>
    <row r="201" spans="4:11" x14ac:dyDescent="0.45">
      <c r="D201">
        <v>180</v>
      </c>
      <c r="E201" t="s">
        <v>1049</v>
      </c>
      <c r="F201" t="e">
        <f t="shared" si="4"/>
        <v>#REF!</v>
      </c>
      <c r="G201">
        <v>710</v>
      </c>
      <c r="H201">
        <v>2023</v>
      </c>
      <c r="J201" t="s">
        <v>807</v>
      </c>
      <c r="K201" t="s">
        <v>1063</v>
      </c>
    </row>
    <row r="202" spans="4:11" x14ac:dyDescent="0.45">
      <c r="D202">
        <v>181</v>
      </c>
      <c r="E202" t="s">
        <v>1050</v>
      </c>
      <c r="F202" t="e">
        <f t="shared" si="4"/>
        <v>#REF!</v>
      </c>
      <c r="G202">
        <v>660</v>
      </c>
      <c r="H202">
        <v>2023</v>
      </c>
      <c r="J202" t="s">
        <v>329</v>
      </c>
      <c r="K202" t="s">
        <v>1062</v>
      </c>
    </row>
    <row r="203" spans="4:11" x14ac:dyDescent="0.45">
      <c r="D203">
        <v>182</v>
      </c>
      <c r="E203" t="s">
        <v>1051</v>
      </c>
      <c r="F203" t="e">
        <f t="shared" si="4"/>
        <v>#REF!</v>
      </c>
      <c r="G203">
        <v>640</v>
      </c>
      <c r="H203">
        <v>2023</v>
      </c>
      <c r="J203" t="s">
        <v>475</v>
      </c>
      <c r="K203" t="s">
        <v>1062</v>
      </c>
    </row>
    <row r="204" spans="4:11" x14ac:dyDescent="0.45">
      <c r="D204">
        <v>183</v>
      </c>
      <c r="E204" t="s">
        <v>1052</v>
      </c>
      <c r="F204" t="e">
        <f t="shared" si="4"/>
        <v>#REF!</v>
      </c>
      <c r="G204">
        <v>610</v>
      </c>
      <c r="H204">
        <v>2023</v>
      </c>
      <c r="J204" t="s">
        <v>813</v>
      </c>
      <c r="K204" t="s">
        <v>1062</v>
      </c>
    </row>
    <row r="205" spans="4:11" x14ac:dyDescent="0.45">
      <c r="D205">
        <v>184</v>
      </c>
      <c r="E205" t="s">
        <v>1053</v>
      </c>
      <c r="F205" t="e">
        <f t="shared" si="4"/>
        <v>#REF!</v>
      </c>
      <c r="G205">
        <v>600</v>
      </c>
      <c r="H205">
        <v>2023</v>
      </c>
      <c r="J205" t="s">
        <v>811</v>
      </c>
      <c r="K205" t="s">
        <v>1062</v>
      </c>
    </row>
    <row r="206" spans="4:11" x14ac:dyDescent="0.45">
      <c r="D206">
        <v>185</v>
      </c>
      <c r="E206" t="s">
        <v>1054</v>
      </c>
      <c r="F206" t="e">
        <f t="shared" si="4"/>
        <v>#REF!</v>
      </c>
      <c r="G206">
        <v>560</v>
      </c>
      <c r="H206">
        <v>2023</v>
      </c>
      <c r="J206" t="s">
        <v>815</v>
      </c>
      <c r="K206" t="s">
        <v>1064</v>
      </c>
    </row>
    <row r="207" spans="4:11" x14ac:dyDescent="0.45">
      <c r="D207">
        <v>185</v>
      </c>
      <c r="E207" t="s">
        <v>1055</v>
      </c>
      <c r="F207" t="e">
        <f t="shared" si="4"/>
        <v>#REF!</v>
      </c>
      <c r="G207">
        <v>560</v>
      </c>
      <c r="H207">
        <v>2021</v>
      </c>
      <c r="J207" t="s">
        <v>827</v>
      </c>
      <c r="K207" t="s">
        <v>1064</v>
      </c>
    </row>
    <row r="208" spans="4:11" x14ac:dyDescent="0.45">
      <c r="D208">
        <v>187</v>
      </c>
      <c r="E208" t="s">
        <v>1056</v>
      </c>
      <c r="F208" t="e">
        <f t="shared" si="4"/>
        <v>#REF!</v>
      </c>
      <c r="G208">
        <v>530</v>
      </c>
      <c r="H208">
        <v>2023</v>
      </c>
      <c r="J208" t="s">
        <v>825</v>
      </c>
      <c r="K208" t="s">
        <v>1064</v>
      </c>
    </row>
    <row r="209" spans="4:11" x14ac:dyDescent="0.45">
      <c r="D209">
        <v>187</v>
      </c>
      <c r="E209" t="s">
        <v>1057</v>
      </c>
      <c r="F209" t="e">
        <f t="shared" si="4"/>
        <v>#REF!</v>
      </c>
      <c r="G209">
        <v>530</v>
      </c>
      <c r="H209">
        <v>2023</v>
      </c>
      <c r="J209" t="s">
        <v>829</v>
      </c>
      <c r="K209" t="s">
        <v>1063</v>
      </c>
    </row>
    <row r="210" spans="4:11" x14ac:dyDescent="0.45">
      <c r="D210">
        <v>189</v>
      </c>
      <c r="E210" t="s">
        <v>1058</v>
      </c>
      <c r="F210" t="e">
        <f t="shared" si="4"/>
        <v>#REF!</v>
      </c>
      <c r="G210">
        <v>470</v>
      </c>
      <c r="H210">
        <v>2023</v>
      </c>
      <c r="J210" t="s">
        <v>1104</v>
      </c>
      <c r="K210" t="s">
        <v>1065</v>
      </c>
    </row>
    <row r="211" spans="4:11" x14ac:dyDescent="0.45">
      <c r="D211">
        <v>190</v>
      </c>
      <c r="E211" t="s">
        <v>1059</v>
      </c>
      <c r="F211" t="e">
        <f t="shared" si="4"/>
        <v>#REF!</v>
      </c>
      <c r="G211">
        <v>360</v>
      </c>
      <c r="H211">
        <v>2022</v>
      </c>
      <c r="J211" t="s">
        <v>839</v>
      </c>
      <c r="K211" t="s">
        <v>1064</v>
      </c>
    </row>
    <row r="212" spans="4:11" x14ac:dyDescent="0.45">
      <c r="D212">
        <v>191</v>
      </c>
      <c r="E212" t="s">
        <v>1060</v>
      </c>
      <c r="F212" t="e">
        <f t="shared" si="4"/>
        <v>#REF!</v>
      </c>
      <c r="G212">
        <v>230</v>
      </c>
      <c r="H212">
        <v>2023</v>
      </c>
      <c r="J212" t="s">
        <v>841</v>
      </c>
      <c r="K212" t="s">
        <v>1064</v>
      </c>
    </row>
  </sheetData>
  <autoFilter ref="J7:K212" xr:uid="{19D7F757-0B69-4874-AE93-2ABE65F096A2}">
    <sortState xmlns:xlrd2="http://schemas.microsoft.com/office/spreadsheetml/2017/richdata2" ref="J8:K212">
      <sortCondition ref="J8:J21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5FDB-4C12-47B5-A06E-72A776D6ECC2}">
  <dimension ref="A1:F267"/>
  <sheetViews>
    <sheetView topLeftCell="A244" workbookViewId="0">
      <selection activeCell="A259" sqref="A259"/>
    </sheetView>
  </sheetViews>
  <sheetFormatPr defaultRowHeight="14.25" x14ac:dyDescent="0.45"/>
  <cols>
    <col min="1" max="1" width="42.1328125" bestFit="1" customWidth="1"/>
    <col min="3" max="3" width="9.06640625" customWidth="1"/>
  </cols>
  <sheetData>
    <row r="1" spans="1:6" x14ac:dyDescent="0.45">
      <c r="A1" t="s">
        <v>308</v>
      </c>
      <c r="B1" t="s">
        <v>309</v>
      </c>
      <c r="C1" t="s">
        <v>310</v>
      </c>
      <c r="D1" t="s">
        <v>311</v>
      </c>
    </row>
    <row r="2" spans="1:6" x14ac:dyDescent="0.45">
      <c r="A2" t="s">
        <v>312</v>
      </c>
      <c r="B2" t="s">
        <v>313</v>
      </c>
      <c r="C2" t="s">
        <v>314</v>
      </c>
      <c r="D2">
        <v>45236.021214378881</v>
      </c>
    </row>
    <row r="3" spans="1:6" x14ac:dyDescent="0.45">
      <c r="A3" t="s">
        <v>315</v>
      </c>
      <c r="B3" t="s">
        <v>316</v>
      </c>
      <c r="C3" t="s">
        <v>314</v>
      </c>
      <c r="D3">
        <v>4294.0252811796863</v>
      </c>
    </row>
    <row r="4" spans="1:6" x14ac:dyDescent="0.45">
      <c r="A4" t="s">
        <v>317</v>
      </c>
      <c r="B4" t="s">
        <v>318</v>
      </c>
      <c r="C4" t="s">
        <v>314</v>
      </c>
      <c r="D4">
        <v>2092.8799522466174</v>
      </c>
    </row>
    <row r="5" spans="1:6" x14ac:dyDescent="0.45">
      <c r="A5" t="s">
        <v>319</v>
      </c>
      <c r="B5" t="s">
        <v>320</v>
      </c>
      <c r="C5" t="s">
        <v>314</v>
      </c>
      <c r="D5">
        <v>5156.1201026516264</v>
      </c>
    </row>
    <row r="6" spans="1:6" x14ac:dyDescent="0.45">
      <c r="A6" t="s">
        <v>321</v>
      </c>
      <c r="B6" t="s">
        <v>322</v>
      </c>
      <c r="C6" t="s">
        <v>314</v>
      </c>
      <c r="D6">
        <v>7928.6414975387952</v>
      </c>
    </row>
    <row r="7" spans="1:6" x14ac:dyDescent="0.45">
      <c r="A7" t="s">
        <v>323</v>
      </c>
      <c r="B7" t="s">
        <v>324</v>
      </c>
      <c r="C7" t="s">
        <v>314</v>
      </c>
      <c r="D7">
        <v>19492.783098569162</v>
      </c>
      <c r="F7" t="b">
        <f>A7='Monthly pass'!F2</f>
        <v>0</v>
      </c>
    </row>
    <row r="8" spans="1:6" x14ac:dyDescent="0.45">
      <c r="A8" t="s">
        <v>325</v>
      </c>
      <c r="B8" t="s">
        <v>326</v>
      </c>
      <c r="C8" t="s">
        <v>314</v>
      </c>
      <c r="D8">
        <v>68311.772981048271</v>
      </c>
    </row>
    <row r="9" spans="1:6" x14ac:dyDescent="0.45">
      <c r="A9" t="s">
        <v>327</v>
      </c>
      <c r="B9" t="s">
        <v>328</v>
      </c>
      <c r="C9" t="s">
        <v>314</v>
      </c>
      <c r="D9">
        <v>17400.713764193966</v>
      </c>
    </row>
    <row r="10" spans="1:6" x14ac:dyDescent="0.45">
      <c r="A10" t="s">
        <v>329</v>
      </c>
      <c r="B10" t="s">
        <v>330</v>
      </c>
      <c r="C10" t="s">
        <v>314</v>
      </c>
      <c r="D10">
        <v>78915.254755588714</v>
      </c>
    </row>
    <row r="11" spans="1:6" x14ac:dyDescent="0.45">
      <c r="A11" t="s">
        <v>331</v>
      </c>
      <c r="B11" t="s">
        <v>332</v>
      </c>
      <c r="C11" t="s">
        <v>314</v>
      </c>
      <c r="D11">
        <v>29037.489121502113</v>
      </c>
    </row>
    <row r="12" spans="1:6" x14ac:dyDescent="0.45">
      <c r="A12" t="s">
        <v>333</v>
      </c>
      <c r="B12" t="s">
        <v>334</v>
      </c>
      <c r="C12" t="s">
        <v>314</v>
      </c>
      <c r="D12">
        <v>20445.098880893031</v>
      </c>
    </row>
    <row r="13" spans="1:6" x14ac:dyDescent="0.45">
      <c r="A13" t="s">
        <v>335</v>
      </c>
      <c r="B13" t="s">
        <v>336</v>
      </c>
      <c r="C13" t="s">
        <v>314</v>
      </c>
    </row>
    <row r="14" spans="1:6" x14ac:dyDescent="0.45">
      <c r="A14" t="s">
        <v>337</v>
      </c>
      <c r="B14" t="s">
        <v>338</v>
      </c>
      <c r="C14" t="s">
        <v>314</v>
      </c>
      <c r="D14">
        <v>29711.563316581229</v>
      </c>
    </row>
    <row r="15" spans="1:6" x14ac:dyDescent="0.45">
      <c r="A15" t="s">
        <v>339</v>
      </c>
      <c r="B15" t="s">
        <v>340</v>
      </c>
      <c r="C15" t="s">
        <v>314</v>
      </c>
      <c r="D15">
        <v>65365.94851104499</v>
      </c>
    </row>
    <row r="16" spans="1:6" x14ac:dyDescent="0.45">
      <c r="A16" t="s">
        <v>341</v>
      </c>
      <c r="B16" t="s">
        <v>342</v>
      </c>
      <c r="C16" t="s">
        <v>314</v>
      </c>
      <c r="D16">
        <v>70975.720634693396</v>
      </c>
    </row>
    <row r="17" spans="1:4" x14ac:dyDescent="0.45">
      <c r="A17" t="s">
        <v>343</v>
      </c>
      <c r="B17" t="s">
        <v>344</v>
      </c>
      <c r="C17" t="s">
        <v>314</v>
      </c>
      <c r="D17">
        <v>22533.494056850795</v>
      </c>
    </row>
    <row r="18" spans="1:4" x14ac:dyDescent="0.45">
      <c r="A18" t="s">
        <v>345</v>
      </c>
      <c r="B18" t="s">
        <v>346</v>
      </c>
      <c r="C18" t="s">
        <v>314</v>
      </c>
      <c r="D18">
        <v>917.50603501708474</v>
      </c>
    </row>
    <row r="19" spans="1:4" x14ac:dyDescent="0.45">
      <c r="A19" t="s">
        <v>347</v>
      </c>
      <c r="B19" t="s">
        <v>348</v>
      </c>
      <c r="C19" t="s">
        <v>314</v>
      </c>
      <c r="D19">
        <v>68274.200641803502</v>
      </c>
    </row>
    <row r="20" spans="1:4" x14ac:dyDescent="0.45">
      <c r="A20" t="s">
        <v>349</v>
      </c>
      <c r="B20" t="s">
        <v>350</v>
      </c>
      <c r="C20" t="s">
        <v>314</v>
      </c>
      <c r="D20">
        <v>3957.9612124046089</v>
      </c>
    </row>
    <row r="21" spans="1:4" x14ac:dyDescent="0.45">
      <c r="A21" t="s">
        <v>351</v>
      </c>
      <c r="B21" t="s">
        <v>352</v>
      </c>
      <c r="C21" t="s">
        <v>314</v>
      </c>
      <c r="D21">
        <v>2620.5076544193016</v>
      </c>
    </row>
    <row r="22" spans="1:4" x14ac:dyDescent="0.45">
      <c r="A22" t="s">
        <v>353</v>
      </c>
      <c r="B22" t="s">
        <v>354</v>
      </c>
      <c r="C22" t="s">
        <v>314</v>
      </c>
      <c r="D22">
        <v>8354.7158677686111</v>
      </c>
    </row>
    <row r="23" spans="1:4" x14ac:dyDescent="0.45">
      <c r="A23" t="s">
        <v>355</v>
      </c>
      <c r="B23" t="s">
        <v>356</v>
      </c>
      <c r="C23" t="s">
        <v>314</v>
      </c>
      <c r="D23">
        <v>35463.554988304379</v>
      </c>
    </row>
    <row r="24" spans="1:4" x14ac:dyDescent="0.45">
      <c r="A24" t="s">
        <v>357</v>
      </c>
      <c r="B24" t="s">
        <v>358</v>
      </c>
      <c r="C24" t="s">
        <v>314</v>
      </c>
      <c r="D24">
        <v>60652.850500814871</v>
      </c>
    </row>
    <row r="25" spans="1:4" x14ac:dyDescent="0.45">
      <c r="A25" t="s">
        <v>359</v>
      </c>
      <c r="B25" t="s">
        <v>360</v>
      </c>
      <c r="C25" t="s">
        <v>314</v>
      </c>
      <c r="D25">
        <v>33637.504798181872</v>
      </c>
    </row>
    <row r="26" spans="1:4" x14ac:dyDescent="0.45">
      <c r="A26" t="s">
        <v>361</v>
      </c>
      <c r="B26" t="s">
        <v>362</v>
      </c>
      <c r="C26" t="s">
        <v>314</v>
      </c>
      <c r="D26">
        <v>20998.522634768455</v>
      </c>
    </row>
    <row r="27" spans="1:4" x14ac:dyDescent="0.45">
      <c r="A27" t="s">
        <v>363</v>
      </c>
      <c r="B27" t="s">
        <v>364</v>
      </c>
      <c r="C27" t="s">
        <v>314</v>
      </c>
      <c r="D27">
        <v>28406.06614819642</v>
      </c>
    </row>
    <row r="28" spans="1:4" x14ac:dyDescent="0.45">
      <c r="A28" t="s">
        <v>365</v>
      </c>
      <c r="B28" t="s">
        <v>366</v>
      </c>
      <c r="C28" t="s">
        <v>314</v>
      </c>
      <c r="D28">
        <v>13280.598394184515</v>
      </c>
    </row>
    <row r="29" spans="1:4" x14ac:dyDescent="0.45">
      <c r="A29" t="s">
        <v>367</v>
      </c>
      <c r="B29" t="s">
        <v>368</v>
      </c>
      <c r="C29" t="s">
        <v>314</v>
      </c>
      <c r="D29">
        <v>106866.34081480664</v>
      </c>
    </row>
    <row r="30" spans="1:4" x14ac:dyDescent="0.45">
      <c r="A30" t="s">
        <v>369</v>
      </c>
      <c r="B30" t="s">
        <v>370</v>
      </c>
      <c r="C30" t="s">
        <v>314</v>
      </c>
      <c r="D30">
        <v>10238.812087808026</v>
      </c>
    </row>
    <row r="31" spans="1:4" x14ac:dyDescent="0.45">
      <c r="A31" t="s">
        <v>371</v>
      </c>
      <c r="B31" t="s">
        <v>372</v>
      </c>
      <c r="C31" t="s">
        <v>314</v>
      </c>
      <c r="D31">
        <v>19398.589813344617</v>
      </c>
    </row>
    <row r="32" spans="1:4" x14ac:dyDescent="0.45">
      <c r="A32" t="s">
        <v>373</v>
      </c>
      <c r="B32" t="s">
        <v>374</v>
      </c>
      <c r="C32" t="s">
        <v>314</v>
      </c>
      <c r="D32">
        <v>17892.189257150749</v>
      </c>
    </row>
    <row r="33" spans="1:4" x14ac:dyDescent="0.45">
      <c r="A33" t="s">
        <v>375</v>
      </c>
      <c r="B33" t="s">
        <v>376</v>
      </c>
      <c r="C33" t="s">
        <v>314</v>
      </c>
      <c r="D33">
        <v>82893.404319912355</v>
      </c>
    </row>
    <row r="34" spans="1:4" x14ac:dyDescent="0.45">
      <c r="A34" t="s">
        <v>377</v>
      </c>
      <c r="B34" t="s">
        <v>378</v>
      </c>
      <c r="C34" t="s">
        <v>314</v>
      </c>
      <c r="D34">
        <v>15021.728993412957</v>
      </c>
    </row>
    <row r="35" spans="1:4" x14ac:dyDescent="0.45">
      <c r="A35" t="s">
        <v>379</v>
      </c>
      <c r="B35" t="s">
        <v>380</v>
      </c>
      <c r="C35" t="s">
        <v>314</v>
      </c>
      <c r="D35">
        <v>18516.191337299715</v>
      </c>
    </row>
    <row r="36" spans="1:4" x14ac:dyDescent="0.45">
      <c r="A36" t="s">
        <v>381</v>
      </c>
      <c r="B36" t="s">
        <v>382</v>
      </c>
      <c r="C36" t="s">
        <v>314</v>
      </c>
      <c r="D36">
        <v>1112.4459862811034</v>
      </c>
    </row>
    <row r="37" spans="1:4" x14ac:dyDescent="0.45">
      <c r="A37" t="s">
        <v>383</v>
      </c>
      <c r="B37" t="s">
        <v>384</v>
      </c>
      <c r="C37" t="s">
        <v>314</v>
      </c>
      <c r="D37">
        <v>62041.562029840643</v>
      </c>
    </row>
    <row r="38" spans="1:4" x14ac:dyDescent="0.45">
      <c r="A38" t="s">
        <v>385</v>
      </c>
      <c r="B38" t="s">
        <v>386</v>
      </c>
      <c r="C38" t="s">
        <v>314</v>
      </c>
      <c r="D38">
        <v>45163.434902090667</v>
      </c>
    </row>
    <row r="39" spans="1:4" x14ac:dyDescent="0.45">
      <c r="A39" t="s">
        <v>387</v>
      </c>
      <c r="B39" t="s">
        <v>388</v>
      </c>
      <c r="C39" t="s">
        <v>314</v>
      </c>
      <c r="D39">
        <v>90746.453278600035</v>
      </c>
    </row>
    <row r="40" spans="1:4" x14ac:dyDescent="0.45">
      <c r="A40" t="s">
        <v>389</v>
      </c>
      <c r="B40" t="s">
        <v>390</v>
      </c>
      <c r="C40" t="s">
        <v>314</v>
      </c>
    </row>
    <row r="41" spans="1:4" x14ac:dyDescent="0.45">
      <c r="A41" t="s">
        <v>391</v>
      </c>
      <c r="B41" t="s">
        <v>392</v>
      </c>
      <c r="C41" t="s">
        <v>314</v>
      </c>
      <c r="D41">
        <v>31586.136898183242</v>
      </c>
    </row>
    <row r="42" spans="1:4" x14ac:dyDescent="0.45">
      <c r="A42" t="s">
        <v>393</v>
      </c>
      <c r="B42" t="s">
        <v>394</v>
      </c>
      <c r="C42" t="s">
        <v>314</v>
      </c>
      <c r="D42">
        <v>22499.442667701849</v>
      </c>
    </row>
    <row r="43" spans="1:4" x14ac:dyDescent="0.45">
      <c r="A43" t="s">
        <v>395</v>
      </c>
      <c r="B43" t="s">
        <v>396</v>
      </c>
      <c r="C43" t="s">
        <v>314</v>
      </c>
      <c r="D43">
        <v>7234.2266929419948</v>
      </c>
    </row>
    <row r="44" spans="1:4" x14ac:dyDescent="0.45">
      <c r="A44" t="s">
        <v>397</v>
      </c>
      <c r="B44" t="s">
        <v>398</v>
      </c>
      <c r="C44" t="s">
        <v>314</v>
      </c>
      <c r="D44">
        <v>5122.6443925205795</v>
      </c>
    </row>
    <row r="45" spans="1:4" x14ac:dyDescent="0.45">
      <c r="A45" t="s">
        <v>399</v>
      </c>
      <c r="B45" t="s">
        <v>400</v>
      </c>
      <c r="C45" t="s">
        <v>314</v>
      </c>
      <c r="D45">
        <v>1533.743877975392</v>
      </c>
    </row>
    <row r="46" spans="1:4" x14ac:dyDescent="0.45">
      <c r="A46" t="s">
        <v>401</v>
      </c>
      <c r="B46" t="s">
        <v>402</v>
      </c>
      <c r="C46" t="s">
        <v>314</v>
      </c>
      <c r="D46">
        <v>6713.9636373079056</v>
      </c>
    </row>
    <row r="47" spans="1:4" x14ac:dyDescent="0.45">
      <c r="A47" t="s">
        <v>403</v>
      </c>
      <c r="B47" t="s">
        <v>404</v>
      </c>
      <c r="C47" t="s">
        <v>314</v>
      </c>
      <c r="D47">
        <v>21055.663030000211</v>
      </c>
    </row>
    <row r="48" spans="1:4" x14ac:dyDescent="0.45">
      <c r="A48" t="s">
        <v>405</v>
      </c>
      <c r="B48" t="s">
        <v>406</v>
      </c>
      <c r="C48" t="s">
        <v>314</v>
      </c>
      <c r="D48">
        <v>3687.6256615308225</v>
      </c>
    </row>
    <row r="49" spans="1:4" x14ac:dyDescent="0.45">
      <c r="A49" t="s">
        <v>407</v>
      </c>
      <c r="B49" t="s">
        <v>408</v>
      </c>
      <c r="C49" t="s">
        <v>314</v>
      </c>
      <c r="D49">
        <v>8415.15759521377</v>
      </c>
    </row>
    <row r="50" spans="1:4" x14ac:dyDescent="0.45">
      <c r="A50" t="s">
        <v>409</v>
      </c>
      <c r="B50" t="s">
        <v>410</v>
      </c>
      <c r="C50" t="s">
        <v>314</v>
      </c>
      <c r="D50">
        <v>26181.142017213908</v>
      </c>
    </row>
    <row r="51" spans="1:4" x14ac:dyDescent="0.45">
      <c r="A51" t="s">
        <v>411</v>
      </c>
      <c r="B51" t="s">
        <v>412</v>
      </c>
      <c r="C51" t="s">
        <v>314</v>
      </c>
      <c r="D51">
        <v>26327.034369037861</v>
      </c>
    </row>
    <row r="52" spans="1:4" x14ac:dyDescent="0.45">
      <c r="A52" t="s">
        <v>413</v>
      </c>
      <c r="B52" t="s">
        <v>414</v>
      </c>
      <c r="C52" t="s">
        <v>314</v>
      </c>
    </row>
    <row r="53" spans="1:4" x14ac:dyDescent="0.45">
      <c r="A53" t="s">
        <v>415</v>
      </c>
      <c r="B53" t="s">
        <v>416</v>
      </c>
      <c r="C53" t="s">
        <v>314</v>
      </c>
      <c r="D53">
        <v>29523.525082806442</v>
      </c>
    </row>
    <row r="54" spans="1:4" x14ac:dyDescent="0.45">
      <c r="A54" t="s">
        <v>417</v>
      </c>
      <c r="B54" t="s">
        <v>418</v>
      </c>
      <c r="C54" t="s">
        <v>314</v>
      </c>
      <c r="D54">
        <v>85167.672073228721</v>
      </c>
    </row>
    <row r="55" spans="1:4" x14ac:dyDescent="0.45">
      <c r="A55" t="s">
        <v>419</v>
      </c>
      <c r="B55" t="s">
        <v>420</v>
      </c>
      <c r="C55" t="s">
        <v>314</v>
      </c>
      <c r="D55">
        <v>53776.30859375</v>
      </c>
    </row>
    <row r="56" spans="1:4" x14ac:dyDescent="0.45">
      <c r="A56" t="s">
        <v>421</v>
      </c>
      <c r="B56" t="s">
        <v>422</v>
      </c>
      <c r="C56" t="s">
        <v>314</v>
      </c>
      <c r="D56">
        <v>51701.949141703633</v>
      </c>
    </row>
    <row r="57" spans="1:4" x14ac:dyDescent="0.45">
      <c r="A57" t="s">
        <v>423</v>
      </c>
      <c r="B57" t="s">
        <v>424</v>
      </c>
      <c r="C57" t="s">
        <v>314</v>
      </c>
      <c r="D57">
        <v>66616.022245055952</v>
      </c>
    </row>
    <row r="58" spans="1:4" x14ac:dyDescent="0.45">
      <c r="A58" t="s">
        <v>425</v>
      </c>
      <c r="B58" t="s">
        <v>426</v>
      </c>
      <c r="C58" t="s">
        <v>314</v>
      </c>
      <c r="D58">
        <v>6606.3876803625435</v>
      </c>
    </row>
    <row r="59" spans="1:4" x14ac:dyDescent="0.45">
      <c r="A59" t="s">
        <v>427</v>
      </c>
      <c r="B59" t="s">
        <v>428</v>
      </c>
      <c r="C59" t="s">
        <v>314</v>
      </c>
      <c r="D59">
        <v>16283.164030733331</v>
      </c>
    </row>
    <row r="60" spans="1:4" x14ac:dyDescent="0.45">
      <c r="A60" t="s">
        <v>429</v>
      </c>
      <c r="B60" t="s">
        <v>430</v>
      </c>
      <c r="C60" t="s">
        <v>314</v>
      </c>
      <c r="D60">
        <v>77953.678661312428</v>
      </c>
    </row>
    <row r="61" spans="1:4" x14ac:dyDescent="0.45">
      <c r="A61" t="s">
        <v>431</v>
      </c>
      <c r="B61" t="s">
        <v>432</v>
      </c>
      <c r="C61" t="s">
        <v>314</v>
      </c>
      <c r="D61">
        <v>24363.893374685547</v>
      </c>
    </row>
    <row r="62" spans="1:4" x14ac:dyDescent="0.45">
      <c r="A62" t="s">
        <v>433</v>
      </c>
      <c r="B62" t="s">
        <v>434</v>
      </c>
      <c r="C62" t="s">
        <v>314</v>
      </c>
      <c r="D62">
        <v>16028.287108715951</v>
      </c>
    </row>
    <row r="63" spans="1:4" x14ac:dyDescent="0.45">
      <c r="A63" t="s">
        <v>435</v>
      </c>
      <c r="B63" t="s">
        <v>436</v>
      </c>
      <c r="C63" t="s">
        <v>314</v>
      </c>
      <c r="D63">
        <v>19590.353362968763</v>
      </c>
    </row>
    <row r="64" spans="1:4" x14ac:dyDescent="0.45">
      <c r="A64" t="s">
        <v>437</v>
      </c>
      <c r="B64" t="s">
        <v>438</v>
      </c>
      <c r="C64" t="s">
        <v>314</v>
      </c>
      <c r="D64">
        <v>12142.243259547744</v>
      </c>
    </row>
    <row r="65" spans="1:4" x14ac:dyDescent="0.45">
      <c r="A65" t="s">
        <v>439</v>
      </c>
      <c r="B65" t="s">
        <v>440</v>
      </c>
      <c r="C65" t="s">
        <v>314</v>
      </c>
      <c r="D65">
        <v>23289.317128125887</v>
      </c>
    </row>
    <row r="66" spans="1:4" x14ac:dyDescent="0.45">
      <c r="A66" t="s">
        <v>441</v>
      </c>
      <c r="B66" t="s">
        <v>442</v>
      </c>
      <c r="C66" t="s">
        <v>314</v>
      </c>
      <c r="D66">
        <v>24887.141747758633</v>
      </c>
    </row>
    <row r="67" spans="1:4" x14ac:dyDescent="0.45">
      <c r="A67" t="s">
        <v>443</v>
      </c>
      <c r="B67" t="s">
        <v>444</v>
      </c>
      <c r="C67" t="s">
        <v>314</v>
      </c>
      <c r="D67">
        <v>46899.604023252854</v>
      </c>
    </row>
    <row r="68" spans="1:4" x14ac:dyDescent="0.45">
      <c r="A68" t="s">
        <v>445</v>
      </c>
      <c r="B68" t="s">
        <v>446</v>
      </c>
      <c r="C68" t="s">
        <v>314</v>
      </c>
      <c r="D68">
        <v>15117.270630279509</v>
      </c>
    </row>
    <row r="69" spans="1:4" x14ac:dyDescent="0.45">
      <c r="A69" t="s">
        <v>447</v>
      </c>
      <c r="B69" t="s">
        <v>448</v>
      </c>
      <c r="C69" t="s">
        <v>314</v>
      </c>
      <c r="D69">
        <v>17769.223739757581</v>
      </c>
    </row>
    <row r="70" spans="1:4" x14ac:dyDescent="0.45">
      <c r="A70" t="s">
        <v>449</v>
      </c>
      <c r="B70" t="s">
        <v>450</v>
      </c>
      <c r="C70" t="s">
        <v>314</v>
      </c>
      <c r="D70">
        <v>59534.2072802853</v>
      </c>
    </row>
    <row r="71" spans="1:4" x14ac:dyDescent="0.45">
      <c r="A71" t="s">
        <v>451</v>
      </c>
      <c r="B71" t="s">
        <v>452</v>
      </c>
      <c r="C71" t="s">
        <v>314</v>
      </c>
    </row>
    <row r="72" spans="1:4" x14ac:dyDescent="0.45">
      <c r="A72" t="s">
        <v>453</v>
      </c>
      <c r="B72" t="s">
        <v>454</v>
      </c>
      <c r="C72" t="s">
        <v>314</v>
      </c>
      <c r="D72">
        <v>48685.496308827212</v>
      </c>
    </row>
    <row r="73" spans="1:4" x14ac:dyDescent="0.45">
      <c r="A73" t="s">
        <v>455</v>
      </c>
      <c r="B73" t="s">
        <v>456</v>
      </c>
      <c r="C73" t="s">
        <v>314</v>
      </c>
      <c r="D73">
        <v>47941.679134186204</v>
      </c>
    </row>
    <row r="74" spans="1:4" x14ac:dyDescent="0.45">
      <c r="A74" t="s">
        <v>457</v>
      </c>
      <c r="B74" t="s">
        <v>458</v>
      </c>
      <c r="C74" t="s">
        <v>314</v>
      </c>
      <c r="D74">
        <v>2888.7364917157961</v>
      </c>
    </row>
    <row r="75" spans="1:4" x14ac:dyDescent="0.45">
      <c r="A75" t="s">
        <v>459</v>
      </c>
      <c r="B75" t="s">
        <v>460</v>
      </c>
      <c r="C75" t="s">
        <v>314</v>
      </c>
      <c r="D75">
        <v>57339.391924569201</v>
      </c>
    </row>
    <row r="76" spans="1:4" x14ac:dyDescent="0.45">
      <c r="A76" t="s">
        <v>461</v>
      </c>
      <c r="B76" t="s">
        <v>462</v>
      </c>
      <c r="C76" t="s">
        <v>314</v>
      </c>
      <c r="D76">
        <v>5401.6261207198977</v>
      </c>
    </row>
    <row r="77" spans="1:4" x14ac:dyDescent="0.45">
      <c r="A77" t="s">
        <v>463</v>
      </c>
      <c r="B77" t="s">
        <v>464</v>
      </c>
      <c r="C77" t="s">
        <v>314</v>
      </c>
      <c r="D77">
        <v>62599.005559632344</v>
      </c>
    </row>
    <row r="78" spans="1:4" x14ac:dyDescent="0.45">
      <c r="A78" t="s">
        <v>465</v>
      </c>
      <c r="B78" t="s">
        <v>466</v>
      </c>
      <c r="C78" t="s">
        <v>314</v>
      </c>
      <c r="D78">
        <v>13534.194309137625</v>
      </c>
    </row>
    <row r="79" spans="1:4" x14ac:dyDescent="0.45">
      <c r="A79" t="s">
        <v>467</v>
      </c>
      <c r="B79" t="s">
        <v>468</v>
      </c>
      <c r="C79" t="s">
        <v>314</v>
      </c>
      <c r="D79">
        <v>57594.034017920778</v>
      </c>
    </row>
    <row r="80" spans="1:4" x14ac:dyDescent="0.45">
      <c r="A80" t="s">
        <v>469</v>
      </c>
      <c r="B80" t="s">
        <v>470</v>
      </c>
      <c r="C80" t="s">
        <v>314</v>
      </c>
      <c r="D80">
        <v>76566.459746262</v>
      </c>
    </row>
    <row r="81" spans="1:4" x14ac:dyDescent="0.45">
      <c r="A81" t="s">
        <v>471</v>
      </c>
      <c r="B81" t="s">
        <v>472</v>
      </c>
      <c r="C81" t="s">
        <v>314</v>
      </c>
      <c r="D81">
        <v>4074.0406379639862</v>
      </c>
    </row>
    <row r="82" spans="1:4" x14ac:dyDescent="0.45">
      <c r="A82" t="s">
        <v>473</v>
      </c>
      <c r="B82" t="s">
        <v>474</v>
      </c>
      <c r="C82" t="s">
        <v>314</v>
      </c>
      <c r="D82">
        <v>21118.867053353089</v>
      </c>
    </row>
    <row r="83" spans="1:4" x14ac:dyDescent="0.45">
      <c r="A83" t="s">
        <v>475</v>
      </c>
      <c r="B83" t="s">
        <v>476</v>
      </c>
      <c r="C83" t="s">
        <v>314</v>
      </c>
      <c r="D83">
        <v>56761.517298210259</v>
      </c>
    </row>
    <row r="84" spans="1:4" x14ac:dyDescent="0.45">
      <c r="A84" t="s">
        <v>477</v>
      </c>
      <c r="B84" t="s">
        <v>478</v>
      </c>
      <c r="C84" t="s">
        <v>314</v>
      </c>
      <c r="D84">
        <v>22442.786717757361</v>
      </c>
    </row>
    <row r="85" spans="1:4" x14ac:dyDescent="0.45">
      <c r="A85" t="s">
        <v>479</v>
      </c>
      <c r="B85" t="s">
        <v>480</v>
      </c>
      <c r="C85" t="s">
        <v>314</v>
      </c>
      <c r="D85">
        <v>7132.7836534468788</v>
      </c>
    </row>
    <row r="86" spans="1:4" x14ac:dyDescent="0.45">
      <c r="A86" t="s">
        <v>481</v>
      </c>
      <c r="B86" t="s">
        <v>482</v>
      </c>
      <c r="C86" t="s">
        <v>314</v>
      </c>
    </row>
    <row r="87" spans="1:4" x14ac:dyDescent="0.45">
      <c r="A87" t="s">
        <v>483</v>
      </c>
      <c r="B87" t="s">
        <v>484</v>
      </c>
      <c r="C87" t="s">
        <v>314</v>
      </c>
      <c r="D87">
        <v>4087.091751838776</v>
      </c>
    </row>
    <row r="88" spans="1:4" x14ac:dyDescent="0.45">
      <c r="A88" t="s">
        <v>485</v>
      </c>
      <c r="B88" t="s">
        <v>486</v>
      </c>
      <c r="C88" t="s">
        <v>314</v>
      </c>
      <c r="D88">
        <v>2969.7572002321708</v>
      </c>
    </row>
    <row r="89" spans="1:4" x14ac:dyDescent="0.45">
      <c r="A89" t="s">
        <v>487</v>
      </c>
      <c r="B89" t="s">
        <v>488</v>
      </c>
      <c r="C89" t="s">
        <v>314</v>
      </c>
      <c r="D89">
        <v>2486.7175464404168</v>
      </c>
    </row>
    <row r="90" spans="1:4" x14ac:dyDescent="0.45">
      <c r="A90" t="s">
        <v>489</v>
      </c>
      <c r="B90" t="s">
        <v>490</v>
      </c>
      <c r="C90" t="s">
        <v>314</v>
      </c>
      <c r="D90">
        <v>19610.176544525773</v>
      </c>
    </row>
    <row r="91" spans="1:4" x14ac:dyDescent="0.45">
      <c r="A91" t="s">
        <v>491</v>
      </c>
      <c r="B91" t="s">
        <v>492</v>
      </c>
      <c r="C91" t="s">
        <v>314</v>
      </c>
      <c r="D91">
        <v>38922.474225297243</v>
      </c>
    </row>
    <row r="92" spans="1:4" x14ac:dyDescent="0.45">
      <c r="A92" t="s">
        <v>493</v>
      </c>
      <c r="B92" t="s">
        <v>494</v>
      </c>
      <c r="C92" t="s">
        <v>314</v>
      </c>
      <c r="D92">
        <v>16348.17021514828</v>
      </c>
    </row>
    <row r="93" spans="1:4" x14ac:dyDescent="0.45">
      <c r="A93" t="s">
        <v>495</v>
      </c>
      <c r="B93" t="s">
        <v>496</v>
      </c>
      <c r="C93" t="s">
        <v>314</v>
      </c>
    </row>
    <row r="94" spans="1:4" x14ac:dyDescent="0.45">
      <c r="A94" t="s">
        <v>497</v>
      </c>
      <c r="B94" t="s">
        <v>498</v>
      </c>
      <c r="C94" t="s">
        <v>314</v>
      </c>
      <c r="D94">
        <v>13299.602345271984</v>
      </c>
    </row>
    <row r="95" spans="1:4" x14ac:dyDescent="0.45">
      <c r="A95" t="s">
        <v>499</v>
      </c>
      <c r="B95" t="s">
        <v>500</v>
      </c>
      <c r="C95" t="s">
        <v>314</v>
      </c>
    </row>
    <row r="96" spans="1:4" x14ac:dyDescent="0.45">
      <c r="A96" t="s">
        <v>501</v>
      </c>
      <c r="B96" t="s">
        <v>502</v>
      </c>
      <c r="C96" t="s">
        <v>314</v>
      </c>
      <c r="D96">
        <v>40337.599014652158</v>
      </c>
    </row>
    <row r="97" spans="1:4" x14ac:dyDescent="0.45">
      <c r="A97" t="s">
        <v>503</v>
      </c>
      <c r="B97" t="s">
        <v>504</v>
      </c>
      <c r="C97" t="s">
        <v>314</v>
      </c>
      <c r="D97">
        <v>60235.352817820734</v>
      </c>
    </row>
    <row r="98" spans="1:4" x14ac:dyDescent="0.45">
      <c r="A98" t="s">
        <v>505</v>
      </c>
      <c r="B98" t="s">
        <v>506</v>
      </c>
      <c r="C98" t="s">
        <v>314</v>
      </c>
      <c r="D98">
        <v>68547.639466632128</v>
      </c>
    </row>
    <row r="99" spans="1:4" x14ac:dyDescent="0.45">
      <c r="A99" t="s">
        <v>507</v>
      </c>
      <c r="B99" t="s">
        <v>508</v>
      </c>
      <c r="C99" t="s">
        <v>314</v>
      </c>
      <c r="D99">
        <v>6820.0872453081283</v>
      </c>
    </row>
    <row r="100" spans="1:4" x14ac:dyDescent="0.45">
      <c r="A100" t="s">
        <v>509</v>
      </c>
      <c r="B100" t="s">
        <v>510</v>
      </c>
      <c r="C100" t="s">
        <v>314</v>
      </c>
      <c r="D100">
        <v>3258.7456459766545</v>
      </c>
    </row>
    <row r="101" spans="1:4" x14ac:dyDescent="0.45">
      <c r="A101" t="s">
        <v>511</v>
      </c>
      <c r="B101" t="s">
        <v>512</v>
      </c>
      <c r="C101" t="s">
        <v>314</v>
      </c>
      <c r="D101">
        <v>42399.122264753045</v>
      </c>
    </row>
    <row r="102" spans="1:4" x14ac:dyDescent="0.45">
      <c r="A102" t="s">
        <v>513</v>
      </c>
      <c r="B102" t="s">
        <v>514</v>
      </c>
      <c r="C102" t="s">
        <v>314</v>
      </c>
      <c r="D102">
        <v>3239.3190047646808</v>
      </c>
    </row>
    <row r="103" spans="1:4" x14ac:dyDescent="0.45">
      <c r="A103" t="s">
        <v>515</v>
      </c>
      <c r="B103" t="s">
        <v>516</v>
      </c>
      <c r="C103" t="s">
        <v>314</v>
      </c>
      <c r="D103">
        <v>43577.88714060669</v>
      </c>
    </row>
    <row r="104" spans="1:4" x14ac:dyDescent="0.45">
      <c r="A104" t="s">
        <v>517</v>
      </c>
      <c r="B104" t="s">
        <v>518</v>
      </c>
      <c r="C104" t="s">
        <v>314</v>
      </c>
      <c r="D104">
        <v>18149.42772722962</v>
      </c>
    </row>
    <row r="105" spans="1:4" x14ac:dyDescent="0.45">
      <c r="A105" t="s">
        <v>519</v>
      </c>
      <c r="B105" t="s">
        <v>520</v>
      </c>
      <c r="C105" t="s">
        <v>314</v>
      </c>
      <c r="D105">
        <v>14529.842403441682</v>
      </c>
    </row>
    <row r="106" spans="1:4" x14ac:dyDescent="0.45">
      <c r="A106" t="s">
        <v>521</v>
      </c>
      <c r="B106" t="s">
        <v>522</v>
      </c>
      <c r="C106" t="s">
        <v>314</v>
      </c>
      <c r="D106">
        <v>4885.228850848257</v>
      </c>
    </row>
    <row r="107" spans="1:4" x14ac:dyDescent="0.45">
      <c r="A107" t="s">
        <v>523</v>
      </c>
      <c r="B107" t="s">
        <v>524</v>
      </c>
      <c r="C107" t="s">
        <v>314</v>
      </c>
      <c r="D107">
        <v>6153.8243769632127</v>
      </c>
    </row>
    <row r="108" spans="1:4" x14ac:dyDescent="0.45">
      <c r="A108" t="s">
        <v>525</v>
      </c>
      <c r="B108" t="s">
        <v>526</v>
      </c>
      <c r="C108" t="s">
        <v>314</v>
      </c>
      <c r="D108">
        <v>14445.643155792111</v>
      </c>
    </row>
    <row r="109" spans="1:4" x14ac:dyDescent="0.45">
      <c r="A109" t="s">
        <v>527</v>
      </c>
      <c r="B109" t="s">
        <v>528</v>
      </c>
      <c r="C109" t="s">
        <v>314</v>
      </c>
      <c r="D109">
        <v>4276.1146719197923</v>
      </c>
    </row>
    <row r="110" spans="1:4" x14ac:dyDescent="0.45">
      <c r="A110" t="s">
        <v>529</v>
      </c>
      <c r="B110" t="s">
        <v>530</v>
      </c>
      <c r="C110" t="s">
        <v>314</v>
      </c>
    </row>
    <row r="111" spans="1:4" x14ac:dyDescent="0.45">
      <c r="A111" t="s">
        <v>531</v>
      </c>
      <c r="B111" t="s">
        <v>532</v>
      </c>
      <c r="C111" t="s">
        <v>314</v>
      </c>
      <c r="D111">
        <v>9199.5677387174728</v>
      </c>
    </row>
    <row r="112" spans="1:4" x14ac:dyDescent="0.45">
      <c r="A112" t="s">
        <v>533</v>
      </c>
      <c r="B112" t="s">
        <v>534</v>
      </c>
      <c r="C112" t="s">
        <v>314</v>
      </c>
    </row>
    <row r="113" spans="1:4" x14ac:dyDescent="0.45">
      <c r="A113" t="s">
        <v>535</v>
      </c>
      <c r="B113" t="s">
        <v>536</v>
      </c>
      <c r="C113" t="s">
        <v>314</v>
      </c>
      <c r="D113">
        <v>133822.75872322297</v>
      </c>
    </row>
    <row r="114" spans="1:4" x14ac:dyDescent="0.45">
      <c r="A114" t="s">
        <v>537</v>
      </c>
      <c r="B114" t="s">
        <v>538</v>
      </c>
      <c r="C114" t="s">
        <v>314</v>
      </c>
      <c r="D114">
        <v>16591.264572254317</v>
      </c>
    </row>
    <row r="115" spans="1:4" x14ac:dyDescent="0.45">
      <c r="A115" t="s">
        <v>539</v>
      </c>
      <c r="B115" t="s">
        <v>540</v>
      </c>
      <c r="C115" t="s">
        <v>314</v>
      </c>
      <c r="D115">
        <v>14199.607361843273</v>
      </c>
    </row>
    <row r="116" spans="1:4" x14ac:dyDescent="0.45">
      <c r="A116" t="s">
        <v>541</v>
      </c>
      <c r="B116" t="s">
        <v>542</v>
      </c>
      <c r="C116" t="s">
        <v>314</v>
      </c>
      <c r="D116">
        <v>73471.499703016074</v>
      </c>
    </row>
    <row r="117" spans="1:4" x14ac:dyDescent="0.45">
      <c r="A117" t="s">
        <v>543</v>
      </c>
      <c r="B117" t="s">
        <v>544</v>
      </c>
      <c r="C117" t="s">
        <v>314</v>
      </c>
      <c r="D117">
        <v>52133.609324754972</v>
      </c>
    </row>
    <row r="118" spans="1:4" x14ac:dyDescent="0.45">
      <c r="A118" t="s">
        <v>545</v>
      </c>
      <c r="B118" t="s">
        <v>546</v>
      </c>
      <c r="C118" t="s">
        <v>314</v>
      </c>
      <c r="D118">
        <v>55908.255469292271</v>
      </c>
    </row>
    <row r="119" spans="1:4" x14ac:dyDescent="0.45">
      <c r="A119" t="s">
        <v>547</v>
      </c>
      <c r="B119" t="s">
        <v>548</v>
      </c>
      <c r="C119" t="s">
        <v>314</v>
      </c>
      <c r="D119">
        <v>10826.093463106437</v>
      </c>
    </row>
    <row r="120" spans="1:4" x14ac:dyDescent="0.45">
      <c r="A120" t="s">
        <v>549</v>
      </c>
      <c r="B120" t="s">
        <v>550</v>
      </c>
      <c r="C120" t="s">
        <v>314</v>
      </c>
      <c r="D120">
        <v>9871.8751527574586</v>
      </c>
    </row>
    <row r="121" spans="1:4" x14ac:dyDescent="0.45">
      <c r="A121" t="s">
        <v>551</v>
      </c>
      <c r="B121" t="s">
        <v>552</v>
      </c>
      <c r="C121" t="s">
        <v>314</v>
      </c>
      <c r="D121">
        <v>47118.388274825753</v>
      </c>
    </row>
    <row r="122" spans="1:4" x14ac:dyDescent="0.45">
      <c r="A122" t="s">
        <v>553</v>
      </c>
      <c r="B122" t="s">
        <v>554</v>
      </c>
      <c r="C122" t="s">
        <v>314</v>
      </c>
      <c r="D122">
        <v>36595.40669278011</v>
      </c>
    </row>
    <row r="123" spans="1:4" x14ac:dyDescent="0.45">
      <c r="A123" t="s">
        <v>555</v>
      </c>
      <c r="B123" t="s">
        <v>556</v>
      </c>
      <c r="C123" t="s">
        <v>314</v>
      </c>
      <c r="D123">
        <v>5902.0919739118563</v>
      </c>
    </row>
    <row r="124" spans="1:4" x14ac:dyDescent="0.45">
      <c r="A124" t="s">
        <v>557</v>
      </c>
      <c r="B124" t="s">
        <v>558</v>
      </c>
      <c r="C124" t="s">
        <v>314</v>
      </c>
      <c r="D124">
        <v>6572.3827613841504</v>
      </c>
    </row>
    <row r="125" spans="1:4" x14ac:dyDescent="0.45">
      <c r="A125" t="s">
        <v>559</v>
      </c>
      <c r="B125" t="s">
        <v>560</v>
      </c>
      <c r="C125" t="s">
        <v>314</v>
      </c>
      <c r="D125">
        <v>5202.6777245816611</v>
      </c>
    </row>
    <row r="126" spans="1:4" x14ac:dyDescent="0.45">
      <c r="A126" t="s">
        <v>561</v>
      </c>
      <c r="B126" t="s">
        <v>562</v>
      </c>
      <c r="C126" t="s">
        <v>314</v>
      </c>
      <c r="D126">
        <v>3314.9357468464523</v>
      </c>
    </row>
    <row r="127" spans="1:4" x14ac:dyDescent="0.45">
      <c r="A127" t="s">
        <v>563</v>
      </c>
      <c r="B127" t="s">
        <v>564</v>
      </c>
      <c r="C127" t="s">
        <v>314</v>
      </c>
      <c r="D127">
        <v>31223.074862888003</v>
      </c>
    </row>
    <row r="128" spans="1:4" x14ac:dyDescent="0.45">
      <c r="A128" t="s">
        <v>565</v>
      </c>
      <c r="B128" t="s">
        <v>566</v>
      </c>
      <c r="C128" t="s">
        <v>314</v>
      </c>
      <c r="D128">
        <v>51621.929263393708</v>
      </c>
    </row>
    <row r="129" spans="1:4" x14ac:dyDescent="0.45">
      <c r="A129" t="s">
        <v>567</v>
      </c>
      <c r="B129" t="s">
        <v>568</v>
      </c>
      <c r="C129" t="s">
        <v>314</v>
      </c>
      <c r="D129">
        <v>56181.707701023231</v>
      </c>
    </row>
    <row r="130" spans="1:4" x14ac:dyDescent="0.45">
      <c r="A130" t="s">
        <v>569</v>
      </c>
      <c r="B130" t="s">
        <v>570</v>
      </c>
      <c r="C130" t="s">
        <v>314</v>
      </c>
      <c r="D130">
        <v>19860.833234426034</v>
      </c>
    </row>
    <row r="131" spans="1:4" x14ac:dyDescent="0.45">
      <c r="A131" t="s">
        <v>571</v>
      </c>
      <c r="B131" t="s">
        <v>572</v>
      </c>
      <c r="C131" t="s">
        <v>314</v>
      </c>
      <c r="D131">
        <v>8793.5575507711565</v>
      </c>
    </row>
    <row r="132" spans="1:4" x14ac:dyDescent="0.45">
      <c r="A132" t="s">
        <v>573</v>
      </c>
      <c r="B132" t="s">
        <v>574</v>
      </c>
      <c r="C132" t="s">
        <v>314</v>
      </c>
      <c r="D132">
        <v>12852.666020115446</v>
      </c>
    </row>
    <row r="133" spans="1:4" x14ac:dyDescent="0.45">
      <c r="A133" t="s">
        <v>575</v>
      </c>
      <c r="B133" t="s">
        <v>576</v>
      </c>
      <c r="C133" t="s">
        <v>314</v>
      </c>
      <c r="D133">
        <v>1712.6832465107877</v>
      </c>
    </row>
    <row r="134" spans="1:4" x14ac:dyDescent="0.45">
      <c r="A134" t="s">
        <v>577</v>
      </c>
      <c r="B134" t="s">
        <v>578</v>
      </c>
      <c r="C134" t="s">
        <v>314</v>
      </c>
      <c r="D134">
        <v>19487.901016105556</v>
      </c>
    </row>
    <row r="135" spans="1:4" x14ac:dyDescent="0.45">
      <c r="A135" t="s">
        <v>579</v>
      </c>
      <c r="B135" t="s">
        <v>580</v>
      </c>
      <c r="C135" t="s">
        <v>314</v>
      </c>
      <c r="D135">
        <v>23546.933814778444</v>
      </c>
    </row>
    <row r="136" spans="1:4" x14ac:dyDescent="0.45">
      <c r="A136" t="s">
        <v>581</v>
      </c>
      <c r="B136" t="s">
        <v>582</v>
      </c>
      <c r="C136" t="s">
        <v>314</v>
      </c>
      <c r="D136">
        <v>20726.86486115972</v>
      </c>
    </row>
    <row r="137" spans="1:4" x14ac:dyDescent="0.45">
      <c r="A137" t="s">
        <v>583</v>
      </c>
      <c r="B137" t="s">
        <v>584</v>
      </c>
      <c r="C137" t="s">
        <v>314</v>
      </c>
      <c r="D137">
        <v>4000.273451751691</v>
      </c>
    </row>
    <row r="138" spans="1:4" x14ac:dyDescent="0.45">
      <c r="A138" t="s">
        <v>585</v>
      </c>
      <c r="B138" t="s">
        <v>586</v>
      </c>
      <c r="C138" t="s">
        <v>314</v>
      </c>
      <c r="D138">
        <v>2299.2606370735907</v>
      </c>
    </row>
    <row r="139" spans="1:4" x14ac:dyDescent="0.45">
      <c r="A139" t="s">
        <v>587</v>
      </c>
      <c r="B139" t="s">
        <v>588</v>
      </c>
      <c r="C139" t="s">
        <v>314</v>
      </c>
    </row>
    <row r="140" spans="1:4" x14ac:dyDescent="0.45">
      <c r="A140" t="s">
        <v>589</v>
      </c>
      <c r="B140" t="s">
        <v>590</v>
      </c>
      <c r="C140" t="s">
        <v>314</v>
      </c>
      <c r="D140">
        <v>14182.308178189356</v>
      </c>
    </row>
    <row r="141" spans="1:4" x14ac:dyDescent="0.45">
      <c r="A141" t="s">
        <v>591</v>
      </c>
      <c r="B141" t="s">
        <v>592</v>
      </c>
      <c r="C141" t="s">
        <v>314</v>
      </c>
      <c r="D141">
        <v>8616.1772247055942</v>
      </c>
    </row>
    <row r="142" spans="1:4" x14ac:dyDescent="0.45">
      <c r="A142" t="s">
        <v>593</v>
      </c>
      <c r="B142" t="s">
        <v>594</v>
      </c>
      <c r="C142" t="s">
        <v>314</v>
      </c>
      <c r="D142">
        <v>13429.300802799533</v>
      </c>
    </row>
    <row r="143" spans="1:4" x14ac:dyDescent="0.45">
      <c r="A143" t="s">
        <v>595</v>
      </c>
      <c r="B143" t="s">
        <v>596</v>
      </c>
      <c r="C143" t="s">
        <v>314</v>
      </c>
      <c r="D143">
        <v>2699.9909413217838</v>
      </c>
    </row>
    <row r="144" spans="1:4" x14ac:dyDescent="0.45">
      <c r="A144" t="s">
        <v>597</v>
      </c>
      <c r="B144" t="s">
        <v>598</v>
      </c>
      <c r="C144" t="s">
        <v>314</v>
      </c>
      <c r="D144">
        <v>24146.042754392409</v>
      </c>
    </row>
    <row r="145" spans="1:4" x14ac:dyDescent="0.45">
      <c r="A145" t="s">
        <v>599</v>
      </c>
      <c r="B145" t="s">
        <v>600</v>
      </c>
      <c r="C145" t="s">
        <v>314</v>
      </c>
      <c r="D145">
        <v>50997.278971027117</v>
      </c>
    </row>
    <row r="146" spans="1:4" x14ac:dyDescent="0.45">
      <c r="A146" t="s">
        <v>305</v>
      </c>
      <c r="B146" t="s">
        <v>601</v>
      </c>
      <c r="C146" t="s">
        <v>314</v>
      </c>
      <c r="D146">
        <v>146457.02054398553</v>
      </c>
    </row>
    <row r="147" spans="1:4" x14ac:dyDescent="0.45">
      <c r="A147" t="s">
        <v>602</v>
      </c>
      <c r="B147" t="s">
        <v>603</v>
      </c>
      <c r="C147" t="s">
        <v>314</v>
      </c>
      <c r="D147">
        <v>41106.52706571493</v>
      </c>
    </row>
    <row r="148" spans="1:4" x14ac:dyDescent="0.45">
      <c r="A148" t="s">
        <v>604</v>
      </c>
      <c r="B148" t="s">
        <v>605</v>
      </c>
      <c r="C148" t="s">
        <v>314</v>
      </c>
      <c r="D148">
        <v>61270.124218198587</v>
      </c>
    </row>
    <row r="149" spans="1:4" x14ac:dyDescent="0.45">
      <c r="A149" t="s">
        <v>606</v>
      </c>
      <c r="B149" t="s">
        <v>607</v>
      </c>
      <c r="C149" t="s">
        <v>314</v>
      </c>
    </row>
    <row r="150" spans="1:4" x14ac:dyDescent="0.45">
      <c r="A150" t="s">
        <v>608</v>
      </c>
      <c r="B150" t="s">
        <v>609</v>
      </c>
      <c r="C150" t="s">
        <v>314</v>
      </c>
      <c r="D150">
        <v>9205.3359375</v>
      </c>
    </row>
    <row r="151" spans="1:4" x14ac:dyDescent="0.45">
      <c r="A151" t="s">
        <v>610</v>
      </c>
      <c r="B151" t="s">
        <v>611</v>
      </c>
      <c r="C151" t="s">
        <v>314</v>
      </c>
    </row>
    <row r="152" spans="1:4" x14ac:dyDescent="0.45">
      <c r="A152" t="s">
        <v>612</v>
      </c>
      <c r="B152" t="s">
        <v>613</v>
      </c>
      <c r="C152" t="s">
        <v>314</v>
      </c>
      <c r="D152">
        <v>16301.76568699708</v>
      </c>
    </row>
    <row r="153" spans="1:4" x14ac:dyDescent="0.45">
      <c r="A153" t="s">
        <v>614</v>
      </c>
      <c r="B153" t="s">
        <v>615</v>
      </c>
      <c r="C153" t="s">
        <v>314</v>
      </c>
      <c r="D153">
        <v>1781.7828117518673</v>
      </c>
    </row>
    <row r="154" spans="1:4" x14ac:dyDescent="0.45">
      <c r="A154" t="s">
        <v>616</v>
      </c>
      <c r="B154" t="s">
        <v>617</v>
      </c>
      <c r="C154" t="s">
        <v>314</v>
      </c>
      <c r="D154">
        <v>22900.058817074678</v>
      </c>
    </row>
    <row r="155" spans="1:4" x14ac:dyDescent="0.45">
      <c r="A155" t="s">
        <v>618</v>
      </c>
      <c r="B155" t="s">
        <v>619</v>
      </c>
      <c r="C155" t="s">
        <v>314</v>
      </c>
      <c r="D155">
        <v>19980.159460948606</v>
      </c>
    </row>
    <row r="156" spans="1:4" x14ac:dyDescent="0.45">
      <c r="A156" t="s">
        <v>620</v>
      </c>
      <c r="B156" t="s">
        <v>621</v>
      </c>
      <c r="C156" t="s">
        <v>314</v>
      </c>
      <c r="D156">
        <v>23859.125642887218</v>
      </c>
    </row>
    <row r="157" spans="1:4" x14ac:dyDescent="0.45">
      <c r="A157" t="s">
        <v>622</v>
      </c>
      <c r="B157" t="s">
        <v>623</v>
      </c>
      <c r="C157" t="s">
        <v>314</v>
      </c>
      <c r="D157">
        <v>7073.9681996725176</v>
      </c>
    </row>
    <row r="158" spans="1:4" x14ac:dyDescent="0.45">
      <c r="A158" t="s">
        <v>624</v>
      </c>
      <c r="B158" t="s">
        <v>625</v>
      </c>
      <c r="C158" t="s">
        <v>314</v>
      </c>
      <c r="D158">
        <v>14781.742562544025</v>
      </c>
    </row>
    <row r="159" spans="1:4" x14ac:dyDescent="0.45">
      <c r="A159" t="s">
        <v>626</v>
      </c>
      <c r="B159" t="s">
        <v>627</v>
      </c>
      <c r="C159" t="s">
        <v>314</v>
      </c>
      <c r="D159">
        <v>24179.572442456571</v>
      </c>
    </row>
    <row r="160" spans="1:4" x14ac:dyDescent="0.45">
      <c r="A160" t="s">
        <v>628</v>
      </c>
      <c r="B160" t="s">
        <v>629</v>
      </c>
      <c r="C160" t="s">
        <v>314</v>
      </c>
      <c r="D160">
        <v>2576.6591046157196</v>
      </c>
    </row>
    <row r="161" spans="1:4" x14ac:dyDescent="0.45">
      <c r="A161" t="s">
        <v>630</v>
      </c>
      <c r="B161" t="s">
        <v>631</v>
      </c>
      <c r="C161" t="s">
        <v>314</v>
      </c>
      <c r="D161">
        <v>59284.26557414313</v>
      </c>
    </row>
    <row r="162" spans="1:4" x14ac:dyDescent="0.45">
      <c r="A162" t="s">
        <v>632</v>
      </c>
      <c r="B162" t="s">
        <v>633</v>
      </c>
      <c r="C162" t="s">
        <v>314</v>
      </c>
      <c r="D162">
        <v>5682.5413324123838</v>
      </c>
    </row>
    <row r="163" spans="1:4" x14ac:dyDescent="0.45">
      <c r="A163" t="s">
        <v>634</v>
      </c>
      <c r="B163" t="s">
        <v>635</v>
      </c>
      <c r="C163" t="s">
        <v>314</v>
      </c>
      <c r="D163">
        <v>13642.711615508864</v>
      </c>
    </row>
    <row r="164" spans="1:4" x14ac:dyDescent="0.45">
      <c r="A164" t="s">
        <v>636</v>
      </c>
      <c r="B164" t="s">
        <v>637</v>
      </c>
      <c r="C164" t="s">
        <v>314</v>
      </c>
      <c r="D164">
        <v>28319.588946137927</v>
      </c>
    </row>
    <row r="165" spans="1:4" x14ac:dyDescent="0.45">
      <c r="A165" t="s">
        <v>638</v>
      </c>
      <c r="B165" t="s">
        <v>639</v>
      </c>
      <c r="C165" t="s">
        <v>314</v>
      </c>
      <c r="D165">
        <v>16559.074533300794</v>
      </c>
    </row>
    <row r="166" spans="1:4" x14ac:dyDescent="0.45">
      <c r="A166" t="s">
        <v>640</v>
      </c>
      <c r="B166" t="s">
        <v>641</v>
      </c>
      <c r="C166" t="s">
        <v>314</v>
      </c>
    </row>
    <row r="167" spans="1:4" x14ac:dyDescent="0.45">
      <c r="A167" t="s">
        <v>642</v>
      </c>
      <c r="B167" t="s">
        <v>643</v>
      </c>
      <c r="C167" t="s">
        <v>314</v>
      </c>
      <c r="D167">
        <v>1565.5492328648329</v>
      </c>
    </row>
    <row r="168" spans="1:4" x14ac:dyDescent="0.45">
      <c r="A168" t="s">
        <v>644</v>
      </c>
      <c r="B168" t="s">
        <v>645</v>
      </c>
      <c r="C168" t="s">
        <v>314</v>
      </c>
      <c r="D168">
        <v>6644.7751995053604</v>
      </c>
    </row>
    <row r="169" spans="1:4" x14ac:dyDescent="0.45">
      <c r="A169" t="s">
        <v>646</v>
      </c>
      <c r="B169" t="s">
        <v>647</v>
      </c>
      <c r="C169" t="s">
        <v>314</v>
      </c>
      <c r="D169">
        <v>26579.756092180025</v>
      </c>
    </row>
    <row r="170" spans="1:4" x14ac:dyDescent="0.45">
      <c r="A170" t="s">
        <v>648</v>
      </c>
      <c r="B170" t="s">
        <v>649</v>
      </c>
      <c r="C170" t="s">
        <v>314</v>
      </c>
      <c r="D170">
        <v>1820.4522326776992</v>
      </c>
    </row>
    <row r="171" spans="1:4" x14ac:dyDescent="0.45">
      <c r="A171" t="s">
        <v>650</v>
      </c>
      <c r="B171" t="s">
        <v>651</v>
      </c>
      <c r="C171" t="s">
        <v>314</v>
      </c>
      <c r="D171">
        <v>35040.310093189386</v>
      </c>
    </row>
    <row r="172" spans="1:4" x14ac:dyDescent="0.45">
      <c r="A172" t="s">
        <v>652</v>
      </c>
      <c r="B172" t="s">
        <v>653</v>
      </c>
      <c r="C172" t="s">
        <v>314</v>
      </c>
      <c r="D172">
        <v>75661.312184440234</v>
      </c>
    </row>
    <row r="173" spans="1:4" x14ac:dyDescent="0.45">
      <c r="A173" t="s">
        <v>654</v>
      </c>
      <c r="B173" t="s">
        <v>655</v>
      </c>
      <c r="C173" t="s">
        <v>314</v>
      </c>
      <c r="D173">
        <v>11987.413026986802</v>
      </c>
    </row>
    <row r="174" spans="1:4" x14ac:dyDescent="0.45">
      <c r="A174" t="s">
        <v>656</v>
      </c>
      <c r="B174" t="s">
        <v>657</v>
      </c>
      <c r="C174" t="s">
        <v>314</v>
      </c>
    </row>
    <row r="175" spans="1:4" x14ac:dyDescent="0.45">
      <c r="A175" t="s">
        <v>658</v>
      </c>
      <c r="B175" t="s">
        <v>659</v>
      </c>
      <c r="C175" t="s">
        <v>314</v>
      </c>
      <c r="D175">
        <v>1775.5965442762063</v>
      </c>
    </row>
    <row r="176" spans="1:4" x14ac:dyDescent="0.45">
      <c r="A176" t="s">
        <v>660</v>
      </c>
      <c r="B176" t="s">
        <v>661</v>
      </c>
      <c r="C176" t="s">
        <v>314</v>
      </c>
      <c r="D176">
        <v>6069.1871090582763</v>
      </c>
    </row>
    <row r="177" spans="1:4" x14ac:dyDescent="0.45">
      <c r="A177" t="s">
        <v>662</v>
      </c>
      <c r="B177" t="s">
        <v>663</v>
      </c>
      <c r="C177" t="s">
        <v>314</v>
      </c>
      <c r="D177">
        <v>7526.2903841612952</v>
      </c>
    </row>
    <row r="178" spans="1:4" x14ac:dyDescent="0.45">
      <c r="A178" t="s">
        <v>664</v>
      </c>
      <c r="B178" t="s">
        <v>665</v>
      </c>
      <c r="C178" t="s">
        <v>314</v>
      </c>
      <c r="D178">
        <v>74541.799240255248</v>
      </c>
    </row>
    <row r="179" spans="1:4" x14ac:dyDescent="0.45">
      <c r="A179" t="s">
        <v>666</v>
      </c>
      <c r="B179" t="s">
        <v>667</v>
      </c>
      <c r="C179" t="s">
        <v>314</v>
      </c>
      <c r="D179">
        <v>124252.83259482907</v>
      </c>
    </row>
    <row r="180" spans="1:4" x14ac:dyDescent="0.45">
      <c r="A180" t="s">
        <v>668</v>
      </c>
      <c r="B180" t="s">
        <v>669</v>
      </c>
      <c r="C180" t="s">
        <v>314</v>
      </c>
      <c r="D180">
        <v>4959.8834647249341</v>
      </c>
    </row>
    <row r="181" spans="1:4" x14ac:dyDescent="0.45">
      <c r="A181" t="s">
        <v>670</v>
      </c>
      <c r="B181" t="s">
        <v>671</v>
      </c>
      <c r="C181" t="s">
        <v>314</v>
      </c>
      <c r="D181">
        <v>12246.792767290486</v>
      </c>
    </row>
    <row r="182" spans="1:4" x14ac:dyDescent="0.45">
      <c r="A182" t="s">
        <v>672</v>
      </c>
      <c r="B182" t="s">
        <v>673</v>
      </c>
      <c r="C182" t="s">
        <v>314</v>
      </c>
      <c r="D182">
        <v>52327.699124600666</v>
      </c>
    </row>
    <row r="183" spans="1:4" x14ac:dyDescent="0.45">
      <c r="A183" t="s">
        <v>674</v>
      </c>
      <c r="B183" t="s">
        <v>675</v>
      </c>
      <c r="C183" t="s">
        <v>314</v>
      </c>
      <c r="D183">
        <v>55935.146988120134</v>
      </c>
    </row>
    <row r="184" spans="1:4" x14ac:dyDescent="0.45">
      <c r="A184" t="s">
        <v>676</v>
      </c>
      <c r="B184" t="s">
        <v>677</v>
      </c>
      <c r="C184" t="s">
        <v>314</v>
      </c>
      <c r="D184">
        <v>42938.444574288187</v>
      </c>
    </row>
    <row r="185" spans="1:4" x14ac:dyDescent="0.45">
      <c r="A185" t="s">
        <v>678</v>
      </c>
      <c r="B185" t="s">
        <v>679</v>
      </c>
      <c r="C185" t="s">
        <v>314</v>
      </c>
      <c r="D185">
        <v>29690.739613267979</v>
      </c>
    </row>
    <row r="186" spans="1:4" x14ac:dyDescent="0.45">
      <c r="A186" t="s">
        <v>680</v>
      </c>
      <c r="B186" t="s">
        <v>681</v>
      </c>
      <c r="C186" t="s">
        <v>314</v>
      </c>
      <c r="D186">
        <v>6112.3247203395049</v>
      </c>
    </row>
    <row r="187" spans="1:4" x14ac:dyDescent="0.45">
      <c r="A187" t="s">
        <v>682</v>
      </c>
      <c r="B187" t="s">
        <v>683</v>
      </c>
      <c r="C187" t="s">
        <v>314</v>
      </c>
      <c r="D187">
        <v>36169.586210702961</v>
      </c>
    </row>
    <row r="188" spans="1:4" x14ac:dyDescent="0.45">
      <c r="A188" t="s">
        <v>684</v>
      </c>
      <c r="B188" t="s">
        <v>685</v>
      </c>
      <c r="C188" t="s">
        <v>314</v>
      </c>
      <c r="D188">
        <v>16363.086394311307</v>
      </c>
    </row>
    <row r="189" spans="1:4" x14ac:dyDescent="0.45">
      <c r="A189" t="s">
        <v>686</v>
      </c>
      <c r="B189" t="s">
        <v>687</v>
      </c>
      <c r="C189" t="s">
        <v>314</v>
      </c>
      <c r="D189">
        <v>9983.2877529840534</v>
      </c>
    </row>
    <row r="190" spans="1:4" x14ac:dyDescent="0.45">
      <c r="A190" t="s">
        <v>688</v>
      </c>
      <c r="B190" t="s">
        <v>689</v>
      </c>
      <c r="C190" t="s">
        <v>314</v>
      </c>
      <c r="D190">
        <v>16803.090062137875</v>
      </c>
    </row>
    <row r="191" spans="1:4" x14ac:dyDescent="0.45">
      <c r="A191" t="s">
        <v>690</v>
      </c>
      <c r="B191" t="s">
        <v>691</v>
      </c>
      <c r="C191" t="s">
        <v>314</v>
      </c>
      <c r="D191">
        <v>4409.2326306459281</v>
      </c>
    </row>
    <row r="192" spans="1:4" x14ac:dyDescent="0.45">
      <c r="A192" t="s">
        <v>692</v>
      </c>
      <c r="B192" t="s">
        <v>693</v>
      </c>
      <c r="C192" t="s">
        <v>314</v>
      </c>
      <c r="D192">
        <v>46720.57301430669</v>
      </c>
    </row>
    <row r="193" spans="1:4" x14ac:dyDescent="0.45">
      <c r="A193" t="s">
        <v>694</v>
      </c>
      <c r="B193" t="s">
        <v>695</v>
      </c>
      <c r="C193" t="s">
        <v>314</v>
      </c>
      <c r="D193">
        <v>4375.4020668415724</v>
      </c>
    </row>
    <row r="194" spans="1:4" x14ac:dyDescent="0.45">
      <c r="A194" t="s">
        <v>696</v>
      </c>
      <c r="B194" t="s">
        <v>697</v>
      </c>
      <c r="C194" t="s">
        <v>314</v>
      </c>
      <c r="D194">
        <v>45559.204542815161</v>
      </c>
    </row>
    <row r="195" spans="1:4" x14ac:dyDescent="0.45">
      <c r="A195" t="s">
        <v>698</v>
      </c>
      <c r="B195" t="s">
        <v>699</v>
      </c>
      <c r="C195" t="s">
        <v>314</v>
      </c>
    </row>
    <row r="196" spans="1:4" x14ac:dyDescent="0.45">
      <c r="A196" t="s">
        <v>700</v>
      </c>
      <c r="B196" t="s">
        <v>701</v>
      </c>
      <c r="C196" t="s">
        <v>314</v>
      </c>
      <c r="D196">
        <v>44484.297251575728</v>
      </c>
    </row>
    <row r="197" spans="1:4" x14ac:dyDescent="0.45">
      <c r="A197" t="s">
        <v>702</v>
      </c>
      <c r="B197" t="s">
        <v>703</v>
      </c>
      <c r="C197" t="s">
        <v>314</v>
      </c>
      <c r="D197">
        <v>16284.695300967198</v>
      </c>
    </row>
    <row r="198" spans="1:4" x14ac:dyDescent="0.45">
      <c r="A198" t="s">
        <v>704</v>
      </c>
      <c r="B198" t="s">
        <v>705</v>
      </c>
      <c r="C198" t="s">
        <v>314</v>
      </c>
      <c r="D198">
        <v>6158.1600930857994</v>
      </c>
    </row>
    <row r="199" spans="1:4" x14ac:dyDescent="0.45">
      <c r="A199" t="s">
        <v>706</v>
      </c>
      <c r="B199" t="s">
        <v>707</v>
      </c>
      <c r="C199" t="s">
        <v>314</v>
      </c>
      <c r="D199">
        <v>7406.8473883614679</v>
      </c>
    </row>
    <row r="200" spans="1:4" x14ac:dyDescent="0.45">
      <c r="A200" t="s">
        <v>708</v>
      </c>
      <c r="B200" t="s">
        <v>709</v>
      </c>
      <c r="C200" t="s">
        <v>314</v>
      </c>
      <c r="D200">
        <v>61380.104843805297</v>
      </c>
    </row>
    <row r="201" spans="1:4" x14ac:dyDescent="0.45">
      <c r="A201" t="s">
        <v>710</v>
      </c>
      <c r="B201" t="s">
        <v>711</v>
      </c>
      <c r="C201" t="s">
        <v>314</v>
      </c>
    </row>
    <row r="202" spans="1:4" x14ac:dyDescent="0.45">
      <c r="A202" t="s">
        <v>712</v>
      </c>
      <c r="B202" t="s">
        <v>713</v>
      </c>
      <c r="C202" t="s">
        <v>314</v>
      </c>
      <c r="D202">
        <v>121124.66344570734</v>
      </c>
    </row>
    <row r="203" spans="1:4" x14ac:dyDescent="0.45">
      <c r="A203" t="s">
        <v>714</v>
      </c>
      <c r="B203" t="s">
        <v>715</v>
      </c>
      <c r="C203" t="s">
        <v>314</v>
      </c>
      <c r="D203">
        <v>42973.189655276248</v>
      </c>
    </row>
    <row r="204" spans="1:4" x14ac:dyDescent="0.45">
      <c r="A204" t="s">
        <v>716</v>
      </c>
      <c r="B204" t="s">
        <v>717</v>
      </c>
      <c r="C204" t="s">
        <v>314</v>
      </c>
      <c r="D204">
        <v>40957.76953125</v>
      </c>
    </row>
    <row r="205" spans="1:4" x14ac:dyDescent="0.45">
      <c r="A205" t="s">
        <v>718</v>
      </c>
      <c r="B205" t="s">
        <v>719</v>
      </c>
      <c r="C205" t="s">
        <v>314</v>
      </c>
      <c r="D205">
        <v>3065.1453603084997</v>
      </c>
    </row>
    <row r="206" spans="1:4" x14ac:dyDescent="0.45">
      <c r="A206" t="s">
        <v>720</v>
      </c>
      <c r="B206" t="s">
        <v>721</v>
      </c>
      <c r="C206" t="s">
        <v>314</v>
      </c>
      <c r="D206">
        <v>8588.8273568198474</v>
      </c>
    </row>
    <row r="207" spans="1:4" x14ac:dyDescent="0.45">
      <c r="A207" t="s">
        <v>722</v>
      </c>
      <c r="B207" t="s">
        <v>723</v>
      </c>
      <c r="C207" t="s">
        <v>314</v>
      </c>
      <c r="D207">
        <v>54251.637904410338</v>
      </c>
    </row>
    <row r="208" spans="1:4" x14ac:dyDescent="0.45">
      <c r="A208" t="s">
        <v>724</v>
      </c>
      <c r="B208" t="s">
        <v>725</v>
      </c>
      <c r="C208" t="s">
        <v>314</v>
      </c>
      <c r="D208">
        <v>3532.0703125</v>
      </c>
    </row>
    <row r="209" spans="1:4" x14ac:dyDescent="0.45">
      <c r="A209" t="s">
        <v>726</v>
      </c>
      <c r="B209" t="s">
        <v>727</v>
      </c>
      <c r="C209" t="s">
        <v>314</v>
      </c>
      <c r="D209">
        <v>4612.6882661886048</v>
      </c>
    </row>
    <row r="210" spans="1:4" x14ac:dyDescent="0.45">
      <c r="A210" t="s">
        <v>44</v>
      </c>
      <c r="B210" t="s">
        <v>728</v>
      </c>
      <c r="C210" t="s">
        <v>314</v>
      </c>
      <c r="D210">
        <v>141796.10199855111</v>
      </c>
    </row>
    <row r="211" spans="1:4" x14ac:dyDescent="0.45">
      <c r="A211" t="s">
        <v>729</v>
      </c>
      <c r="B211" t="s">
        <v>730</v>
      </c>
      <c r="C211" t="s">
        <v>314</v>
      </c>
      <c r="D211">
        <v>2907.6428164803206</v>
      </c>
    </row>
    <row r="212" spans="1:4" x14ac:dyDescent="0.45">
      <c r="A212" t="s">
        <v>731</v>
      </c>
      <c r="B212" t="s">
        <v>732</v>
      </c>
      <c r="C212" t="s">
        <v>314</v>
      </c>
      <c r="D212">
        <v>1759.7458829351613</v>
      </c>
    </row>
    <row r="213" spans="1:4" x14ac:dyDescent="0.45">
      <c r="A213" t="s">
        <v>733</v>
      </c>
      <c r="B213" t="s">
        <v>734</v>
      </c>
      <c r="C213" t="s">
        <v>314</v>
      </c>
      <c r="D213">
        <v>11743.437328032989</v>
      </c>
    </row>
    <row r="214" spans="1:4" x14ac:dyDescent="0.45">
      <c r="A214" t="s">
        <v>735</v>
      </c>
      <c r="B214" t="s">
        <v>736</v>
      </c>
      <c r="C214" t="s">
        <v>314</v>
      </c>
    </row>
    <row r="215" spans="1:4" x14ac:dyDescent="0.45">
      <c r="A215" t="s">
        <v>737</v>
      </c>
      <c r="B215" t="s">
        <v>738</v>
      </c>
      <c r="C215" t="s">
        <v>314</v>
      </c>
      <c r="D215">
        <v>1554.6032292479053</v>
      </c>
    </row>
    <row r="216" spans="1:4" x14ac:dyDescent="0.45">
      <c r="A216" t="s">
        <v>739</v>
      </c>
      <c r="B216" t="s">
        <v>740</v>
      </c>
      <c r="C216" t="s">
        <v>314</v>
      </c>
      <c r="D216">
        <v>25057.419518664639</v>
      </c>
    </row>
    <row r="217" spans="1:4" x14ac:dyDescent="0.45">
      <c r="A217" t="s">
        <v>741</v>
      </c>
      <c r="B217" t="s">
        <v>742</v>
      </c>
      <c r="C217" t="s">
        <v>314</v>
      </c>
      <c r="D217">
        <v>4640.4276649872672</v>
      </c>
    </row>
    <row r="218" spans="1:4" x14ac:dyDescent="0.45">
      <c r="A218" t="s">
        <v>743</v>
      </c>
      <c r="B218" t="s">
        <v>744</v>
      </c>
      <c r="C218" t="s">
        <v>314</v>
      </c>
    </row>
    <row r="219" spans="1:4" x14ac:dyDescent="0.45">
      <c r="A219" t="s">
        <v>745</v>
      </c>
      <c r="B219" t="s">
        <v>746</v>
      </c>
      <c r="C219" t="s">
        <v>314</v>
      </c>
      <c r="D219">
        <v>4642.9918715458552</v>
      </c>
    </row>
    <row r="220" spans="1:4" x14ac:dyDescent="0.45">
      <c r="A220" t="s">
        <v>747</v>
      </c>
      <c r="B220" t="s">
        <v>748</v>
      </c>
      <c r="C220" t="s">
        <v>314</v>
      </c>
      <c r="D220">
        <v>26204.100773022976</v>
      </c>
    </row>
    <row r="221" spans="1:4" x14ac:dyDescent="0.45">
      <c r="A221" t="s">
        <v>749</v>
      </c>
      <c r="B221" t="s">
        <v>750</v>
      </c>
      <c r="C221" t="s">
        <v>314</v>
      </c>
      <c r="D221">
        <v>5994.0022029704323</v>
      </c>
    </row>
    <row r="222" spans="1:4" x14ac:dyDescent="0.45">
      <c r="A222" t="s">
        <v>751</v>
      </c>
      <c r="B222" t="s">
        <v>752</v>
      </c>
      <c r="C222" t="s">
        <v>314</v>
      </c>
      <c r="D222">
        <v>20061.353828832733</v>
      </c>
    </row>
    <row r="223" spans="1:4" x14ac:dyDescent="0.45">
      <c r="A223" t="s">
        <v>753</v>
      </c>
      <c r="B223" t="s">
        <v>754</v>
      </c>
      <c r="C223" t="s">
        <v>314</v>
      </c>
      <c r="D223">
        <v>41057.092220918756</v>
      </c>
    </row>
    <row r="224" spans="1:4" x14ac:dyDescent="0.45">
      <c r="A224" t="s">
        <v>755</v>
      </c>
      <c r="B224" t="s">
        <v>756</v>
      </c>
      <c r="C224" t="s">
        <v>314</v>
      </c>
      <c r="D224">
        <v>51281.857510266876</v>
      </c>
    </row>
    <row r="225" spans="1:4" x14ac:dyDescent="0.45">
      <c r="A225" t="s">
        <v>757</v>
      </c>
      <c r="B225" t="s">
        <v>758</v>
      </c>
      <c r="C225" t="s">
        <v>314</v>
      </c>
      <c r="D225">
        <v>68088.193266510702</v>
      </c>
    </row>
    <row r="226" spans="1:4" x14ac:dyDescent="0.45">
      <c r="A226" t="s">
        <v>759</v>
      </c>
      <c r="B226" t="s">
        <v>760</v>
      </c>
      <c r="C226" t="s">
        <v>314</v>
      </c>
      <c r="D226">
        <v>10887.003868893204</v>
      </c>
    </row>
    <row r="227" spans="1:4" x14ac:dyDescent="0.45">
      <c r="A227" t="s">
        <v>761</v>
      </c>
      <c r="B227" t="s">
        <v>762</v>
      </c>
      <c r="C227" t="s">
        <v>314</v>
      </c>
      <c r="D227">
        <v>48403.63887275356</v>
      </c>
    </row>
    <row r="228" spans="1:4" x14ac:dyDescent="0.45">
      <c r="A228" t="s">
        <v>763</v>
      </c>
      <c r="B228" t="s">
        <v>764</v>
      </c>
      <c r="C228" t="s">
        <v>314</v>
      </c>
      <c r="D228">
        <v>30550.324801635859</v>
      </c>
    </row>
    <row r="229" spans="1:4" x14ac:dyDescent="0.45">
      <c r="A229" t="s">
        <v>765</v>
      </c>
      <c r="B229" t="s">
        <v>766</v>
      </c>
      <c r="C229" t="s">
        <v>314</v>
      </c>
    </row>
    <row r="230" spans="1:4" x14ac:dyDescent="0.45">
      <c r="A230" t="s">
        <v>767</v>
      </c>
      <c r="B230" t="s">
        <v>768</v>
      </c>
      <c r="C230" t="s">
        <v>314</v>
      </c>
      <c r="D230">
        <v>23848.622220806948</v>
      </c>
    </row>
    <row r="231" spans="1:4" x14ac:dyDescent="0.45">
      <c r="A231" t="s">
        <v>769</v>
      </c>
      <c r="B231" t="s">
        <v>770</v>
      </c>
      <c r="C231" t="s">
        <v>314</v>
      </c>
      <c r="D231">
        <v>1881.9913112267961</v>
      </c>
    </row>
    <row r="232" spans="1:4" x14ac:dyDescent="0.45">
      <c r="A232" t="s">
        <v>771</v>
      </c>
      <c r="B232" t="s">
        <v>772</v>
      </c>
      <c r="C232" t="s">
        <v>314</v>
      </c>
      <c r="D232">
        <v>19808.236246832719</v>
      </c>
    </row>
    <row r="233" spans="1:4" x14ac:dyDescent="0.45">
      <c r="A233" t="s">
        <v>773</v>
      </c>
      <c r="B233" t="s">
        <v>774</v>
      </c>
      <c r="C233" t="s">
        <v>314</v>
      </c>
      <c r="D233">
        <v>32986.45911537583</v>
      </c>
    </row>
    <row r="234" spans="1:4" x14ac:dyDescent="0.45">
      <c r="A234" t="s">
        <v>775</v>
      </c>
      <c r="B234" t="s">
        <v>776</v>
      </c>
      <c r="C234" t="s">
        <v>314</v>
      </c>
      <c r="D234">
        <v>2927.3357593422184</v>
      </c>
    </row>
    <row r="235" spans="1:4" x14ac:dyDescent="0.45">
      <c r="A235" t="s">
        <v>777</v>
      </c>
      <c r="B235" t="s">
        <v>778</v>
      </c>
      <c r="C235" t="s">
        <v>314</v>
      </c>
      <c r="D235">
        <v>22213.799374711358</v>
      </c>
    </row>
    <row r="236" spans="1:4" x14ac:dyDescent="0.45">
      <c r="A236" t="s">
        <v>779</v>
      </c>
      <c r="B236" t="s">
        <v>780</v>
      </c>
      <c r="C236" t="s">
        <v>314</v>
      </c>
      <c r="D236">
        <v>4614.4242135498671</v>
      </c>
    </row>
    <row r="237" spans="1:4" x14ac:dyDescent="0.45">
      <c r="A237" t="s">
        <v>781</v>
      </c>
      <c r="B237" t="s">
        <v>782</v>
      </c>
      <c r="C237" t="s">
        <v>314</v>
      </c>
    </row>
    <row r="238" spans="1:4" x14ac:dyDescent="0.45">
      <c r="A238" t="s">
        <v>783</v>
      </c>
      <c r="B238" t="s">
        <v>784</v>
      </c>
      <c r="C238" t="s">
        <v>314</v>
      </c>
      <c r="D238">
        <v>20627.19478708446</v>
      </c>
    </row>
    <row r="239" spans="1:4" x14ac:dyDescent="0.45">
      <c r="A239" t="s">
        <v>785</v>
      </c>
      <c r="B239" t="s">
        <v>786</v>
      </c>
      <c r="C239" t="s">
        <v>314</v>
      </c>
      <c r="D239">
        <v>5838.2415901302211</v>
      </c>
    </row>
    <row r="240" spans="1:4" x14ac:dyDescent="0.45">
      <c r="A240" t="s">
        <v>787</v>
      </c>
      <c r="B240" t="s">
        <v>788</v>
      </c>
      <c r="C240" t="s">
        <v>314</v>
      </c>
      <c r="D240">
        <v>13734.470065177085</v>
      </c>
    </row>
    <row r="241" spans="1:4" x14ac:dyDescent="0.45">
      <c r="A241" t="s">
        <v>789</v>
      </c>
      <c r="B241" t="s">
        <v>790</v>
      </c>
      <c r="C241" t="s">
        <v>314</v>
      </c>
      <c r="D241">
        <v>7016.3661313320272</v>
      </c>
    </row>
    <row r="242" spans="1:4" x14ac:dyDescent="0.45">
      <c r="A242" t="s">
        <v>791</v>
      </c>
      <c r="B242" t="s">
        <v>792</v>
      </c>
      <c r="C242" t="s">
        <v>314</v>
      </c>
      <c r="D242">
        <v>8588.8273568198474</v>
      </c>
    </row>
    <row r="243" spans="1:4" x14ac:dyDescent="0.45">
      <c r="A243" t="s">
        <v>793</v>
      </c>
      <c r="B243" t="s">
        <v>794</v>
      </c>
      <c r="C243" t="s">
        <v>314</v>
      </c>
      <c r="D243">
        <v>4642.9918715458552</v>
      </c>
    </row>
    <row r="244" spans="1:4" x14ac:dyDescent="0.45">
      <c r="A244" t="s">
        <v>795</v>
      </c>
      <c r="B244" t="s">
        <v>796</v>
      </c>
      <c r="C244" t="s">
        <v>314</v>
      </c>
      <c r="D244">
        <v>29910.142636703033</v>
      </c>
    </row>
    <row r="245" spans="1:4" x14ac:dyDescent="0.45">
      <c r="A245" t="s">
        <v>797</v>
      </c>
      <c r="B245" t="s">
        <v>798</v>
      </c>
      <c r="C245" t="s">
        <v>314</v>
      </c>
      <c r="D245">
        <v>13253.39062080409</v>
      </c>
    </row>
    <row r="246" spans="1:4" x14ac:dyDescent="0.45">
      <c r="A246" t="s">
        <v>799</v>
      </c>
      <c r="B246" t="s">
        <v>800</v>
      </c>
      <c r="C246" t="s">
        <v>314</v>
      </c>
      <c r="D246">
        <v>38355.153967209604</v>
      </c>
    </row>
    <row r="247" spans="1:4" x14ac:dyDescent="0.45">
      <c r="A247" t="s">
        <v>801</v>
      </c>
      <c r="B247" t="s">
        <v>802</v>
      </c>
      <c r="C247" t="s">
        <v>314</v>
      </c>
      <c r="D247">
        <v>5394.2287534572461</v>
      </c>
    </row>
    <row r="248" spans="1:4" x14ac:dyDescent="0.45">
      <c r="A248" t="s">
        <v>803</v>
      </c>
      <c r="B248" t="s">
        <v>804</v>
      </c>
      <c r="C248" t="s">
        <v>314</v>
      </c>
      <c r="D248">
        <v>3751.16674804688</v>
      </c>
    </row>
    <row r="249" spans="1:4" x14ac:dyDescent="0.45">
      <c r="A249" t="s">
        <v>805</v>
      </c>
      <c r="B249" t="s">
        <v>806</v>
      </c>
      <c r="C249" t="s">
        <v>314</v>
      </c>
      <c r="D249">
        <v>2920.6647701875158</v>
      </c>
    </row>
    <row r="250" spans="1:4" x14ac:dyDescent="0.45">
      <c r="A250" t="s">
        <v>807</v>
      </c>
      <c r="B250" t="s">
        <v>808</v>
      </c>
      <c r="C250" t="s">
        <v>314</v>
      </c>
      <c r="D250">
        <v>16080.228515625</v>
      </c>
    </row>
    <row r="251" spans="1:4" x14ac:dyDescent="0.45">
      <c r="A251" t="s">
        <v>809</v>
      </c>
      <c r="B251" t="s">
        <v>810</v>
      </c>
      <c r="C251" t="s">
        <v>314</v>
      </c>
      <c r="D251">
        <v>21411.8783106591</v>
      </c>
    </row>
    <row r="252" spans="1:4" x14ac:dyDescent="0.45">
      <c r="A252" t="s">
        <v>811</v>
      </c>
      <c r="B252" t="s">
        <v>812</v>
      </c>
      <c r="C252" t="s">
        <v>314</v>
      </c>
      <c r="D252">
        <v>32746.315276439986</v>
      </c>
    </row>
    <row r="253" spans="1:4" x14ac:dyDescent="0.45">
      <c r="A253" t="s">
        <v>813</v>
      </c>
      <c r="B253" t="s">
        <v>814</v>
      </c>
      <c r="C253" t="s">
        <v>314</v>
      </c>
      <c r="D253">
        <v>77246.673882867501</v>
      </c>
    </row>
    <row r="254" spans="1:4" x14ac:dyDescent="0.45">
      <c r="A254" t="s">
        <v>815</v>
      </c>
      <c r="B254" t="s">
        <v>816</v>
      </c>
      <c r="C254" t="s">
        <v>314</v>
      </c>
      <c r="D254">
        <v>9042.3439162283921</v>
      </c>
    </row>
    <row r="255" spans="1:4" x14ac:dyDescent="0.45">
      <c r="A255" t="s">
        <v>817</v>
      </c>
      <c r="B255" t="s">
        <v>818</v>
      </c>
      <c r="C255" t="s">
        <v>314</v>
      </c>
      <c r="D255">
        <v>18044.973212888668</v>
      </c>
    </row>
    <row r="256" spans="1:4" x14ac:dyDescent="0.45">
      <c r="A256" t="s">
        <v>819</v>
      </c>
      <c r="B256" t="s">
        <v>820</v>
      </c>
      <c r="C256" t="s">
        <v>314</v>
      </c>
    </row>
    <row r="257" spans="1:4" x14ac:dyDescent="0.45">
      <c r="A257" t="s">
        <v>821</v>
      </c>
      <c r="B257" t="s">
        <v>822</v>
      </c>
      <c r="C257" t="s">
        <v>314</v>
      </c>
    </row>
    <row r="258" spans="1:4" x14ac:dyDescent="0.45">
      <c r="A258" t="s">
        <v>823</v>
      </c>
      <c r="B258" t="s">
        <v>824</v>
      </c>
      <c r="C258" t="s">
        <v>314</v>
      </c>
    </row>
    <row r="259" spans="1:4" x14ac:dyDescent="0.45">
      <c r="A259" t="s">
        <v>825</v>
      </c>
      <c r="B259" t="s">
        <v>826</v>
      </c>
      <c r="C259" t="s">
        <v>314</v>
      </c>
      <c r="D259">
        <v>14051.248771401246</v>
      </c>
    </row>
    <row r="260" spans="1:4" x14ac:dyDescent="0.45">
      <c r="A260" t="s">
        <v>827</v>
      </c>
      <c r="B260" t="s">
        <v>828</v>
      </c>
      <c r="C260" t="s">
        <v>314</v>
      </c>
      <c r="D260">
        <v>3203.6166226995119</v>
      </c>
    </row>
    <row r="261" spans="1:4" x14ac:dyDescent="0.45">
      <c r="A261" t="s">
        <v>829</v>
      </c>
      <c r="B261" t="s">
        <v>830</v>
      </c>
      <c r="C261" t="s">
        <v>314</v>
      </c>
      <c r="D261">
        <v>21656.203204953439</v>
      </c>
    </row>
    <row r="262" spans="1:4" x14ac:dyDescent="0.45">
      <c r="A262" t="s">
        <v>831</v>
      </c>
      <c r="B262" t="s">
        <v>832</v>
      </c>
      <c r="C262" t="s">
        <v>314</v>
      </c>
      <c r="D262">
        <v>6057.1973633269226</v>
      </c>
    </row>
    <row r="263" spans="1:4" x14ac:dyDescent="0.45">
      <c r="A263" t="s">
        <v>833</v>
      </c>
      <c r="B263" t="s">
        <v>834</v>
      </c>
      <c r="C263" t="s">
        <v>314</v>
      </c>
      <c r="D263">
        <v>13939.456503042724</v>
      </c>
    </row>
    <row r="264" spans="1:4" x14ac:dyDescent="0.45">
      <c r="A264" t="s">
        <v>835</v>
      </c>
      <c r="B264" t="s">
        <v>836</v>
      </c>
      <c r="C264" t="s">
        <v>314</v>
      </c>
    </row>
    <row r="265" spans="1:4" x14ac:dyDescent="0.45">
      <c r="A265" t="s">
        <v>837</v>
      </c>
      <c r="B265" t="s">
        <v>838</v>
      </c>
      <c r="C265" t="s">
        <v>314</v>
      </c>
      <c r="D265">
        <v>15330.769273747892</v>
      </c>
    </row>
    <row r="266" spans="1:4" x14ac:dyDescent="0.45">
      <c r="A266" t="s">
        <v>839</v>
      </c>
      <c r="B266" t="s">
        <v>840</v>
      </c>
      <c r="C266" t="s">
        <v>314</v>
      </c>
      <c r="D266">
        <v>3864.894366780336</v>
      </c>
    </row>
    <row r="267" spans="1:4" x14ac:dyDescent="0.45">
      <c r="A267" t="s">
        <v>841</v>
      </c>
      <c r="B267" t="s">
        <v>842</v>
      </c>
      <c r="C267" t="s">
        <v>314</v>
      </c>
      <c r="D267">
        <v>3660.8355008182002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pass</vt:lpstr>
      <vt:lpstr>Sheet4</vt:lpstr>
      <vt:lpstr>GDP per capita PPP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Grigoryan</dc:creator>
  <cp:lastModifiedBy>Arthur Grigoryan</cp:lastModifiedBy>
  <dcterms:created xsi:type="dcterms:W3CDTF">2024-11-13T12:30:04Z</dcterms:created>
  <dcterms:modified xsi:type="dcterms:W3CDTF">2024-11-13T13:41:03Z</dcterms:modified>
</cp:coreProperties>
</file>