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9668_tecnico_ulisboa_pt/Documents/Desktop/PIC_API/"/>
    </mc:Choice>
  </mc:AlternateContent>
  <xr:revisionPtr revIDLastSave="114" documentId="11_2BB1D69C5BC0564693783511591190355511D2C0" xr6:coauthVersionLast="47" xr6:coauthVersionMax="47" xr10:uidLastSave="{96B24CD1-0EBC-4FE7-B344-4F6885B0DC34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R5" i="1"/>
  <c r="R8" i="1"/>
  <c r="T9" i="1"/>
  <c r="S9" i="1"/>
  <c r="R9" i="1"/>
  <c r="P9" i="1"/>
  <c r="O9" i="1"/>
  <c r="N9" i="1"/>
  <c r="M9" i="1"/>
  <c r="T7" i="1"/>
  <c r="S7" i="1"/>
  <c r="R7" i="1"/>
  <c r="P7" i="1"/>
  <c r="O7" i="1"/>
  <c r="N7" i="1"/>
  <c r="M7" i="1"/>
  <c r="T6" i="1"/>
  <c r="S6" i="1"/>
  <c r="R6" i="1"/>
  <c r="P6" i="1"/>
  <c r="O6" i="1"/>
  <c r="N6" i="1"/>
  <c r="M6" i="1"/>
  <c r="N8" i="1"/>
  <c r="O8" i="1"/>
  <c r="P8" i="1"/>
  <c r="S8" i="1"/>
  <c r="T8" i="1"/>
  <c r="T5" i="1"/>
  <c r="S5" i="1"/>
  <c r="P5" i="1"/>
  <c r="O5" i="1"/>
  <c r="N5" i="1"/>
  <c r="M5" i="1"/>
  <c r="T4" i="1"/>
  <c r="S4" i="1"/>
  <c r="R4" i="1"/>
  <c r="P4" i="1"/>
  <c r="O4" i="1"/>
  <c r="N4" i="1"/>
  <c r="M4" i="1"/>
  <c r="T3" i="1"/>
  <c r="S3" i="1"/>
  <c r="R3" i="1"/>
  <c r="P3" i="1"/>
  <c r="N3" i="1"/>
  <c r="O3" i="1"/>
  <c r="M3" i="1"/>
</calcChain>
</file>

<file path=xl/sharedStrings.xml><?xml version="1.0" encoding="utf-8"?>
<sst xmlns="http://schemas.openxmlformats.org/spreadsheetml/2006/main" count="67" uniqueCount="35">
  <si>
    <t>Class</t>
  </si>
  <si>
    <t>Dimension</t>
  </si>
  <si>
    <t>mean</t>
  </si>
  <si>
    <t>stdev</t>
  </si>
  <si>
    <t>rms</t>
  </si>
  <si>
    <t>integralP</t>
  </si>
  <si>
    <t>Fint</t>
  </si>
  <si>
    <t>Fmax</t>
  </si>
  <si>
    <t>Fmean</t>
  </si>
  <si>
    <t>Fmedian</t>
  </si>
  <si>
    <t>A</t>
  </si>
  <si>
    <t>[21.012006861063465, 129.073756432247]</t>
  </si>
  <si>
    <t>B</t>
  </si>
  <si>
    <t>[18.503083847307884, 166.19436572762126]</t>
  </si>
  <si>
    <t>[20.87760970121265, 156.51956494561819]</t>
  </si>
  <si>
    <t>D</t>
  </si>
  <si>
    <t>[24.284475281873373, 137.46747614917606]</t>
  </si>
  <si>
    <t>[19.534184823441024, 106.68670172802405]</t>
  </si>
  <si>
    <t>N</t>
  </si>
  <si>
    <t>[22.612124691142338, 121.72111712880924]</t>
  </si>
  <si>
    <t>[20.88619949248487, 121.9988288112434]</t>
  </si>
  <si>
    <t>P</t>
  </si>
  <si>
    <t>[16.0, 23.333333333333332]</t>
  </si>
  <si>
    <t>[21.0016155088853, 118.23986460496961]</t>
  </si>
  <si>
    <t>[17.01815269620929, 23.091297383876135]</t>
  </si>
  <si>
    <t>[19.215987701767872, 136.14527286702537]</t>
  </si>
  <si>
    <t>[17.839444995044598, 110.00991080277501]</t>
  </si>
  <si>
    <t>[19.028542814221332, 145.71857786680022]</t>
  </si>
  <si>
    <t>K</t>
  </si>
  <si>
    <t>[119.52861952861953, 222.22222222222223]</t>
  </si>
  <si>
    <t>[131.06027909653287, 261.5451014242555]</t>
  </si>
  <si>
    <t>[124.78364344439636, 252.4881003894418]</t>
  </si>
  <si>
    <t>[113.18407960199004, 245.02487562189052]</t>
  </si>
  <si>
    <t>PP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</si>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</sst>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P22" sqref="P22"/>
    </sheetView>
  </sheetViews>
  <sheetFormatPr defaultRowHeight="15" x14ac:dyDescent="0.25"/>
  <cols>
    <col min="1" max="1" width="7.28515625" customWidth="1"/>
    <col min="2" max="2" width="11.7109375" customWidth="1"/>
    <col min="3" max="4" width="16.28515625" customWidth="1"/>
    <col min="5" max="5" width="8.42578125" customWidth="1"/>
    <col min="6" max="6" width="11.140625" customWidth="1"/>
    <col min="7" max="7" width="17.85546875" customWidth="1"/>
    <col min="8" max="8" width="13.85546875" style="17" customWidth="1"/>
    <col min="9" max="9" width="13" style="17" customWidth="1"/>
    <col min="10" max="10" width="14.7109375" style="17" customWidth="1"/>
    <col min="12" max="12" width="9.140625" style="4"/>
    <col min="13" max="15" width="9.28515625" style="4" bestFit="1" customWidth="1"/>
    <col min="16" max="16" width="11.5703125" style="7" bestFit="1" customWidth="1"/>
    <col min="17" max="17" width="9.140625" style="4"/>
    <col min="18" max="18" width="9.28515625" style="4" bestFit="1" customWidth="1"/>
    <col min="19" max="19" width="9.28515625" style="5" bestFit="1" customWidth="1"/>
    <col min="20" max="20" width="9.28515625" style="4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16" t="s">
        <v>8</v>
      </c>
      <c r="J1" s="16" t="s">
        <v>9</v>
      </c>
      <c r="L1" s="2" t="s">
        <v>34</v>
      </c>
      <c r="M1" s="3" t="s">
        <v>2</v>
      </c>
      <c r="N1" s="2" t="s">
        <v>3</v>
      </c>
      <c r="O1" s="2" t="s">
        <v>4</v>
      </c>
      <c r="P1" s="6" t="s">
        <v>5</v>
      </c>
      <c r="Q1" s="2" t="s">
        <v>6</v>
      </c>
      <c r="R1" s="2" t="s">
        <v>7</v>
      </c>
      <c r="S1" s="3" t="s">
        <v>8</v>
      </c>
      <c r="T1" s="2" t="s">
        <v>9</v>
      </c>
    </row>
    <row r="2" spans="1:20" x14ac:dyDescent="0.25">
      <c r="M2" s="5"/>
    </row>
    <row r="3" spans="1:20" x14ac:dyDescent="0.25">
      <c r="A3" t="s">
        <v>10</v>
      </c>
      <c r="B3">
        <v>2332</v>
      </c>
      <c r="C3">
        <v>96.673316757558624</v>
      </c>
      <c r="D3">
        <v>46.479642898833497</v>
      </c>
      <c r="E3">
        <v>107.266431733839</v>
      </c>
      <c r="F3">
        <v>5701240.8364131013</v>
      </c>
      <c r="G3" t="s">
        <v>11</v>
      </c>
      <c r="H3" s="17">
        <v>15.43739279588336</v>
      </c>
      <c r="I3" s="17">
        <v>119.8440994615637</v>
      </c>
      <c r="J3" s="17">
        <v>79.331046312178401</v>
      </c>
      <c r="L3" s="4" t="s">
        <v>10</v>
      </c>
      <c r="M3" s="5">
        <f>SUMPRODUCT(B3,C3)/SUM(B3)</f>
        <v>96.673316757558624</v>
      </c>
      <c r="N3" s="5">
        <f t="shared" ref="N3:T3" si="0">SUMPRODUCT(C3,D3)/SUM(C3)</f>
        <v>46.479642898833497</v>
      </c>
      <c r="O3" s="5">
        <f t="shared" si="0"/>
        <v>107.266431733839</v>
      </c>
      <c r="P3" s="7">
        <f>SUMPRODUCT(E3,F3)/SUM(E3)</f>
        <v>5701240.8364131013</v>
      </c>
      <c r="Q3" s="5"/>
      <c r="R3" s="5">
        <f>SUMPRODUCT(B3,H3)/SUM(B3)</f>
        <v>15.437392795883358</v>
      </c>
      <c r="S3" s="5">
        <f>SUMPRODUCT(H3,I3)/SUM(H3)</f>
        <v>119.8440994615637</v>
      </c>
      <c r="T3" s="5">
        <f>SUMPRODUCT(I3,J3)/SUM(I3)</f>
        <v>79.331046312178401</v>
      </c>
    </row>
    <row r="4" spans="1:20" x14ac:dyDescent="0.25">
      <c r="A4" t="s">
        <v>12</v>
      </c>
      <c r="B4">
        <v>5999</v>
      </c>
      <c r="C4">
        <v>21.063495250397722</v>
      </c>
      <c r="D4">
        <v>10.35064613156695</v>
      </c>
      <c r="E4">
        <v>23.46927155887991</v>
      </c>
      <c r="F4">
        <v>275572.79632385733</v>
      </c>
      <c r="G4" t="s">
        <v>13</v>
      </c>
      <c r="H4" s="17">
        <v>12.33538923153859</v>
      </c>
      <c r="I4" s="17">
        <v>132.34718500086129</v>
      </c>
      <c r="J4" s="17">
        <v>27.6712785464244</v>
      </c>
      <c r="L4" s="4" t="s">
        <v>12</v>
      </c>
      <c r="M4" s="5">
        <f>SUMPRODUCT(B4:B5,C4:C5)/SUM(B4:B5)</f>
        <v>23.24995892914945</v>
      </c>
      <c r="N4" s="5">
        <f>SUMPRODUCT(B4:B5,D4:D5)/SUM(B4:B5)</f>
        <v>11.051110718760022</v>
      </c>
      <c r="O4" s="5">
        <f>SUMPRODUCT(B4:B5,E4:E5)/SUM(B4:B5)</f>
        <v>25.744123182306609</v>
      </c>
      <c r="P4" s="7">
        <f>SUMPRODUCT(B4:B5,F4:F5)/SUM(B4:B5)</f>
        <v>333019.1553947659</v>
      </c>
      <c r="Q4" s="5"/>
      <c r="R4" s="5">
        <f>SUMPRODUCT(B4:B5,H4:H5)/SUM(B4:B5)</f>
        <v>12.573224746392338</v>
      </c>
      <c r="S4" s="5">
        <f>SUMPRODUCT(B4:B5,I4:I5)/SUM(B4:B5)</f>
        <v>130.1399545223627</v>
      </c>
      <c r="T4" s="5">
        <f>SUMPRODUCT(B4:B5,J4:J5)/SUM(B4:B5)</f>
        <v>57.365337905415053</v>
      </c>
    </row>
    <row r="5" spans="1:20" x14ac:dyDescent="0.25">
      <c r="A5" t="s">
        <v>12</v>
      </c>
      <c r="B5">
        <v>7999</v>
      </c>
      <c r="C5">
        <v>24.889738352681341</v>
      </c>
      <c r="D5">
        <v>11.576437266899941</v>
      </c>
      <c r="E5">
        <v>27.45019080187615</v>
      </c>
      <c r="F5">
        <v>376102.1292747985</v>
      </c>
      <c r="G5" t="s">
        <v>14</v>
      </c>
      <c r="H5" s="17">
        <v>12.751593949243651</v>
      </c>
      <c r="I5" s="17">
        <v>128.48460064806429</v>
      </c>
      <c r="J5" s="17">
        <v>79.634954369296153</v>
      </c>
      <c r="L5" s="4" t="s">
        <v>15</v>
      </c>
      <c r="M5" s="5">
        <f>SUMPRODUCT(B6:B7,C6:C7)/SUM(B6:B7)</f>
        <v>74.009957892571208</v>
      </c>
      <c r="N5" s="5">
        <f>SUMPRODUCT(B6:B7,D6:D7)/SUM(B6:B7)</f>
        <v>44.225617291840202</v>
      </c>
      <c r="O5" s="5">
        <f>SUMPRODUCT(B6:B7,E6:E7)/SUM(B6:B7)</f>
        <v>86.370790578181612</v>
      </c>
      <c r="P5" s="7">
        <f>SUMPRODUCT(B6:B7,F6:F7)/SUM(B6:B7)</f>
        <v>3917667.7055973397</v>
      </c>
      <c r="Q5" s="5"/>
      <c r="R5" s="5">
        <f>SUMPRODUCT(B6:B7,H6:H7)/SUM(B6:B7)</f>
        <v>15.122353588122074</v>
      </c>
      <c r="S5" s="5">
        <f>SUMPRODUCT(B6:B7,I6:I7)/SUM(B6:B7)</f>
        <v>122.44889846290226</v>
      </c>
      <c r="T5" s="5">
        <f>SUMPRODUCT(B6:B7,J6:J7)/SUM(B6:B7)</f>
        <v>83.585372559802039</v>
      </c>
    </row>
    <row r="6" spans="1:20" x14ac:dyDescent="0.25">
      <c r="A6" t="s">
        <v>15</v>
      </c>
      <c r="B6">
        <v>2306</v>
      </c>
      <c r="C6">
        <v>67.661845484521166</v>
      </c>
      <c r="D6">
        <v>35.736360293545921</v>
      </c>
      <c r="E6">
        <v>76.51936213404646</v>
      </c>
      <c r="F6">
        <v>3040580.4121884918</v>
      </c>
      <c r="G6" t="s">
        <v>16</v>
      </c>
      <c r="H6" s="17">
        <v>16.045099739809189</v>
      </c>
      <c r="I6" s="17">
        <v>127.4001974789613</v>
      </c>
      <c r="J6" s="17">
        <v>88.464874241110138</v>
      </c>
      <c r="L6" s="4" t="s">
        <v>18</v>
      </c>
      <c r="M6" s="5">
        <f>SUMPRODUCT(B8:B9,C8:C9)/SUM(B8:B9)</f>
        <v>73.748902445666289</v>
      </c>
      <c r="N6" s="5">
        <f>SUMPRODUCT(B8:B9,D8:D9)/SUM(B8:B9)</f>
        <v>42.68503034429655</v>
      </c>
      <c r="O6" s="5">
        <f>SUMPRODUCT(B8:B9,E8:E9)/SUM(B8:B9)</f>
        <v>85.21112284487279</v>
      </c>
      <c r="P6" s="7">
        <f>SUMPRODUCT(B8:B9,F8:F9)/SUM(B8:B9)</f>
        <v>3645448.6431294093</v>
      </c>
      <c r="Q6" s="5"/>
      <c r="R6" s="5">
        <f>SUMPRODUCT(B8:B9,H8:H9)/SUM(B8:B9)</f>
        <v>14.804160212436383</v>
      </c>
      <c r="S6" s="5">
        <f>SUMPRODUCT(B8:B9,I8:I9)/SUM(B8:B9)</f>
        <v>119.00772298208227</v>
      </c>
      <c r="T6" s="5">
        <f>SUMPRODUCT(B8:B9,J8:J9)/SUM(B8:B9)</f>
        <v>84.045142730692618</v>
      </c>
    </row>
    <row r="7" spans="1:20" x14ac:dyDescent="0.25">
      <c r="A7" t="s">
        <v>15</v>
      </c>
      <c r="B7">
        <v>1331</v>
      </c>
      <c r="C7">
        <v>85.008265340327341</v>
      </c>
      <c r="D7">
        <v>58.933526110823372</v>
      </c>
      <c r="E7">
        <v>103.43870492241579</v>
      </c>
      <c r="F7">
        <v>5437249.4475964401</v>
      </c>
      <c r="G7" t="s">
        <v>17</v>
      </c>
      <c r="H7" s="17">
        <v>13.5236664162284</v>
      </c>
      <c r="I7" s="17">
        <v>113.87061481825</v>
      </c>
      <c r="J7" s="17">
        <v>75.13148009015778</v>
      </c>
      <c r="L7" s="4" t="s">
        <v>21</v>
      </c>
      <c r="M7" s="5">
        <f>SUMPRODUCT(B10:B15,C10:C15)/SUM(B10:B15)</f>
        <v>43.691476933651849</v>
      </c>
      <c r="N7" s="5">
        <f>SUMPRODUCT(B10:B15,D10:D15)/SUM(B10:B15)</f>
        <v>12.681745870479064</v>
      </c>
      <c r="O7" s="5">
        <f>SUMPRODUCT(B10:B15,E10:E15)/SUM(B10:B15)</f>
        <v>45.517044092698157</v>
      </c>
      <c r="P7" s="7">
        <f>SUMPRODUCT(B10:B15,F10:F15)/SUM(B10:B15)</f>
        <v>1254253.4548572856</v>
      </c>
      <c r="Q7" s="5"/>
      <c r="R7" s="5">
        <f>SUMPRODUCT(B10:B15,H10:H15)/SUM(B10:B15)</f>
        <v>18.559812599950448</v>
      </c>
      <c r="S7" s="5">
        <f>SUMPRODUCT(B10:B15,I10:I15)/SUM(B10:B15)</f>
        <v>95.354426584335741</v>
      </c>
      <c r="T7" s="5">
        <f>SUMPRODUCT(B10:B15,J10:J15)/SUM(B10:B15)</f>
        <v>23.47005428294705</v>
      </c>
    </row>
    <row r="8" spans="1:20" x14ac:dyDescent="0.25">
      <c r="A8" t="s">
        <v>18</v>
      </c>
      <c r="B8">
        <v>40067</v>
      </c>
      <c r="C8">
        <v>72.526185054156315</v>
      </c>
      <c r="D8">
        <v>41.911176074431147</v>
      </c>
      <c r="E8">
        <v>83.765113253977617</v>
      </c>
      <c r="F8">
        <v>3509000.348688812</v>
      </c>
      <c r="G8" t="s">
        <v>19</v>
      </c>
      <c r="H8" s="17">
        <v>14.85012603888487</v>
      </c>
      <c r="I8" s="17">
        <v>119.0396287541616</v>
      </c>
      <c r="J8" s="17">
        <v>84.45853195896872</v>
      </c>
      <c r="L8" s="8" t="s">
        <v>33</v>
      </c>
      <c r="M8" s="9">
        <f>SUMPRODUCT(B9:B10,C9:C10)/SUM(B9:B10)</f>
        <v>78.096977814952368</v>
      </c>
      <c r="N8" s="9">
        <f t="shared" ref="N8" si="1">SUMPRODUCT(C9:C10,D9:D10)/SUM(C9:C10)</f>
        <v>37.612107788278792</v>
      </c>
      <c r="O8" s="9">
        <f t="shared" ref="O8" si="2">SUMPRODUCT(D9:D10,E9:E10)/SUM(D9:D10)</f>
        <v>88.814928688119338</v>
      </c>
      <c r="P8" s="10">
        <f t="shared" ref="P8" si="3">SUMPRODUCT(E9:E10,F9:F10)/SUM(E9:E10)</f>
        <v>4472454.2380980086</v>
      </c>
      <c r="Q8" s="9"/>
      <c r="R8" s="9" t="e">
        <f>SUMPRODUCT(G9:G10,H9:H10)/SUM(G9:G10)</f>
        <v>#DIV/0!</v>
      </c>
      <c r="S8" s="9">
        <f t="shared" ref="S8" si="4">SUMPRODUCT(H9:H10,I9:I10)/SUM(H9:H10)</f>
        <v>90.213619962079733</v>
      </c>
      <c r="T8" s="9">
        <f t="shared" ref="T8" si="5">SUMPRODUCT(I9:I10,J9:J10)/SUM(I9:I10)</f>
        <v>58.146702200724427</v>
      </c>
    </row>
    <row r="9" spans="1:20" x14ac:dyDescent="0.25">
      <c r="A9" t="s">
        <v>18</v>
      </c>
      <c r="B9">
        <v>5123</v>
      </c>
      <c r="C9">
        <v>83.311779222092227</v>
      </c>
      <c r="D9">
        <v>48.737347156847221</v>
      </c>
      <c r="E9">
        <v>96.520368653656121</v>
      </c>
      <c r="F9">
        <v>4712611.2067349888</v>
      </c>
      <c r="G9" t="s">
        <v>20</v>
      </c>
      <c r="H9" s="17">
        <v>14.44466133125122</v>
      </c>
      <c r="I9" s="17">
        <v>118.75818783277479</v>
      </c>
      <c r="J9" s="17">
        <v>80.812024204567635</v>
      </c>
      <c r="L9" s="4" t="s">
        <v>28</v>
      </c>
      <c r="M9" s="5">
        <f>SUMPRODUCT(B16:B19,C16:C19)/SUM(B16:B19)</f>
        <v>54.793152140612079</v>
      </c>
      <c r="N9" s="5">
        <f>SUMPRODUCT(B16:B19,D16:D19)/SUM(B16:B19)</f>
        <v>5.8809124485747741</v>
      </c>
      <c r="O9" s="5">
        <f>SUMPRODUCT(B16:B19,E16:E19)/SUM(B16:B19)</f>
        <v>55.111215604305258</v>
      </c>
      <c r="P9" s="7">
        <f>SUMPRODUCT(B16:B19,F16:F19)/SUM(B16:B19)</f>
        <v>1518094.7557887204</v>
      </c>
      <c r="Q9" s="5"/>
      <c r="R9" s="5">
        <f>SUMPRODUCT(B16:B19,H16:H19)/SUM(B16:B19)</f>
        <v>15.267612076852698</v>
      </c>
      <c r="S9" s="5">
        <f>SUMPRODUCT(B16:B19,I16:I19)/SUM(B16:B19)</f>
        <v>199.05174186661372</v>
      </c>
      <c r="T9" s="5">
        <f>SUMPRODUCT(B16:B19,J16:J19)/SUM(B16:B19)</f>
        <v>185.49862763037515</v>
      </c>
    </row>
    <row r="10" spans="1:20" x14ac:dyDescent="0.25">
      <c r="A10" t="s">
        <v>21</v>
      </c>
      <c r="B10">
        <v>3000</v>
      </c>
      <c r="C10">
        <v>69.191835278693205</v>
      </c>
      <c r="D10">
        <v>24.21654626958443</v>
      </c>
      <c r="E10">
        <v>73.307238267859574</v>
      </c>
      <c r="F10">
        <v>4156250.276588947</v>
      </c>
      <c r="G10" t="s">
        <v>22</v>
      </c>
      <c r="H10" s="17">
        <v>21.666666666666661</v>
      </c>
      <c r="I10" s="17">
        <v>71.183622312582585</v>
      </c>
      <c r="J10" s="17">
        <v>20.333333333333329</v>
      </c>
    </row>
    <row r="11" spans="1:20" x14ac:dyDescent="0.25">
      <c r="A11" t="s">
        <v>21</v>
      </c>
      <c r="B11">
        <v>12999</v>
      </c>
      <c r="C11">
        <v>45.995337835573437</v>
      </c>
      <c r="D11">
        <v>11.9472452256958</v>
      </c>
      <c r="E11">
        <v>47.521655811760652</v>
      </c>
      <c r="F11">
        <v>1127921.716364868</v>
      </c>
      <c r="G11" t="s">
        <v>23</v>
      </c>
      <c r="H11" s="17">
        <v>21.232402492499421</v>
      </c>
      <c r="I11" s="17">
        <v>106.50074978915841</v>
      </c>
      <c r="J11" s="17">
        <v>25.386568197553661</v>
      </c>
      <c r="L11" s="4" t="s">
        <v>10</v>
      </c>
      <c r="M11" s="13">
        <v>117.3582048411316</v>
      </c>
      <c r="N11" s="13">
        <v>70.454152707681587</v>
      </c>
      <c r="O11" s="13">
        <v>137.45238172547838</v>
      </c>
      <c r="P11" s="7">
        <v>17092582.147417441</v>
      </c>
      <c r="Q11" s="13"/>
      <c r="R11" s="13">
        <v>25.073836439555961</v>
      </c>
      <c r="S11" s="13">
        <v>89.563099420937107</v>
      </c>
      <c r="T11" s="13">
        <v>69.681230267848036</v>
      </c>
    </row>
    <row r="12" spans="1:20" x14ac:dyDescent="0.25">
      <c r="A12" t="s">
        <v>21</v>
      </c>
      <c r="B12">
        <v>14984</v>
      </c>
      <c r="C12">
        <v>55.423638255077741</v>
      </c>
      <c r="D12">
        <v>15.62562613215646</v>
      </c>
      <c r="E12">
        <v>57.584198088118299</v>
      </c>
      <c r="F12">
        <v>1637574.739739893</v>
      </c>
      <c r="G12" t="s">
        <v>24</v>
      </c>
      <c r="H12" s="17">
        <v>20.021356113187402</v>
      </c>
      <c r="I12" s="17">
        <v>67.719697128808463</v>
      </c>
      <c r="J12" s="17">
        <v>19.954618259476781</v>
      </c>
      <c r="L12" s="4" t="s">
        <v>12</v>
      </c>
      <c r="M12" s="13">
        <v>20.304349810996523</v>
      </c>
      <c r="N12" s="13">
        <v>18.09354221130782</v>
      </c>
      <c r="O12" s="13">
        <v>27.394212332746886</v>
      </c>
      <c r="P12" s="7">
        <v>418566.48027106683</v>
      </c>
      <c r="Q12" s="13"/>
      <c r="R12" s="13">
        <v>11.718675446130353</v>
      </c>
      <c r="S12" s="13">
        <v>78.632364323301289</v>
      </c>
      <c r="T12" s="13">
        <v>42.504055730508639</v>
      </c>
    </row>
    <row r="13" spans="1:20" x14ac:dyDescent="0.25">
      <c r="A13" t="s">
        <v>21</v>
      </c>
      <c r="B13">
        <v>10408</v>
      </c>
      <c r="C13">
        <v>21.487256240717748</v>
      </c>
      <c r="D13">
        <v>7.4304360343662168</v>
      </c>
      <c r="E13">
        <v>22.735733118047278</v>
      </c>
      <c r="F13">
        <v>259931.0919830582</v>
      </c>
      <c r="G13" t="s">
        <v>25</v>
      </c>
      <c r="H13" s="17">
        <v>12.87471176018447</v>
      </c>
      <c r="I13" s="17">
        <v>121.70311344119909</v>
      </c>
      <c r="J13" s="17">
        <v>26.42198308993083</v>
      </c>
      <c r="L13" s="4" t="s">
        <v>15</v>
      </c>
      <c r="M13" s="13">
        <v>128.28482925184886</v>
      </c>
      <c r="N13" s="13">
        <v>79.590152378545753</v>
      </c>
      <c r="O13" s="13">
        <v>152.87959801735374</v>
      </c>
      <c r="P13" s="7">
        <v>19249693.620676868</v>
      </c>
      <c r="Q13" s="13"/>
      <c r="R13" s="13">
        <v>18.200990280579497</v>
      </c>
      <c r="S13" s="13">
        <v>84.831577135724572</v>
      </c>
      <c r="T13" s="13">
        <v>59.691912708600768</v>
      </c>
    </row>
    <row r="14" spans="1:20" x14ac:dyDescent="0.25">
      <c r="A14" t="s">
        <v>21</v>
      </c>
      <c r="B14">
        <v>1009</v>
      </c>
      <c r="C14">
        <v>25.294109481583259</v>
      </c>
      <c r="D14">
        <v>9.3431469856331919</v>
      </c>
      <c r="E14">
        <v>26.964539121992551</v>
      </c>
      <c r="F14">
        <v>414505.97745276807</v>
      </c>
      <c r="G14" t="s">
        <v>26</v>
      </c>
      <c r="H14" s="17">
        <v>14.86620416253716</v>
      </c>
      <c r="I14" s="17">
        <v>111.9616340910533</v>
      </c>
      <c r="J14" s="17">
        <v>23.785926660059459</v>
      </c>
      <c r="L14" s="4" t="s">
        <v>18</v>
      </c>
      <c r="M14" s="13">
        <v>99.332607916670497</v>
      </c>
      <c r="N14" s="13">
        <v>64.512666727532007</v>
      </c>
      <c r="O14" s="13">
        <v>119.44280521968122</v>
      </c>
      <c r="P14" s="7">
        <v>13999486.336445222</v>
      </c>
      <c r="Q14" s="13"/>
      <c r="R14" s="13">
        <v>15.268019117254335</v>
      </c>
      <c r="S14" s="13">
        <v>88.740895178474048</v>
      </c>
      <c r="T14" s="13">
        <v>63.742598510032877</v>
      </c>
    </row>
    <row r="15" spans="1:20" x14ac:dyDescent="0.25">
      <c r="A15" t="s">
        <v>21</v>
      </c>
      <c r="B15">
        <v>1997</v>
      </c>
      <c r="C15">
        <v>27.37740812631445</v>
      </c>
      <c r="D15">
        <v>7.101650673843845</v>
      </c>
      <c r="E15">
        <v>28.28349196984162</v>
      </c>
      <c r="F15">
        <v>447404.19510920439</v>
      </c>
      <c r="G15" t="s">
        <v>27</v>
      </c>
      <c r="H15" s="17">
        <v>17.02553830746119</v>
      </c>
      <c r="I15" s="17">
        <v>120.745682696944</v>
      </c>
      <c r="J15" s="17">
        <v>26.539809714571859</v>
      </c>
      <c r="L15" s="4" t="s">
        <v>21</v>
      </c>
      <c r="M15" s="13">
        <v>18.406472155230755</v>
      </c>
      <c r="N15" s="13">
        <v>5.8791162826985337</v>
      </c>
      <c r="O15" s="13">
        <v>19.433938463004829</v>
      </c>
      <c r="P15" s="7">
        <v>228943.29673728466</v>
      </c>
      <c r="Q15" s="13"/>
      <c r="R15" s="13">
        <v>20.153718502991396</v>
      </c>
      <c r="S15" s="13">
        <v>92.165807497690366</v>
      </c>
      <c r="T15" s="13">
        <v>67.972400541508364</v>
      </c>
    </row>
    <row r="16" spans="1:20" x14ac:dyDescent="0.25">
      <c r="A16" t="s">
        <v>28</v>
      </c>
      <c r="B16">
        <v>1782</v>
      </c>
      <c r="C16">
        <v>61.794851533899227</v>
      </c>
      <c r="D16">
        <v>4.6126912655819607</v>
      </c>
      <c r="E16">
        <v>61.966770101468292</v>
      </c>
      <c r="F16">
        <v>1892795.095969615</v>
      </c>
      <c r="G16" t="s">
        <v>29</v>
      </c>
      <c r="H16" s="17">
        <v>18.518518518518519</v>
      </c>
      <c r="I16" s="17">
        <v>183.95120474543549</v>
      </c>
      <c r="J16" s="17">
        <v>169.47250280583609</v>
      </c>
      <c r="L16" s="8" t="s">
        <v>33</v>
      </c>
      <c r="M16" s="14">
        <v>304.23630805170495</v>
      </c>
      <c r="N16" s="14">
        <v>113.65378235489108</v>
      </c>
      <c r="O16" s="14">
        <v>335.11801981535564</v>
      </c>
      <c r="P16" s="10">
        <v>72220361.657046825</v>
      </c>
      <c r="Q16" s="14"/>
      <c r="R16" s="14">
        <v>15.677787162162161</v>
      </c>
      <c r="S16" s="14">
        <v>35.43426096235514</v>
      </c>
      <c r="T16" s="14">
        <v>16.733530405405407</v>
      </c>
    </row>
    <row r="17" spans="1:20" x14ac:dyDescent="0.25">
      <c r="A17" t="s">
        <v>28</v>
      </c>
      <c r="B17">
        <v>13902</v>
      </c>
      <c r="C17">
        <v>55.634672395675807</v>
      </c>
      <c r="D17">
        <v>6.2195520792935426</v>
      </c>
      <c r="E17">
        <v>55.981243293099681</v>
      </c>
      <c r="F17">
        <v>1569674.755278582</v>
      </c>
      <c r="G17" t="s">
        <v>30</v>
      </c>
      <c r="H17" s="17">
        <v>17.983024025320098</v>
      </c>
      <c r="I17" s="17">
        <v>203.36529198652221</v>
      </c>
      <c r="J17" s="17">
        <v>190.8358509566969</v>
      </c>
      <c r="L17" s="4" t="s">
        <v>28</v>
      </c>
      <c r="M17" s="13">
        <v>47.481142166621517</v>
      </c>
      <c r="N17" s="13">
        <v>11.8201733447346</v>
      </c>
      <c r="O17" s="13">
        <v>49.238437781709585</v>
      </c>
      <c r="P17" s="7">
        <v>1467613.0795309935</v>
      </c>
      <c r="Q17" s="13"/>
      <c r="R17" s="13">
        <v>35.682262329003336</v>
      </c>
      <c r="S17" s="13">
        <v>148.46425245623402</v>
      </c>
      <c r="T17" s="13">
        <v>128.61248419358546</v>
      </c>
    </row>
    <row r="18" spans="1:20" x14ac:dyDescent="0.25">
      <c r="A18" t="s">
        <v>28</v>
      </c>
      <c r="B18">
        <v>18488</v>
      </c>
      <c r="C18">
        <v>53.087906332626837</v>
      </c>
      <c r="D18">
        <v>5.8285008062045227</v>
      </c>
      <c r="E18">
        <v>53.40690236691966</v>
      </c>
      <c r="F18">
        <v>1430407.2636999511</v>
      </c>
      <c r="G18" t="s">
        <v>31</v>
      </c>
      <c r="H18" s="17">
        <v>12.873215058416269</v>
      </c>
      <c r="I18" s="17">
        <v>197.79664211517229</v>
      </c>
      <c r="J18" s="17">
        <v>183.9030722630896</v>
      </c>
      <c r="L18" s="11"/>
      <c r="M18" s="11"/>
      <c r="N18" s="11"/>
      <c r="O18" s="11"/>
      <c r="P18" s="12"/>
      <c r="Q18" s="11"/>
      <c r="R18" s="11"/>
      <c r="S18" s="15"/>
      <c r="T18" s="11"/>
    </row>
    <row r="19" spans="1:20" x14ac:dyDescent="0.25">
      <c r="A19" t="s">
        <v>28</v>
      </c>
      <c r="B19">
        <v>804</v>
      </c>
      <c r="C19">
        <v>63.935865565111243</v>
      </c>
      <c r="D19">
        <v>4.0415945953186343</v>
      </c>
      <c r="E19">
        <v>64.063479396867635</v>
      </c>
      <c r="F19">
        <v>1812106.191891653</v>
      </c>
      <c r="G19" t="s">
        <v>32</v>
      </c>
      <c r="H19" s="17">
        <v>16.169154228855721</v>
      </c>
      <c r="I19" s="17">
        <v>186.79610453778369</v>
      </c>
      <c r="J19" s="17">
        <v>165.42288557213931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Gaspar</cp:lastModifiedBy>
  <dcterms:created xsi:type="dcterms:W3CDTF">2023-06-18T15:37:20Z</dcterms:created>
  <dcterms:modified xsi:type="dcterms:W3CDTF">2023-06-18T17:49:02Z</dcterms:modified>
</cp:coreProperties>
</file>