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<sst xmlns="http://schemas.openxmlformats.org/spreadsheetml/2006/main" count="98" uniqueCount="93">
  <si>
    <t xml:space="preserve">Product</t>
  </si>
  <si>
    <t xml:space="preserve">Amazon Price</t>
  </si>
  <si>
    <t xml:space="preserve">Quantity</t>
  </si>
  <si>
    <t xml:space="preserve">Chart Names</t>
  </si>
  <si>
    <t xml:space="preserve">Cost</t>
  </si>
  <si>
    <t xml:space="preserve">Notes</t>
  </si>
  <si>
    <t xml:space="preserve">EVE LF280K V3 280Ah LiFePO4 3.2V Cells</t>
  </si>
  <si>
    <t xml:space="preserve">LFP Cells</t>
  </si>
  <si>
    <t xml:space="preserve">https://www.18650batterystore.com/products/eve-lf280k-version-3-v3-grade-a-cells-lifepo4-battery</t>
  </si>
  <si>
    <t xml:space="preserve">3000W DC 24V Pure Sine Wave Inverter with 80A MPPT Solar Charger and 40A AC Battery Charger, Hybrid Solar Inverter Charger Manufactured by SunGoldPowerCo,Ltd</t>
  </si>
  <si>
    <t xml:space="preserve">SunGold All-in-one</t>
  </si>
  <si>
    <t xml:space="preserve">SunPower 210 (USED)</t>
  </si>
  <si>
    <t xml:space="preserve">Solar Panels</t>
  </si>
  <si>
    <t xml:space="preserve">1470W
31x61 (x7)</t>
  </si>
  <si>
    <t xml:space="preserve">Isc=5.75A
Voc=47.7V
Imax=5.25A
Vmax=40V</t>
  </si>
  <si>
    <t xml:space="preserve">Voc=333.9V
Isc=5.75A
Vmax=280V
Imax=5.25A</t>
  </si>
  <si>
    <t xml:space="preserve">Orion-Tr Smart Non-Isolated DC/DC Charger 12/24-15 (USED)</t>
  </si>
  <si>
    <t xml:space="preserve">12 to 24V Charger</t>
  </si>
  <si>
    <t xml:space="preserve">VE Used Equipment Sale</t>
  </si>
  <si>
    <t xml:space="preserve">VE Lynx Power In (USED)</t>
  </si>
  <si>
    <t xml:space="preserve">Lynx Power-In</t>
  </si>
  <si>
    <t xml:space="preserve">WNI 2/0 Gauge 5 Feet Black 5 Feet Red 2/0 AWG Ultra Flexible Welding Battery Copper Cable Wire - Made In The USA - Car, Inverter, RV, Solar </t>
  </si>
  <si>
    <t xml:space="preserve">2/0 AWG Wire</t>
  </si>
  <si>
    <t xml:space="preserve">2/0 Wire 5ft Red+Black</t>
  </si>
  <si>
    <t xml:space="preserve">4 Gauge 4 AWG 10 Feet Black + 10 Feet Red Welding Battery Pure Copper Flexible Cable Wire - Car, Inverter, RV, Solar</t>
  </si>
  <si>
    <t xml:space="preserve">4 AWG Wire</t>
  </si>
  <si>
    <t xml:space="preserve">4 AWG wire 10ft Red+Black</t>
  </si>
  <si>
    <t xml:space="preserve">Orion-Tr 24/12-20 DC/DC Converter</t>
  </si>
  <si>
    <t xml:space="preserve">24 to 12V Converter</t>
  </si>
  <si>
    <t xml:space="preserve">Shirbly 10 Gauge Wire 20FT Tinned Copper Wire-2 Conductor Parallel Wire Insulated Stranded Wire for Solar Panel Car Audio Automotive</t>
  </si>
  <si>
    <t xml:space="preserve">10AWG Wire</t>
  </si>
  <si>
    <t xml:space="preserve">10 AWG wire 20ft Red+black</t>
  </si>
  <si>
    <t xml:space="preserve">Battery ON/OFF switch 300A</t>
  </si>
  <si>
    <t xml:space="preserve">Battery Disconnect</t>
  </si>
  <si>
    <t xml:space="preserve">Raspberry Pi Zero 2 W (Wireless / Bluetooth) 2021 (RPi Zero 2W)</t>
  </si>
  <si>
    <t xml:space="preserve">Rpi Zero2</t>
  </si>
  <si>
    <t xml:space="preserve">1/8 inch thick copper bar (1x12in)</t>
  </si>
  <si>
    <t xml:space="preserve">Copper bar stock</t>
  </si>
  <si>
    <t xml:space="preserve">200A MRBF Fuse</t>
  </si>
  <si>
    <t xml:space="preserve">MRBF Fuse</t>
  </si>
  <si>
    <t xml:space="preserve">100A Mega Fuse (x5)</t>
  </si>
  <si>
    <t xml:space="preserve">Mega Fuse 100A x5</t>
  </si>
  <si>
    <t xml:space="preserve">100A Mega Fuse x5</t>
  </si>
  <si>
    <t xml:space="preserve">2P 250V Low Voltage DC Miniature Circuit Breaker for Solar Panels (63A) Double Pole </t>
  </si>
  <si>
    <t xml:space="preserve">Solar Disconnect Breaker</t>
  </si>
  <si>
    <t xml:space="preserve">MOLLOM Circuit Breaker MCB Distribution Protection Box with DIN Rail, IP65 Waterproof,for Indoor and Outdoor (5 Way)</t>
  </si>
  <si>
    <t xml:space="preserve">Splice Junction</t>
  </si>
  <si>
    <t xml:space="preserve">1/2" NPT Cable Glands Nylon, Black IP68 Waterproof Adjustable Strain Relief Cord Connector, 25pcs Junction Box Connectors</t>
  </si>
  <si>
    <t xml:space="preserve">NPT Connectors</t>
  </si>
  <si>
    <t xml:space="preserve">Koverflame Lever Wire Nut Connector, Quick Wiring Cable Connector Push-in Conductor Terminal Block, Splicing Connectors for Circuit Inline (PCT-223D(DIN Rail), 10) </t>
  </si>
  <si>
    <t xml:space="preserve">Terminal Blocks</t>
  </si>
  <si>
    <t xml:space="preserve">2 Pack of IP68 Waterproof Solar Cable Entry Gland by Restmo, Weather Resistant</t>
  </si>
  <si>
    <t xml:space="preserve">Cable Entry Glands</t>
  </si>
  <si>
    <t xml:space="preserve">200A littleFUSE MEGA fuse slo-blo</t>
  </si>
  <si>
    <t xml:space="preserve">Mega Fuse 200A</t>
  </si>
  <si>
    <t xml:space="preserve">200A slo-blo Mega fuse</t>
  </si>
  <si>
    <t xml:space="preserve">EVE LF230 V3 230Ah LiFePO4 3.2V Cells</t>
  </si>
  <si>
    <t xml:space="preserve">Trina Solar 245W (USED)</t>
  </si>
  <si>
    <t xml:space="preserve">1225W
39x65 (x6)</t>
  </si>
  <si>
    <t xml:space="preserve">Isc=9.1A???
Voc=36.4V???
Imax=8.27A
Vmax=30.3V</t>
  </si>
  <si>
    <t xml:space="preserve">SanTan Solar - Used Solar Panels</t>
  </si>
  <si>
    <t xml:space="preserve">Victron Energy Orion-Tr Smart 12/24-Volt 15 amp 360-Watt DC-DC Charger Isolated (Bluetooth)</t>
  </si>
  <si>
    <t xml:space="preserve">Victron Energy Orion-Tr Smart 12/24-Volt 15 amp 360-Watt DC-DC Charger Non-Isolated (Bluetooth)</t>
  </si>
  <si>
    <t xml:space="preserve">Orion-Tr Smart 12/24-10A (240W) Isolated DC-DC Charger B2B Booster</t>
  </si>
  <si>
    <t xml:space="preserve">Orion-Tr Smart Isolated DC-DC Charger 12-24/10 (USED)</t>
  </si>
  <si>
    <t xml:space="preserve">30-Amp DC to DC On-Board Battery Charger 12V/24V, 30amp Dual Battery MPPT Controller/Charger, for Starter and Service Batteries in RVs, Cars,</t>
  </si>
  <si>
    <t xml:space="preserve">Victron Energy Orion-Tr IP43 24/12-Volt 20 amp 240-Watt DC/DC Converter, Non Isolated </t>
  </si>
  <si>
    <t xml:space="preserve">Maybe need 2?</t>
  </si>
  <si>
    <t xml:space="preserve">Renogy Solar Panel 200W 12V Lightweight Monocrystalline Semi-Flexible Bendable Mono Off-Grid Charger for Marine RV Cabin Van Car Uneven Surfaces</t>
  </si>
  <si>
    <t xml:space="preserve">63x30 inches</t>
  </si>
  <si>
    <t xml:space="preserve">Offerup listing - sunpower 210</t>
  </si>
  <si>
    <t xml:space="preserve">JJN Bifacial 400 Watt Solar Panels 12V 10BB Monocrystalline Solar Panel High Efficiency Solar Module for RV Home Farm Trailer Camper Marine Off Grid System 2 Piece 200 Watt</t>
  </si>
  <si>
    <t xml:space="preserve">1200W
30x54 (x6)</t>
  </si>
  <si>
    <t xml:space="preserve">Isc=9.12A
Voc=28.1V
Imax=8.55A
Vmax=23.4V</t>
  </si>
  <si>
    <t xml:space="preserve">EcoFlow 400W x2 Rigid Solar Panel</t>
  </si>
  <si>
    <t xml:space="preserve">68x45
800W</t>
  </si>
  <si>
    <t xml:space="preserve">RICH SOLAR 200W Solar Panel 99BB Cell Monocrystalline</t>
  </si>
  <si>
    <t xml:space="preserve">59x27 inches</t>
  </si>
  <si>
    <t xml:space="preserve">Renogy 2pcs Solar Panel Kit 320W 24V Monocrystalline On/Off Grid for RV Boat Shed Farm Home House Rooftop Residential Commercial House, 2 Pieces,</t>
  </si>
  <si>
    <t xml:space="preserve">40x66 inches</t>
  </si>
  <si>
    <t xml:space="preserve">BougeRV Solar Y Connector Solar Panel Parallel Connectors  </t>
  </si>
  <si>
    <t xml:space="preserve">Victron Energy Cerbo GX, System Monitoring and Control</t>
  </si>
  <si>
    <t xml:space="preserve">Victron Energy GX Touch 50, Display Screen for Cerbo GX</t>
  </si>
  <si>
    <t xml:space="preserve">Victron Energy MultiPlus Compact 2000VA 24-Volt Pure Sine Wave Inverter 50 amp Battery Charger </t>
  </si>
  <si>
    <t xml:space="preserve">Victron Energy MultiPlus 3000VA 24-Volt Pure Sine Wave Inverter 70 amp Battery Charger </t>
  </si>
  <si>
    <t xml:space="preserve">Victron Energy MultiPlus-II 2X 120V, 3000VA 24-Volt Pure Sine Wave Inverter and 70 amp Battery Charger </t>
  </si>
  <si>
    <t xml:space="preserve">Victron Energy Lynx Distributor </t>
  </si>
  <si>
    <t xml:space="preserve">Victron Energy Lynx Power In</t>
  </si>
  <si>
    <t xml:space="preserve">VE Lynx Power In</t>
  </si>
  <si>
    <t xml:space="preserve">Victron Energy Modular Fuse Holder for MEGA-fuse</t>
  </si>
  <si>
    <t xml:space="preserve">Victron Energy Busbar to connect 6 CIP100200100 fuse holder</t>
  </si>
  <si>
    <t xml:space="preserve">Victron Energy 6-Way Mega Fuse Holder Busbar 500 Amp</t>
  </si>
  <si>
    <t xml:space="preserve">Victron Mega Fuse Holder Kit – with 400 Amp 32V Fuse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</si>
</sst>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</font>
    <font>
      <sz val="10"/>
      <color rgb="FF0000FF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2 1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RV Electrical Upgrade
Total Cost = $2348.00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Sheet1!$D$2:$D$21</c:f>
              <c:strCache>
                <c:ptCount val="20"/>
                <c:pt idx="0">
                  <c:v>LFP Cells</c:v>
                </c:pt>
                <c:pt idx="1">
                  <c:v>SunGold All-in-one</c:v>
                </c:pt>
                <c:pt idx="2">
                  <c:v>Solar Panels</c:v>
                </c:pt>
                <c:pt idx="3">
                  <c:v>12 to 24V Charger</c:v>
                </c:pt>
                <c:pt idx="4">
                  <c:v>Lynx Power-In</c:v>
                </c:pt>
                <c:pt idx="5">
                  <c:v>2/0 AWG Wire</c:v>
                </c:pt>
                <c:pt idx="6">
                  <c:v>4 AWG Wire</c:v>
                </c:pt>
                <c:pt idx="7">
                  <c:v>24 to 12V Converter</c:v>
                </c:pt>
                <c:pt idx="8">
                  <c:v>10AWG Wire</c:v>
                </c:pt>
                <c:pt idx="9">
                  <c:v>Battery Disconnect</c:v>
                </c:pt>
                <c:pt idx="10">
                  <c:v>Rpi Zero2</c:v>
                </c:pt>
                <c:pt idx="11">
                  <c:v>Copper bar stock</c:v>
                </c:pt>
                <c:pt idx="12">
                  <c:v>MRBF Fuse</c:v>
                </c:pt>
                <c:pt idx="13">
                  <c:v>Mega Fuse 100A x5</c:v>
                </c:pt>
                <c:pt idx="14">
                  <c:v>Solar Disconnect Breaker</c:v>
                </c:pt>
                <c:pt idx="15">
                  <c:v>Splice Junction</c:v>
                </c:pt>
                <c:pt idx="16">
                  <c:v>NPT Connectors</c:v>
                </c:pt>
                <c:pt idx="17">
                  <c:v>Terminal Blocks</c:v>
                </c:pt>
                <c:pt idx="18">
                  <c:v>Cable Entry Glands</c:v>
                </c:pt>
                <c:pt idx="19">
                  <c:v>Mega Fuse 200A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842</c:v>
                </c:pt>
                <c:pt idx="1">
                  <c:v>649</c:v>
                </c:pt>
                <c:pt idx="2">
                  <c:v>249.998</c:v>
                </c:pt>
                <c:pt idx="3">
                  <c:v>166</c:v>
                </c:pt>
                <c:pt idx="4">
                  <c:v>115</c:v>
                </c:pt>
                <c:pt idx="5">
                  <c:v>58</c:v>
                </c:pt>
                <c:pt idx="6">
                  <c:v>40.52</c:v>
                </c:pt>
                <c:pt idx="7">
                  <c:v>33.75</c:v>
                </c:pt>
                <c:pt idx="8">
                  <c:v>29.99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12.99</c:v>
                </c:pt>
                <c:pt idx="19">
                  <c:v>5.29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68</xdr:row>
      <xdr:rowOff>0</xdr:rowOff>
    </xdr:from>
    <xdr:to>
      <xdr:col>2</xdr:col>
      <xdr:colOff>138960</xdr:colOff>
      <xdr:row>93</xdr:row>
      <xdr:rowOff>160920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21653640"/>
          <a:ext cx="3405960" cy="422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1649880</xdr:colOff>
      <xdr:row>16</xdr:row>
      <xdr:rowOff>364320</xdr:rowOff>
    </xdr:from>
    <xdr:to>
      <xdr:col>11</xdr:col>
      <xdr:colOff>195120</xdr:colOff>
      <xdr:row>23</xdr:row>
      <xdr:rowOff>194760</xdr:rowOff>
    </xdr:to>
    <xdr:graphicFrame>
      <xdr:nvGraphicFramePr>
        <xdr:cNvPr id="1" name=""/>
        <xdr:cNvGraphicFramePr/>
      </xdr:nvGraphicFramePr>
      <xdr:xfrm>
        <a:off x="7855560" y="5935320"/>
        <a:ext cx="57672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18650batterystore.com/products/eve-lf280k-version-3-v3-grade-a-cells-lifepo4-battery" TargetMode="External"/><Relationship Id="rId2" Type="http://schemas.openxmlformats.org/officeDocument/2006/relationships/hyperlink" Target="https://www.amazon.com/Inverter-Charging-Battery-Manufactured-SunGoldPowerCo/dp/B09PYQBPVX/ref=sr_1_2_sspa?keywords=sungold%2Bpower%2Binverter%2B48v&amp;qid=1697333320&amp;sr=8-2-spons&amp;sp_csd=d2lkZ2V0TmFtZT1zcF9hdGY&amp;th=1" TargetMode="External"/><Relationship Id="rId3" Type="http://schemas.openxmlformats.org/officeDocument/2006/relationships/hyperlink" Target="https://invertersrus.com/victron-energy-b-stock-sale/" TargetMode="External"/><Relationship Id="rId4" Type="http://schemas.openxmlformats.org/officeDocument/2006/relationships/hyperlink" Target="https://invertersrus.com/victron-energy-b-stock-sale/" TargetMode="External"/><Relationship Id="rId5" Type="http://schemas.openxmlformats.org/officeDocument/2006/relationships/hyperlink" Target="https://www.amazon.com/Gauge-Flexible-Welding-Battery-Copper/dp/B07KBBRYRK/ref=sr_1_3?crid=1BDZ7J8JAH4XV&amp;keywords=2%2F0%2Bawg%2Bcable&amp;qid=1697662694&amp;sprefix=2%2F0%2Bawg%2Bcable%2Caps%2C179&amp;sr=8-3&amp;th=1" TargetMode="External"/><Relationship Id="rId6" Type="http://schemas.openxmlformats.org/officeDocument/2006/relationships/hyperlink" Target="https://www.amazon.com/Welding-Battery-Copper-Flexible-Inverter/dp/B01MY9QVRI/ref=sr_1_5?crid=3LGWAQ56OWNLP&amp;keywords=4%2Bawg%2Bbattery%2Bcable&amp;qid=1697662831&amp;sprefix=4%2Bawg%2Bbattery%2Bcable%2Caps%2C157&amp;sr=8-5&amp;th=1" TargetMode="External"/><Relationship Id="rId7" Type="http://schemas.openxmlformats.org/officeDocument/2006/relationships/hyperlink" Target="https://invertersrus.com/victron-energy-b-stock-sale/" TargetMode="External"/><Relationship Id="rId8" Type="http://schemas.openxmlformats.org/officeDocument/2006/relationships/hyperlink" Target="https://www.amazon.com/Shirbly-10AWG-Electrical-Tinned-Copper/dp/B09XMR9NBN/ref=sr_1_12_sspa?crid=2ZERUSHVVZSIN&amp;keywords=10%2Bawg%2B20ft%2Bbattery%2Bcable&amp;qid=1697663201&amp;sprefix=10%2Bawg%2B20ft%2Bbattery%2Bcable%2Caps%2C130&amp;sr=8-12-spons&amp;sp_csd=d2lkZ2V0Tm" TargetMode="External"/><Relationship Id="rId9" Type="http://schemas.openxmlformats.org/officeDocument/2006/relationships/hyperlink" Target="https://www.amazon.com/Victron-Energy-MEGA-fuse-100A-12V/dp/B06X3XGHTS/ref=sr_1_19?crid=2RO3J7QGUMKHV&amp;keywords=mega+fuse&amp;qid=1697328765&amp;sprefix=mega+fuse%2Caps%2C155&amp;sr=8-19" TargetMode="External"/><Relationship Id="rId10" Type="http://schemas.openxmlformats.org/officeDocument/2006/relationships/hyperlink" Target="https://www.amazon.com/Littelfuse-MEG200XP-Slo-Blo-Automotive-Bolt-Down/dp/B000AOEJOO/ref=sr_1_10?crid=12AFIJXQ2HEJO&amp;keywords=200A+mega+fuse&amp;qid=1697330662&amp;sprefix=200a+mega+fuse%2Caps%2C190&amp;sr=8-10" TargetMode="External"/><Relationship Id="rId11" Type="http://schemas.openxmlformats.org/officeDocument/2006/relationships/hyperlink" Target="https://www.santansolar.com/product/used-trina-250w-solar-panel-2/?utm_term=&amp;utm_campaign=Sales+2023&amp;utm_source=adwords&amp;utm_medium=ppc&amp;hsa_acc=7939938393&amp;hsa_cam=19491794106&amp;hsa_grp=&amp;hsa_ad=&amp;hsa_src=x&amp;hsa_tgt=&amp;hsa_kw=&amp;hsa_mt=&amp;hsa_net=adwords&amp;hsa_ver=3&amp;gad" TargetMode="External"/><Relationship Id="rId12" Type="http://schemas.openxmlformats.org/officeDocument/2006/relationships/hyperlink" Target="https://invertersrus.com/victron-energy-b-stock-sale/" TargetMode="External"/><Relationship Id="rId13" Type="http://schemas.openxmlformats.org/officeDocument/2006/relationships/hyperlink" Target="https://offerup.com/item/detail/d08cd466-ab7c-33b5-be7b-e7aa1efc1d67?q=solar+panel" TargetMode="External"/><Relationship Id="rId14" Type="http://schemas.openxmlformats.org/officeDocument/2006/relationships/hyperlink" Target="https://www.amazon.com/Victron-Energy-Power-Battery-Connector/dp/B09NBC3X3K/ref=sr_1_7?crid=3N8K7CNAY0RHY&amp;keywords=victron+lynx+power+in&amp;qid=1697330995&amp;sprefix=victron+lynx+power+in%2Caps%2C150&amp;sr=8-7" TargetMode="External"/><Relationship Id="rId1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4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38"/>
    <col collapsed="false" customWidth="true" hidden="false" outlineLevel="0" max="2" min="2" style="2" width="12.97"/>
    <col collapsed="false" customWidth="true" hidden="false" outlineLevel="0" max="4" min="4" style="3" width="18.63"/>
    <col collapsed="false" customWidth="false" hidden="false" outlineLevel="0" max="5" min="5" style="2" width="11.53"/>
    <col collapsed="false" customWidth="true" hidden="false" outlineLevel="0" max="6" min="6" style="4" width="27.07"/>
    <col collapsed="false" customWidth="true" hidden="false" outlineLevel="0" max="7" min="7" style="3" width="22.62"/>
    <col collapsed="false" customWidth="true" hidden="false" outlineLevel="0" max="8" min="8" style="5" width="18.1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4" t="s">
        <v>2</v>
      </c>
      <c r="D1" s="1" t="s">
        <v>3</v>
      </c>
      <c r="E1" s="6" t="s">
        <v>4</v>
      </c>
      <c r="F1" s="4" t="s">
        <v>5</v>
      </c>
    </row>
    <row r="2" customFormat="false" ht="23.85" hidden="false" customHeight="false" outlineLevel="0" collapsed="false">
      <c r="A2" s="1" t="s">
        <v>6</v>
      </c>
      <c r="B2" s="2" t="n">
        <v>130</v>
      </c>
      <c r="C2" s="3" t="n">
        <v>0</v>
      </c>
      <c r="D2" s="1" t="s">
        <v>7</v>
      </c>
      <c r="E2" s="2" t="n">
        <v>842</v>
      </c>
      <c r="F2" s="7" t="s">
        <v>8</v>
      </c>
      <c r="L2" s="5"/>
    </row>
    <row r="3" customFormat="false" ht="57.45" hidden="false" customHeight="false" outlineLevel="0" collapsed="false">
      <c r="A3" s="1" t="s">
        <v>9</v>
      </c>
      <c r="B3" s="2" t="n">
        <v>649</v>
      </c>
      <c r="C3" s="3" t="n">
        <v>1</v>
      </c>
      <c r="D3" s="1" t="s">
        <v>10</v>
      </c>
      <c r="E3" s="2" t="n">
        <f aca="false">B3*C3</f>
        <v>649</v>
      </c>
      <c r="F3" s="8" t="s">
        <v>10</v>
      </c>
    </row>
    <row r="4" customFormat="false" ht="46.25" hidden="false" customHeight="false" outlineLevel="0" collapsed="false">
      <c r="A4" s="9" t="s">
        <v>11</v>
      </c>
      <c r="B4" s="2" t="n">
        <v>35.714</v>
      </c>
      <c r="C4" s="3" t="n">
        <v>7</v>
      </c>
      <c r="D4" s="3" t="s">
        <v>12</v>
      </c>
      <c r="E4" s="2" t="n">
        <f aca="false">B4*C4</f>
        <v>249.998</v>
      </c>
      <c r="F4" s="10" t="s">
        <v>13</v>
      </c>
      <c r="G4" s="10" t="s">
        <v>14</v>
      </c>
      <c r="H4" s="10" t="s">
        <v>15</v>
      </c>
    </row>
    <row r="5" customFormat="false" ht="23.85" hidden="false" customHeight="false" outlineLevel="0" collapsed="false">
      <c r="A5" s="1" t="s">
        <v>16</v>
      </c>
      <c r="B5" s="2" t="n">
        <v>166</v>
      </c>
      <c r="C5" s="3" t="n">
        <v>1</v>
      </c>
      <c r="D5" s="1" t="s">
        <v>17</v>
      </c>
      <c r="E5" s="2" t="n">
        <f aca="false">B5*C5</f>
        <v>166</v>
      </c>
      <c r="F5" s="8" t="s">
        <v>18</v>
      </c>
    </row>
    <row r="6" customFormat="false" ht="12.8" hidden="false" customHeight="false" outlineLevel="0" collapsed="false">
      <c r="A6" s="1" t="s">
        <v>19</v>
      </c>
      <c r="B6" s="2" t="n">
        <v>115</v>
      </c>
      <c r="C6" s="3" t="n">
        <v>1</v>
      </c>
      <c r="D6" s="1" t="s">
        <v>20</v>
      </c>
      <c r="E6" s="2" t="n">
        <f aca="false">B6*C6</f>
        <v>115</v>
      </c>
      <c r="F6" s="8" t="s">
        <v>18</v>
      </c>
    </row>
    <row r="7" customFormat="false" ht="46.25" hidden="false" customHeight="false" outlineLevel="0" collapsed="false">
      <c r="A7" s="1" t="s">
        <v>21</v>
      </c>
      <c r="B7" s="2" t="n">
        <v>58</v>
      </c>
      <c r="C7" s="3" t="n">
        <v>1</v>
      </c>
      <c r="D7" s="3" t="s">
        <v>22</v>
      </c>
      <c r="E7" s="2" t="n">
        <f aca="false">B7*C7</f>
        <v>58</v>
      </c>
      <c r="F7" s="8" t="s">
        <v>23</v>
      </c>
    </row>
    <row r="8" customFormat="false" ht="46.25" hidden="false" customHeight="false" outlineLevel="0" collapsed="false">
      <c r="A8" s="1" t="s">
        <v>24</v>
      </c>
      <c r="B8" s="2" t="n">
        <v>40.52</v>
      </c>
      <c r="C8" s="3" t="n">
        <v>1</v>
      </c>
      <c r="D8" s="3" t="s">
        <v>25</v>
      </c>
      <c r="E8" s="2" t="n">
        <f aca="false">B8*C8</f>
        <v>40.52</v>
      </c>
      <c r="F8" s="8" t="s">
        <v>26</v>
      </c>
    </row>
    <row r="9" customFormat="false" ht="12.8" hidden="false" customHeight="false" outlineLevel="0" collapsed="false">
      <c r="A9" s="1" t="s">
        <v>27</v>
      </c>
      <c r="B9" s="2" t="n">
        <v>33.75</v>
      </c>
      <c r="C9" s="3" t="n">
        <v>1</v>
      </c>
      <c r="D9" s="1" t="s">
        <v>28</v>
      </c>
      <c r="E9" s="2" t="n">
        <f aca="false">B9*C9</f>
        <v>33.75</v>
      </c>
      <c r="F9" s="8" t="s">
        <v>18</v>
      </c>
    </row>
    <row r="10" customFormat="false" ht="46.25" hidden="false" customHeight="false" outlineLevel="0" collapsed="false">
      <c r="A10" s="1" t="s">
        <v>29</v>
      </c>
      <c r="B10" s="2" t="n">
        <v>29.99</v>
      </c>
      <c r="C10" s="3" t="n">
        <v>1</v>
      </c>
      <c r="D10" s="3" t="s">
        <v>30</v>
      </c>
      <c r="E10" s="2" t="n">
        <f aca="false">B10*C10</f>
        <v>29.99</v>
      </c>
      <c r="F10" s="8" t="s">
        <v>31</v>
      </c>
    </row>
    <row r="11" customFormat="false" ht="12.8" hidden="false" customHeight="false" outlineLevel="0" collapsed="false">
      <c r="A11" s="1" t="s">
        <v>32</v>
      </c>
      <c r="B11" s="2" t="n">
        <v>27</v>
      </c>
      <c r="C11" s="3" t="n">
        <v>1</v>
      </c>
      <c r="D11" s="1" t="s">
        <v>33</v>
      </c>
      <c r="E11" s="2" t="n">
        <f aca="false">B11*C11</f>
        <v>27</v>
      </c>
      <c r="F11" s="7"/>
    </row>
    <row r="12" customFormat="false" ht="23.85" hidden="false" customHeight="false" outlineLevel="0" collapsed="false">
      <c r="A12" s="1" t="s">
        <v>34</v>
      </c>
      <c r="B12" s="2" t="n">
        <v>26</v>
      </c>
      <c r="C12" s="3" t="n">
        <v>1</v>
      </c>
      <c r="D12" s="1" t="s">
        <v>35</v>
      </c>
      <c r="E12" s="2" t="n">
        <f aca="false">B12*C12</f>
        <v>26</v>
      </c>
      <c r="F12" s="7"/>
      <c r="H12" s="0"/>
    </row>
    <row r="13" customFormat="false" ht="12.8" hidden="false" customHeight="false" outlineLevel="0" collapsed="false">
      <c r="A13" s="1" t="s">
        <v>36</v>
      </c>
      <c r="B13" s="2" t="n">
        <v>18</v>
      </c>
      <c r="C13" s="3" t="n">
        <v>1</v>
      </c>
      <c r="D13" s="3" t="s">
        <v>37</v>
      </c>
      <c r="E13" s="2" t="n">
        <f aca="false">B13*C13</f>
        <v>18</v>
      </c>
      <c r="F13" s="7"/>
    </row>
    <row r="14" customFormat="false" ht="12.8" hidden="false" customHeight="false" outlineLevel="0" collapsed="false">
      <c r="A14" s="1" t="s">
        <v>38</v>
      </c>
      <c r="B14" s="2" t="n">
        <v>17</v>
      </c>
      <c r="C14" s="3" t="n">
        <v>1</v>
      </c>
      <c r="D14" s="1" t="s">
        <v>39</v>
      </c>
      <c r="E14" s="2" t="n">
        <f aca="false">B14*C14</f>
        <v>17</v>
      </c>
      <c r="F14" s="7"/>
    </row>
    <row r="15" customFormat="false" ht="12.8" hidden="false" customHeight="false" outlineLevel="0" collapsed="false">
      <c r="A15" s="1" t="s">
        <v>40</v>
      </c>
      <c r="B15" s="2" t="n">
        <v>15</v>
      </c>
      <c r="C15" s="3" t="n">
        <v>1</v>
      </c>
      <c r="D15" s="3" t="s">
        <v>41</v>
      </c>
      <c r="E15" s="2" t="n">
        <f aca="false">B15*C15</f>
        <v>15</v>
      </c>
      <c r="F15" s="8" t="s">
        <v>42</v>
      </c>
    </row>
    <row r="16" customFormat="false" ht="35.05" hidden="false" customHeight="false" outlineLevel="0" collapsed="false">
      <c r="A16" s="1" t="s">
        <v>43</v>
      </c>
      <c r="B16" s="2" t="n">
        <v>14</v>
      </c>
      <c r="C16" s="3" t="n">
        <v>1</v>
      </c>
      <c r="D16" s="1" t="s">
        <v>44</v>
      </c>
      <c r="E16" s="2" t="n">
        <f aca="false">B16*C16</f>
        <v>14</v>
      </c>
    </row>
    <row r="17" customFormat="false" ht="46.25" hidden="false" customHeight="false" outlineLevel="0" collapsed="false">
      <c r="A17" s="1" t="s">
        <v>45</v>
      </c>
      <c r="B17" s="2" t="n">
        <v>13</v>
      </c>
      <c r="C17" s="3" t="n">
        <v>1</v>
      </c>
      <c r="D17" s="1" t="s">
        <v>46</v>
      </c>
      <c r="E17" s="2" t="n">
        <f aca="false">B17*C17</f>
        <v>13</v>
      </c>
    </row>
    <row r="18" customFormat="false" ht="46.25" hidden="false" customHeight="false" outlineLevel="0" collapsed="false">
      <c r="A18" s="1" t="s">
        <v>47</v>
      </c>
      <c r="B18" s="2" t="n">
        <v>13</v>
      </c>
      <c r="C18" s="3" t="n">
        <v>1</v>
      </c>
      <c r="D18" s="1" t="s">
        <v>48</v>
      </c>
      <c r="E18" s="2" t="n">
        <f aca="false">B18*C18</f>
        <v>13</v>
      </c>
    </row>
    <row r="19" customFormat="false" ht="57.45" hidden="false" customHeight="false" outlineLevel="0" collapsed="false">
      <c r="A19" s="1" t="s">
        <v>49</v>
      </c>
      <c r="B19" s="2" t="n">
        <v>13</v>
      </c>
      <c r="C19" s="3" t="n">
        <v>1</v>
      </c>
      <c r="D19" s="1" t="s">
        <v>50</v>
      </c>
      <c r="E19" s="2" t="n">
        <f aca="false">B19*C19</f>
        <v>13</v>
      </c>
    </row>
    <row r="20" customFormat="false" ht="35.05" hidden="false" customHeight="false" outlineLevel="0" collapsed="false">
      <c r="A20" s="1" t="s">
        <v>51</v>
      </c>
      <c r="B20" s="2" t="n">
        <v>12.99</v>
      </c>
      <c r="C20" s="3" t="n">
        <v>1</v>
      </c>
      <c r="D20" s="1" t="s">
        <v>52</v>
      </c>
      <c r="E20" s="2" t="n">
        <f aca="false">B20*C20</f>
        <v>12.99</v>
      </c>
    </row>
    <row r="21" customFormat="false" ht="12.8" hidden="false" customHeight="false" outlineLevel="0" collapsed="false">
      <c r="A21" s="1" t="s">
        <v>53</v>
      </c>
      <c r="B21" s="2" t="n">
        <v>5.29</v>
      </c>
      <c r="C21" s="3" t="n">
        <v>1</v>
      </c>
      <c r="D21" s="3" t="s">
        <v>54</v>
      </c>
      <c r="E21" s="2" t="n">
        <f aca="false">B21*C21</f>
        <v>5.29</v>
      </c>
      <c r="F21" s="8" t="s">
        <v>55</v>
      </c>
    </row>
    <row r="22" customFormat="false" ht="23.85" hidden="false" customHeight="false" outlineLevel="0" collapsed="false">
      <c r="A22" s="1" t="s">
        <v>56</v>
      </c>
      <c r="B22" s="2" t="n">
        <v>399</v>
      </c>
      <c r="C22" s="3" t="n">
        <v>0</v>
      </c>
      <c r="D22" s="1" t="s">
        <v>7</v>
      </c>
      <c r="E22" s="2" t="n">
        <f aca="false">B22*C22</f>
        <v>0</v>
      </c>
      <c r="F22" s="7"/>
    </row>
    <row r="23" customFormat="false" ht="46.25" hidden="false" customHeight="false" outlineLevel="0" collapsed="false">
      <c r="A23" s="9" t="s">
        <v>57</v>
      </c>
      <c r="B23" s="2" t="n">
        <v>50</v>
      </c>
      <c r="C23" s="3" t="n">
        <v>0</v>
      </c>
      <c r="D23" s="9"/>
      <c r="E23" s="2" t="n">
        <f aca="false">B23*C23</f>
        <v>0</v>
      </c>
      <c r="F23" s="10" t="s">
        <v>58</v>
      </c>
      <c r="G23" s="10" t="s">
        <v>59</v>
      </c>
      <c r="H23" s="8" t="s">
        <v>60</v>
      </c>
    </row>
    <row r="24" customFormat="false" ht="35.05" hidden="false" customHeight="false" outlineLevel="0" collapsed="false">
      <c r="A24" s="1" t="s">
        <v>61</v>
      </c>
      <c r="B24" s="2" t="n">
        <v>257</v>
      </c>
      <c r="C24" s="3" t="n">
        <v>0</v>
      </c>
      <c r="E24" s="2" t="n">
        <f aca="false">B24*C24</f>
        <v>0</v>
      </c>
    </row>
    <row r="25" customFormat="false" ht="35.05" hidden="false" customHeight="false" outlineLevel="0" collapsed="false">
      <c r="A25" s="1" t="s">
        <v>62</v>
      </c>
      <c r="B25" s="2" t="n">
        <v>226</v>
      </c>
      <c r="C25" s="3" t="n">
        <v>0</v>
      </c>
      <c r="E25" s="2" t="n">
        <f aca="false">B25*C25</f>
        <v>0</v>
      </c>
    </row>
    <row r="26" customFormat="false" ht="23.85" hidden="false" customHeight="false" outlineLevel="0" collapsed="false">
      <c r="A26" s="1" t="s">
        <v>63</v>
      </c>
      <c r="B26" s="2" t="n">
        <v>169</v>
      </c>
      <c r="C26" s="3" t="n">
        <v>0</v>
      </c>
      <c r="E26" s="2" t="n">
        <f aca="false">B26*C26</f>
        <v>0</v>
      </c>
    </row>
    <row r="27" customFormat="false" ht="23.85" hidden="false" customHeight="false" outlineLevel="0" collapsed="false">
      <c r="A27" s="1" t="s">
        <v>64</v>
      </c>
      <c r="B27" s="2" t="n">
        <v>125</v>
      </c>
      <c r="C27" s="3" t="n">
        <v>0</v>
      </c>
      <c r="E27" s="2" t="n">
        <f aca="false">B27*C27</f>
        <v>0</v>
      </c>
      <c r="F27" s="8" t="s">
        <v>18</v>
      </c>
    </row>
    <row r="28" customFormat="false" ht="46.25" hidden="false" customHeight="false" outlineLevel="0" collapsed="false">
      <c r="A28" s="1" t="s">
        <v>65</v>
      </c>
      <c r="B28" s="2" t="n">
        <v>189</v>
      </c>
      <c r="C28" s="3" t="n">
        <v>0</v>
      </c>
      <c r="E28" s="2" t="n">
        <f aca="false">B28*C28</f>
        <v>0</v>
      </c>
      <c r="J28" s="3" t="n">
        <f aca="false">47.7*7</f>
        <v>333.9</v>
      </c>
    </row>
    <row r="29" customFormat="false" ht="35.05" hidden="false" customHeight="false" outlineLevel="0" collapsed="false">
      <c r="A29" s="1" t="s">
        <v>66</v>
      </c>
      <c r="B29" s="2" t="n">
        <v>45</v>
      </c>
      <c r="C29" s="3" t="n">
        <v>0</v>
      </c>
      <c r="E29" s="2" t="n">
        <f aca="false">B29*C29</f>
        <v>0</v>
      </c>
      <c r="F29" s="10" t="s">
        <v>67</v>
      </c>
    </row>
    <row r="30" customFormat="false" ht="57.45" hidden="false" customHeight="false" outlineLevel="0" collapsed="false">
      <c r="A30" s="1" t="s">
        <v>68</v>
      </c>
      <c r="B30" s="2" t="n">
        <v>329</v>
      </c>
      <c r="C30" s="3" t="n">
        <v>0</v>
      </c>
      <c r="E30" s="2" t="n">
        <f aca="false">B30*C30</f>
        <v>0</v>
      </c>
      <c r="F30" s="4" t="s">
        <v>69</v>
      </c>
      <c r="J30" s="11" t="s">
        <v>70</v>
      </c>
      <c r="K30" s="3" t="n">
        <f aca="false">210*7</f>
        <v>1470</v>
      </c>
    </row>
    <row r="31" customFormat="false" ht="57.45" hidden="false" customHeight="false" outlineLevel="0" collapsed="false">
      <c r="A31" s="9" t="s">
        <v>71</v>
      </c>
      <c r="B31" s="2" t="n">
        <v>329</v>
      </c>
      <c r="C31" s="3" t="n">
        <v>0</v>
      </c>
      <c r="E31" s="2" t="n">
        <f aca="false">B31*C31</f>
        <v>0</v>
      </c>
      <c r="F31" s="10" t="s">
        <v>72</v>
      </c>
      <c r="G31" s="10" t="s">
        <v>73</v>
      </c>
    </row>
    <row r="32" customFormat="false" ht="23.85" hidden="false" customHeight="false" outlineLevel="0" collapsed="false">
      <c r="A32" s="9" t="s">
        <v>74</v>
      </c>
      <c r="B32" s="2" t="n">
        <v>999</v>
      </c>
      <c r="C32" s="3" t="n">
        <v>0</v>
      </c>
      <c r="E32" s="2" t="n">
        <f aca="false">B32*C32</f>
        <v>0</v>
      </c>
      <c r="F32" s="10" t="s">
        <v>75</v>
      </c>
      <c r="G32" s="1"/>
    </row>
    <row r="33" customFormat="false" ht="23.85" hidden="false" customHeight="false" outlineLevel="0" collapsed="false">
      <c r="A33" s="1" t="s">
        <v>76</v>
      </c>
      <c r="B33" s="2" t="n">
        <v>209</v>
      </c>
      <c r="C33" s="3" t="n">
        <v>0</v>
      </c>
      <c r="E33" s="2" t="n">
        <f aca="false">B33*C33</f>
        <v>0</v>
      </c>
      <c r="F33" s="4" t="s">
        <v>77</v>
      </c>
    </row>
    <row r="34" customFormat="false" ht="57.45" hidden="false" customHeight="false" outlineLevel="0" collapsed="false">
      <c r="A34" s="1" t="s">
        <v>78</v>
      </c>
      <c r="B34" s="2" t="n">
        <v>599</v>
      </c>
      <c r="C34" s="3" t="n">
        <v>0</v>
      </c>
      <c r="E34" s="2" t="n">
        <f aca="false">B34*C34</f>
        <v>0</v>
      </c>
      <c r="F34" s="4" t="s">
        <v>79</v>
      </c>
    </row>
    <row r="35" customFormat="false" ht="23.85" hidden="false" customHeight="false" outlineLevel="0" collapsed="false">
      <c r="A35" s="1" t="s">
        <v>80</v>
      </c>
      <c r="B35" s="2" t="n">
        <v>9</v>
      </c>
      <c r="C35" s="3" t="n">
        <v>0</v>
      </c>
      <c r="E35" s="2" t="n">
        <f aca="false">B35*C35</f>
        <v>0</v>
      </c>
    </row>
    <row r="36" customFormat="false" ht="23.85" hidden="false" customHeight="false" outlineLevel="0" collapsed="false">
      <c r="A36" s="1" t="s">
        <v>81</v>
      </c>
      <c r="B36" s="2" t="n">
        <v>289</v>
      </c>
      <c r="C36" s="3" t="n">
        <v>0</v>
      </c>
      <c r="E36" s="2" t="n">
        <f aca="false">B36*C36</f>
        <v>0</v>
      </c>
    </row>
    <row r="37" customFormat="false" ht="23.85" hidden="false" customHeight="false" outlineLevel="0" collapsed="false">
      <c r="A37" s="1" t="s">
        <v>82</v>
      </c>
      <c r="B37" s="2" t="n">
        <v>220</v>
      </c>
      <c r="C37" s="3" t="n">
        <v>0</v>
      </c>
      <c r="E37" s="2" t="n">
        <f aca="false">B37*C37</f>
        <v>0</v>
      </c>
    </row>
    <row r="38" customFormat="false" ht="35.05" hidden="false" customHeight="false" outlineLevel="0" collapsed="false">
      <c r="A38" s="1" t="s">
        <v>83</v>
      </c>
      <c r="B38" s="2" t="n">
        <v>1130</v>
      </c>
      <c r="C38" s="3" t="n">
        <v>0</v>
      </c>
      <c r="E38" s="2" t="n">
        <f aca="false">B38*C38</f>
        <v>0</v>
      </c>
    </row>
    <row r="39" customFormat="false" ht="35.05" hidden="false" customHeight="false" outlineLevel="0" collapsed="false">
      <c r="A39" s="1" t="s">
        <v>84</v>
      </c>
      <c r="B39" s="2" t="n">
        <v>1369</v>
      </c>
      <c r="C39" s="3" t="n">
        <v>0</v>
      </c>
      <c r="E39" s="2" t="n">
        <f aca="false">B39*C39</f>
        <v>0</v>
      </c>
    </row>
    <row r="40" customFormat="false" ht="35.05" hidden="false" customHeight="false" outlineLevel="0" collapsed="false">
      <c r="A40" s="1" t="s">
        <v>85</v>
      </c>
      <c r="B40" s="2" t="n">
        <v>1346</v>
      </c>
      <c r="C40" s="3" t="n">
        <v>0</v>
      </c>
      <c r="E40" s="2" t="n">
        <f aca="false">B40*C40</f>
        <v>0</v>
      </c>
    </row>
    <row r="41" customFormat="false" ht="12.8" hidden="false" customHeight="false" outlineLevel="0" collapsed="false">
      <c r="A41" s="1" t="s">
        <v>86</v>
      </c>
      <c r="B41" s="2" t="n">
        <v>220</v>
      </c>
      <c r="C41" s="3" t="n">
        <v>0</v>
      </c>
      <c r="E41" s="2" t="n">
        <f aca="false">B41*C41</f>
        <v>0</v>
      </c>
    </row>
    <row r="42" customFormat="false" ht="12.8" hidden="false" customHeight="false" outlineLevel="0" collapsed="false">
      <c r="A42" s="1" t="s">
        <v>87</v>
      </c>
      <c r="B42" s="2" t="n">
        <v>156.4</v>
      </c>
      <c r="C42" s="3" t="n">
        <v>0</v>
      </c>
      <c r="E42" s="2" t="n">
        <f aca="false">B42*C42</f>
        <v>0</v>
      </c>
      <c r="F42" s="8" t="s">
        <v>88</v>
      </c>
    </row>
    <row r="43" customFormat="false" ht="23.85" hidden="false" customHeight="false" outlineLevel="0" collapsed="false">
      <c r="A43" s="1" t="s">
        <v>89</v>
      </c>
      <c r="B43" s="2" t="n">
        <v>36</v>
      </c>
      <c r="C43" s="3" t="n">
        <v>0</v>
      </c>
      <c r="E43" s="2" t="n">
        <f aca="false">B43*C43</f>
        <v>0</v>
      </c>
    </row>
    <row r="44" customFormat="false" ht="23.85" hidden="false" customHeight="false" outlineLevel="0" collapsed="false">
      <c r="A44" s="1" t="s">
        <v>90</v>
      </c>
      <c r="B44" s="2" t="n">
        <v>44</v>
      </c>
      <c r="C44" s="3" t="n">
        <v>0</v>
      </c>
      <c r="E44" s="2" t="n">
        <f aca="false">B44*C44</f>
        <v>0</v>
      </c>
    </row>
    <row r="45" customFormat="false" ht="23.85" hidden="false" customHeight="false" outlineLevel="0" collapsed="false">
      <c r="A45" s="1" t="s">
        <v>91</v>
      </c>
      <c r="B45" s="2" t="n">
        <v>27</v>
      </c>
      <c r="C45" s="3" t="n">
        <v>0</v>
      </c>
      <c r="E45" s="2" t="n">
        <f aca="false">B45*C45</f>
        <v>0</v>
      </c>
    </row>
    <row r="46" customFormat="false" ht="23.85" hidden="false" customHeight="false" outlineLevel="0" collapsed="false">
      <c r="A46" s="1" t="s">
        <v>92</v>
      </c>
      <c r="B46" s="2" t="n">
        <v>20</v>
      </c>
      <c r="C46" s="3" t="n">
        <v>0</v>
      </c>
      <c r="E46" s="2" t="n">
        <f aca="false">B46*C46</f>
        <v>0</v>
      </c>
    </row>
    <row r="47" customFormat="false" ht="12.8" hidden="false" customHeight="false" outlineLevel="0" collapsed="false">
      <c r="E47" s="2" t="n">
        <f aca="false">SUM(E2:E46)</f>
        <v>2358.538</v>
      </c>
    </row>
    <row r="69" customFormat="false" ht="12.8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</row>
    <row r="70" customFormat="false" ht="12.8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</row>
    <row r="71" customFormat="false" ht="12.8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</row>
    <row r="72" customFormat="false" ht="12.8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</row>
    <row r="73" customFormat="false" ht="12.8" hidden="false" customHeight="false" outlineLevel="0" collapsed="false">
      <c r="A73" s="12"/>
      <c r="B73" s="12"/>
      <c r="C73" s="12"/>
      <c r="D73" s="12"/>
      <c r="E73" s="12"/>
      <c r="F73" s="12"/>
      <c r="G73" s="12"/>
      <c r="H73" s="12"/>
    </row>
    <row r="74" customFormat="false" ht="12.8" hidden="false" customHeight="false" outlineLevel="0" collapsed="false">
      <c r="A74" s="12"/>
      <c r="B74" s="12"/>
      <c r="C74" s="12"/>
      <c r="D74" s="12"/>
      <c r="E74" s="12"/>
      <c r="F74" s="12"/>
      <c r="G74" s="12"/>
      <c r="H74" s="12"/>
    </row>
    <row r="75" customFormat="false" ht="12.8" hidden="false" customHeight="false" outlineLevel="0" collapsed="false">
      <c r="A75" s="12"/>
      <c r="B75" s="12"/>
      <c r="C75" s="12"/>
      <c r="D75" s="12"/>
      <c r="E75" s="12"/>
      <c r="F75" s="12"/>
      <c r="G75" s="12"/>
      <c r="H75" s="12"/>
    </row>
    <row r="76" customFormat="false" ht="12.8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</row>
    <row r="77" customFormat="false" ht="12.8" hidden="false" customHeight="false" outlineLevel="0" collapsed="false">
      <c r="A77" s="12"/>
      <c r="B77" s="12"/>
      <c r="C77" s="12"/>
      <c r="D77" s="12"/>
      <c r="E77" s="12"/>
      <c r="F77" s="12"/>
      <c r="G77" s="12"/>
      <c r="H77" s="12"/>
    </row>
    <row r="78" customFormat="false" ht="12.8" hidden="false" customHeight="false" outlineLevel="0" collapsed="false">
      <c r="A78" s="12"/>
      <c r="B78" s="12"/>
      <c r="C78" s="12"/>
      <c r="D78" s="12"/>
      <c r="E78" s="12"/>
      <c r="F78" s="12"/>
      <c r="G78" s="12"/>
      <c r="H78" s="12"/>
    </row>
    <row r="79" customFormat="false" ht="12.8" hidden="false" customHeight="false" outlineLevel="0" collapsed="false">
      <c r="A79" s="12"/>
      <c r="B79" s="12"/>
      <c r="C79" s="12"/>
      <c r="D79" s="12"/>
      <c r="E79" s="12"/>
      <c r="F79" s="12"/>
      <c r="G79" s="12"/>
      <c r="H79" s="12"/>
    </row>
    <row r="80" customFormat="false" ht="12.8" hidden="false" customHeight="false" outlineLevel="0" collapsed="false">
      <c r="A80" s="12"/>
      <c r="B80" s="12"/>
      <c r="C80" s="12"/>
      <c r="D80" s="12"/>
      <c r="E80" s="12"/>
      <c r="F80" s="12"/>
      <c r="G80" s="12"/>
      <c r="H80" s="12"/>
    </row>
    <row r="81" customFormat="false" ht="12.8" hidden="false" customHeight="false" outlineLevel="0" collapsed="false">
      <c r="A81" s="12"/>
      <c r="B81" s="12"/>
      <c r="C81" s="12"/>
      <c r="D81" s="12"/>
      <c r="E81" s="12"/>
      <c r="F81" s="12"/>
      <c r="G81" s="12"/>
      <c r="H81" s="12"/>
    </row>
    <row r="82" customFormat="false" ht="12.8" hidden="false" customHeight="false" outlineLevel="0" collapsed="false">
      <c r="A82" s="12"/>
      <c r="B82" s="12"/>
      <c r="C82" s="12"/>
      <c r="D82" s="12"/>
      <c r="E82" s="12"/>
      <c r="F82" s="12"/>
      <c r="G82" s="12"/>
      <c r="H82" s="12"/>
    </row>
    <row r="83" customFormat="false" ht="12.8" hidden="false" customHeight="false" outlineLevel="0" collapsed="false">
      <c r="A83" s="12"/>
      <c r="B83" s="12"/>
      <c r="C83" s="12"/>
      <c r="D83" s="12"/>
      <c r="E83" s="12"/>
      <c r="F83" s="12"/>
      <c r="G83" s="12"/>
      <c r="H83" s="12"/>
    </row>
    <row r="84" customFormat="false" ht="12.8" hidden="false" customHeight="false" outlineLevel="0" collapsed="false">
      <c r="A84" s="12"/>
      <c r="B84" s="12"/>
      <c r="C84" s="12"/>
      <c r="D84" s="12"/>
      <c r="E84" s="12"/>
      <c r="F84" s="12"/>
      <c r="G84" s="12"/>
      <c r="H84" s="12"/>
    </row>
    <row r="85" customFormat="false" ht="12.8" hidden="false" customHeight="false" outlineLevel="0" collapsed="false">
      <c r="A85" s="12"/>
      <c r="B85" s="12"/>
      <c r="C85" s="12"/>
      <c r="D85" s="12"/>
      <c r="E85" s="12"/>
      <c r="F85" s="12"/>
      <c r="G85" s="12"/>
      <c r="H85" s="12"/>
    </row>
    <row r="86" customFormat="false" ht="12.8" hidden="false" customHeight="false" outlineLevel="0" collapsed="false">
      <c r="A86" s="12"/>
      <c r="B86" s="12"/>
      <c r="C86" s="12"/>
      <c r="D86" s="12"/>
      <c r="E86" s="12"/>
      <c r="F86" s="12"/>
      <c r="G86" s="12"/>
      <c r="H86" s="12"/>
    </row>
    <row r="87" customFormat="false" ht="12.8" hidden="false" customHeight="false" outlineLevel="0" collapsed="false">
      <c r="A87" s="12"/>
      <c r="B87" s="12"/>
      <c r="C87" s="12"/>
      <c r="D87" s="12"/>
      <c r="E87" s="12"/>
      <c r="F87" s="12"/>
      <c r="G87" s="12"/>
      <c r="H87" s="12"/>
    </row>
    <row r="88" customFormat="false" ht="12.8" hidden="false" customHeight="false" outlineLevel="0" collapsed="false">
      <c r="A88" s="12"/>
      <c r="B88" s="12"/>
      <c r="C88" s="12"/>
      <c r="D88" s="12"/>
      <c r="E88" s="12"/>
      <c r="F88" s="12"/>
      <c r="G88" s="12"/>
      <c r="H88" s="12"/>
    </row>
    <row r="89" customFormat="false" ht="12.8" hidden="false" customHeight="false" outlineLevel="0" collapsed="false">
      <c r="A89" s="12"/>
      <c r="B89" s="12"/>
      <c r="C89" s="12"/>
      <c r="D89" s="12"/>
      <c r="E89" s="12"/>
      <c r="F89" s="12"/>
      <c r="G89" s="12"/>
      <c r="H89" s="12"/>
    </row>
    <row r="90" customFormat="false" ht="12.8" hidden="false" customHeight="false" outlineLevel="0" collapsed="false">
      <c r="A90" s="12"/>
      <c r="B90" s="12"/>
      <c r="C90" s="12"/>
      <c r="D90" s="12"/>
      <c r="E90" s="12"/>
      <c r="F90" s="12"/>
      <c r="G90" s="12"/>
      <c r="H90" s="12"/>
    </row>
    <row r="91" customFormat="false" ht="12.8" hidden="false" customHeight="false" outlineLevel="0" collapsed="false">
      <c r="A91" s="12"/>
      <c r="B91" s="12"/>
      <c r="C91" s="12"/>
      <c r="D91" s="12"/>
      <c r="E91" s="12"/>
      <c r="F91" s="12"/>
      <c r="G91" s="12"/>
      <c r="H91" s="12"/>
    </row>
    <row r="92" customFormat="false" ht="12.8" hidden="false" customHeight="false" outlineLevel="0" collapsed="false">
      <c r="A92" s="12"/>
      <c r="B92" s="12"/>
      <c r="C92" s="12"/>
      <c r="D92" s="12"/>
      <c r="E92" s="12"/>
      <c r="F92" s="12"/>
      <c r="G92" s="12"/>
      <c r="H92" s="12"/>
    </row>
    <row r="93" customFormat="false" ht="12.8" hidden="false" customHeight="false" outlineLevel="0" collapsed="false">
      <c r="A93" s="12"/>
      <c r="B93" s="12"/>
      <c r="C93" s="12"/>
      <c r="D93" s="12"/>
      <c r="E93" s="12"/>
      <c r="F93" s="12"/>
      <c r="G93" s="12"/>
      <c r="H93" s="12"/>
    </row>
    <row r="94" customFormat="false" ht="12.8" hidden="false" customHeight="false" outlineLevel="0" collapsed="false">
      <c r="A94" s="12"/>
      <c r="B94" s="12"/>
      <c r="C94" s="12"/>
      <c r="D94" s="12"/>
      <c r="E94" s="12"/>
      <c r="F94" s="12"/>
      <c r="G94" s="12"/>
      <c r="H94" s="12"/>
    </row>
  </sheetData>
  <mergeCells count="1">
    <mergeCell ref="A69:H94"/>
  </mergeCells>
  <hyperlinks>
    <hyperlink ref="F2" r:id="rId1" display="https://www.18650batterystore.com/products/eve-lf280k-version-3-v3-grade-a-cells-lifepo4-battery"/>
    <hyperlink ref="F3" r:id="rId2" display="SunGold All-in-one"/>
    <hyperlink ref="F5" r:id="rId3" display="VE Used Equipment Sale"/>
    <hyperlink ref="F6" r:id="rId4" display="VE Used Equipment Sale"/>
    <hyperlink ref="F7" r:id="rId5" display="2/0 Wire 5ft Red+Black"/>
    <hyperlink ref="F8" r:id="rId6" display="4 AWG wire 10ft Red+Black"/>
    <hyperlink ref="F9" r:id="rId7" display="VE Used Equipment Sale"/>
    <hyperlink ref="F10" r:id="rId8" display="10 AWG wire 20ft Red+black"/>
    <hyperlink ref="F15" r:id="rId9" display="100A Mega Fuse x5"/>
    <hyperlink ref="F21" r:id="rId10" display="200A slo-blo Mega fuse"/>
    <hyperlink ref="H23" r:id="rId11" display="SanTan Solar - Used Solar Panels"/>
    <hyperlink ref="F27" r:id="rId12" display="VE Used Equipment Sale"/>
    <hyperlink ref="J30" r:id="rId13" display="Offerup listing - sunpower 210"/>
    <hyperlink ref="F42" r:id="rId14" display="VE Lynx Power In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2023-09-30T17:16:28Z</dcterms:created>
  <dc:creator/>
  <dc:description/>
  <dc:language>en-US</dc:language>
  <cp:lastModifiedBy/>
  <dcterms:modified xsi:type="dcterms:W3CDTF">2023-10-18T14:16:34Z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