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grimoldi\Documents\Advent of Code\"/>
    </mc:Choice>
  </mc:AlternateContent>
  <xr:revisionPtr revIDLastSave="0" documentId="13_ncr:1_{633572A4-BF63-4293-BD18-D7B652E21B69}" xr6:coauthVersionLast="47" xr6:coauthVersionMax="47" xr10:uidLastSave="{00000000-0000-0000-0000-000000000000}"/>
  <bookViews>
    <workbookView xWindow="-120" yWindow="-120" windowWidth="29040" windowHeight="15840" activeTab="1" xr2:uid="{F458ED29-E712-4563-9478-735E8C571FE3}"/>
  </bookViews>
  <sheets>
    <sheet name="Sheet1" sheetId="1" r:id="rId1"/>
    <sheet name="Sheet2" sheetId="2" r:id="rId2"/>
  </sheets>
  <definedNames>
    <definedName name="alphabet">Sheet2!$A$25:$B$35</definedName>
    <definedName name="cols">Sheet2!$A$1:$K$1</definedName>
    <definedName name="distances">Sheet2!$A$1:$K$11</definedName>
    <definedName name="rows">Sheet2!$A$1:$A$11</definedName>
    <definedName name="valves">Sheet2!$A$14:$B$23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2" l="1"/>
  <c r="N20" i="2"/>
  <c r="N19" i="2"/>
  <c r="N18" i="2"/>
  <c r="N17" i="2"/>
  <c r="N16" i="2"/>
  <c r="N8" i="2"/>
  <c r="N7" i="2"/>
  <c r="N6" i="2"/>
  <c r="N5" i="2"/>
  <c r="N4" i="2"/>
  <c r="N3" i="2"/>
  <c r="O30" i="1"/>
  <c r="M3" i="1"/>
  <c r="M5" i="1"/>
  <c r="M6" i="1"/>
  <c r="M7" i="1"/>
  <c r="M8" i="1"/>
  <c r="M9" i="1"/>
  <c r="M10" i="1"/>
  <c r="M11" i="1"/>
  <c r="M2" i="1"/>
  <c r="L3" i="1"/>
  <c r="L4" i="1"/>
  <c r="M4" i="1" s="1"/>
  <c r="L5" i="1"/>
  <c r="L6" i="1"/>
  <c r="L7" i="1"/>
  <c r="L8" i="1"/>
  <c r="L9" i="1"/>
  <c r="L10" i="1"/>
  <c r="L11" i="1"/>
  <c r="L2" i="1"/>
  <c r="D3" i="1"/>
  <c r="D4" i="1"/>
  <c r="D5" i="1"/>
  <c r="D6" i="1"/>
  <c r="D7" i="1"/>
  <c r="D8" i="1"/>
  <c r="D9" i="1"/>
  <c r="D10" i="1"/>
  <c r="D11" i="1"/>
  <c r="D15" i="1"/>
  <c r="D16" i="1"/>
  <c r="D17" i="1"/>
  <c r="D18" i="1"/>
  <c r="D19" i="1"/>
  <c r="D20" i="1"/>
  <c r="D21" i="1"/>
  <c r="D22" i="1"/>
  <c r="D23" i="1"/>
  <c r="D24" i="1"/>
  <c r="D2" i="1"/>
  <c r="D42" i="1"/>
  <c r="D43" i="1"/>
  <c r="D44" i="1"/>
  <c r="D45" i="1"/>
  <c r="D46" i="1"/>
  <c r="D47" i="1"/>
  <c r="D48" i="1"/>
  <c r="D49" i="1"/>
  <c r="D50" i="1"/>
  <c r="D41" i="1"/>
  <c r="G27" i="1"/>
  <c r="G14" i="1"/>
  <c r="D32" i="1"/>
  <c r="D36" i="1"/>
  <c r="M12" i="1" l="1"/>
  <c r="D35" i="1"/>
  <c r="D31" i="1"/>
  <c r="D28" i="1"/>
  <c r="D34" i="1"/>
  <c r="D30" i="1"/>
  <c r="G40" i="1"/>
  <c r="D37" i="1"/>
  <c r="D33" i="1"/>
  <c r="D29" i="1"/>
  <c r="S21" i="2" a="1"/>
  <c r="X21" i="2" a="1"/>
  <c r="O20" i="2" a="1"/>
  <c r="W20" i="2" a="1"/>
  <c r="V20" i="2" a="1"/>
  <c r="S19" i="2" a="1"/>
  <c r="R19" i="2" a="1"/>
  <c r="O18" i="2" a="1"/>
  <c r="R18" i="2" a="1"/>
  <c r="T18" i="2" a="1"/>
  <c r="S17" i="2" a="1"/>
  <c r="R17" i="2" a="1"/>
  <c r="O16" i="2" a="1"/>
  <c r="V16" i="2" a="1"/>
  <c r="W16" i="2" a="1"/>
  <c r="P15" i="2" a="1"/>
  <c r="W15" i="2" a="1"/>
  <c r="O8" i="2" a="1"/>
  <c r="R8" i="2" a="1"/>
  <c r="V8" i="2" a="1"/>
  <c r="R7" i="2" a="1"/>
  <c r="P7" i="2" a="1"/>
  <c r="O6" i="2" a="1"/>
  <c r="R6" i="2" a="1"/>
  <c r="V6" i="2" a="1"/>
  <c r="S5" i="2" a="1"/>
  <c r="X5" i="2" a="1"/>
  <c r="O4" i="2" a="1"/>
  <c r="R4" i="2" a="1"/>
  <c r="T4" i="2" a="1"/>
  <c r="S3" i="2" a="1"/>
  <c r="R3" i="2" a="1"/>
  <c r="P2" i="2" a="1"/>
  <c r="X2" i="2" a="1"/>
  <c r="W2" i="2" a="1"/>
  <c r="U21" i="2" a="1"/>
  <c r="P21" i="2" a="1"/>
  <c r="Q20" i="2" a="1"/>
  <c r="P20" i="2" a="1"/>
  <c r="X20" i="2" a="1"/>
  <c r="U19" i="2" a="1"/>
  <c r="T19" i="2" a="1"/>
  <c r="Q18" i="2" a="1"/>
  <c r="V18" i="2" a="1"/>
  <c r="X18" i="2" a="1"/>
  <c r="U17" i="2" a="1"/>
  <c r="T17" i="2" a="1"/>
  <c r="R16" i="2" a="1"/>
  <c r="X16" i="2" a="1"/>
  <c r="Q16" i="2" a="1"/>
  <c r="X15" i="2" a="1"/>
  <c r="U15" i="2" a="1"/>
  <c r="Q8" i="2" a="1"/>
  <c r="T8" i="2" a="1"/>
  <c r="W8" i="2" a="1"/>
  <c r="X7" i="2" a="1"/>
  <c r="T7" i="2" a="1"/>
  <c r="Q6" i="2" a="1"/>
  <c r="T6" i="2" a="1"/>
  <c r="W6" i="2" a="1"/>
  <c r="U5" i="2" a="1"/>
  <c r="P5" i="2" a="1"/>
  <c r="Q4" i="2" a="1"/>
  <c r="V4" i="2" a="1"/>
  <c r="U4" i="2" a="1"/>
  <c r="U3" i="2" a="1"/>
  <c r="T3" i="2" a="1"/>
  <c r="R2" i="2" a="1"/>
  <c r="S2" i="2" a="1"/>
  <c r="O2" i="2" a="1"/>
  <c r="O21" i="2" a="1"/>
  <c r="W21" i="2" a="1"/>
  <c r="T21" i="2" a="1"/>
  <c r="S20" i="2" a="1"/>
  <c r="R20" i="2" a="1"/>
  <c r="O19" i="2" a="1"/>
  <c r="W19" i="2" a="1"/>
  <c r="V19" i="2" a="1"/>
  <c r="S18" i="2" a="1"/>
  <c r="W18" i="2" a="1"/>
  <c r="O17" i="2" a="1"/>
  <c r="W17" i="2" a="1"/>
  <c r="V17" i="2" a="1"/>
  <c r="P16" i="2" a="1"/>
  <c r="S16" i="2" a="1"/>
  <c r="V15" i="2" a="1"/>
  <c r="R15" i="2" a="1"/>
  <c r="S15" i="2" a="1"/>
  <c r="S8" i="2" a="1"/>
  <c r="X8" i="2" a="1"/>
  <c r="O7" i="2" a="1"/>
  <c r="S7" i="2" a="1"/>
  <c r="V7" i="2" a="1"/>
  <c r="S6" i="2" a="1"/>
  <c r="X6" i="2" a="1"/>
  <c r="O5" i="2" a="1"/>
  <c r="W5" i="2" a="1"/>
  <c r="T5" i="2" a="1"/>
  <c r="S4" i="2" a="1"/>
  <c r="X4" i="2" a="1"/>
  <c r="O3" i="2" a="1"/>
  <c r="W3" i="2" a="1"/>
  <c r="V3" i="2" a="1"/>
  <c r="T2" i="2" a="1"/>
  <c r="Q2" i="2" a="1"/>
  <c r="Q21" i="2" a="1"/>
  <c r="R21" i="2" a="1"/>
  <c r="V21" i="2" a="1"/>
  <c r="U20" i="2" a="1"/>
  <c r="T20" i="2" a="1"/>
  <c r="Q19" i="2" a="1"/>
  <c r="P19" i="2" a="1"/>
  <c r="X19" i="2" a="1"/>
  <c r="U18" i="2" a="1"/>
  <c r="P18" i="2" a="1"/>
  <c r="Q17" i="2" a="1"/>
  <c r="P17" i="2" a="1"/>
  <c r="X17" i="2" a="1"/>
  <c r="T16" i="2" a="1"/>
  <c r="U16" i="2" a="1"/>
  <c r="T15" i="2" a="1"/>
  <c r="Q15" i="2" a="1"/>
  <c r="O15" i="2" a="1"/>
  <c r="U8" i="2" a="1"/>
  <c r="P8" i="2" a="1"/>
  <c r="U7" i="2" a="1"/>
  <c r="W7" i="2" a="1"/>
  <c r="Q7" i="2" a="1"/>
  <c r="R5" i="2" a="1"/>
  <c r="Q3" i="2" a="1"/>
  <c r="U2" i="2" a="1"/>
  <c r="U6" i="2" a="1"/>
  <c r="V5" i="2" a="1"/>
  <c r="P3" i="2" a="1"/>
  <c r="P6" i="2" a="1"/>
  <c r="W4" i="2" a="1"/>
  <c r="X3" i="2" a="1"/>
  <c r="Q5" i="2" a="1"/>
  <c r="P4" i="2" a="1"/>
  <c r="V2" i="2" a="1"/>
  <c r="V2" i="2" l="1"/>
  <c r="P4" i="2"/>
  <c r="Q5" i="2"/>
  <c r="X3" i="2"/>
  <c r="W4" i="2"/>
  <c r="P6" i="2"/>
  <c r="P3" i="2"/>
  <c r="V5" i="2"/>
  <c r="U6" i="2"/>
  <c r="U2" i="2"/>
  <c r="Q3" i="2"/>
  <c r="R5" i="2"/>
  <c r="Q7" i="2"/>
  <c r="W7" i="2"/>
  <c r="U7" i="2"/>
  <c r="P8" i="2"/>
  <c r="U8" i="2"/>
  <c r="O15" i="2"/>
  <c r="Q15" i="2"/>
  <c r="T15" i="2"/>
  <c r="U16" i="2"/>
  <c r="T16" i="2"/>
  <c r="X17" i="2"/>
  <c r="P17" i="2"/>
  <c r="Q17" i="2"/>
  <c r="P18" i="2"/>
  <c r="U18" i="2"/>
  <c r="X19" i="2"/>
  <c r="P19" i="2"/>
  <c r="Q19" i="2"/>
  <c r="T20" i="2"/>
  <c r="U20" i="2"/>
  <c r="V21" i="2"/>
  <c r="R21" i="2"/>
  <c r="Q21" i="2"/>
  <c r="Q2" i="2"/>
  <c r="T2" i="2"/>
  <c r="V3" i="2"/>
  <c r="W3" i="2"/>
  <c r="O3" i="2"/>
  <c r="X4" i="2"/>
  <c r="S4" i="2"/>
  <c r="T5" i="2"/>
  <c r="W5" i="2"/>
  <c r="O5" i="2"/>
  <c r="X6" i="2"/>
  <c r="S6" i="2"/>
  <c r="V7" i="2"/>
  <c r="S7" i="2"/>
  <c r="O7" i="2"/>
  <c r="X8" i="2"/>
  <c r="S8" i="2"/>
  <c r="S15" i="2"/>
  <c r="R15" i="2"/>
  <c r="M23" i="2" s="1"/>
  <c r="V15" i="2"/>
  <c r="S16" i="2"/>
  <c r="P16" i="2"/>
  <c r="V17" i="2"/>
  <c r="W17" i="2"/>
  <c r="O17" i="2"/>
  <c r="W18" i="2"/>
  <c r="S18" i="2"/>
  <c r="V19" i="2"/>
  <c r="W19" i="2"/>
  <c r="O19" i="2"/>
  <c r="R20" i="2"/>
  <c r="S20" i="2"/>
  <c r="T21" i="2"/>
  <c r="W21" i="2"/>
  <c r="O21" i="2"/>
  <c r="O2" i="2"/>
  <c r="S2" i="2"/>
  <c r="R2" i="2"/>
  <c r="T3" i="2"/>
  <c r="U3" i="2"/>
  <c r="U4" i="2"/>
  <c r="V4" i="2"/>
  <c r="Q4" i="2"/>
  <c r="P5" i="2"/>
  <c r="U5" i="2"/>
  <c r="W6" i="2"/>
  <c r="T6" i="2"/>
  <c r="Q6" i="2"/>
  <c r="T7" i="2"/>
  <c r="X7" i="2"/>
  <c r="W8" i="2"/>
  <c r="T8" i="2"/>
  <c r="Q8" i="2"/>
  <c r="U15" i="2"/>
  <c r="X15" i="2"/>
  <c r="Q16" i="2"/>
  <c r="X16" i="2"/>
  <c r="R16" i="2"/>
  <c r="T17" i="2"/>
  <c r="U17" i="2"/>
  <c r="X18" i="2"/>
  <c r="V18" i="2"/>
  <c r="Q18" i="2"/>
  <c r="T19" i="2"/>
  <c r="U19" i="2"/>
  <c r="X20" i="2"/>
  <c r="P20" i="2"/>
  <c r="Q20" i="2"/>
  <c r="P21" i="2"/>
  <c r="U21" i="2"/>
  <c r="W2" i="2"/>
  <c r="X2" i="2"/>
  <c r="P2" i="2"/>
  <c r="R3" i="2"/>
  <c r="S3" i="2"/>
  <c r="T4" i="2"/>
  <c r="R4" i="2"/>
  <c r="O4" i="2"/>
  <c r="X5" i="2"/>
  <c r="S5" i="2"/>
  <c r="V6" i="2"/>
  <c r="R6" i="2"/>
  <c r="O6" i="2"/>
  <c r="P7" i="2"/>
  <c r="R7" i="2"/>
  <c r="V8" i="2"/>
  <c r="R8" i="2"/>
  <c r="O8" i="2"/>
  <c r="W15" i="2"/>
  <c r="P15" i="2"/>
  <c r="W16" i="2"/>
  <c r="V16" i="2"/>
  <c r="O16" i="2"/>
  <c r="R17" i="2"/>
  <c r="S17" i="2"/>
  <c r="T18" i="2"/>
  <c r="R18" i="2"/>
  <c r="O18" i="2"/>
  <c r="R19" i="2"/>
  <c r="S19" i="2"/>
  <c r="V20" i="2"/>
  <c r="W20" i="2"/>
  <c r="O20" i="2"/>
  <c r="X21" i="2"/>
  <c r="S21" i="2"/>
  <c r="M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<sst xmlns="http://schemas.openxmlformats.org/spreadsheetml/2006/main" count="157" uniqueCount="27">
  <si>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</si>
  <si>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</si>
  <si>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</si>
  <si>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</si>
  <si>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</si>
  <si>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</si>
  <si>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</si>
  <si>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</si>
  <si>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</si>
  <si>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</si>
  <si>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Value</t>
  </si>
  <si>
    <t>time</t>
  </si>
  <si>
    <t>distance</t>
  </si>
  <si>
    <t>max</t>
  </si>
  <si>
    <t>sceglie D</t>
  </si>
  <si>
    <t>sceglie B</t>
  </si>
  <si>
    <t>sceglie H</t>
  </si>
  <si>
    <t>sceglie J</t>
  </si>
  <si>
    <t>rate</t>
  </si>
  <si>
    <t>time open</t>
  </si>
  <si>
    <t>time being opened</t>
  </si>
  <si>
    <t>pression released</t>
  </si>
  <si>
    <t>value</t>
  </si>
  <si>
    <t>K</t>
  </si>
  <si>
    <t>from node</t>
  </si>
  <si>
    <t>sol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</si>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</sst>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97B0-F66B-43B7-B042-8720709EAE9E}">
  <dimension ref="A1:Q50"/>
  <sheetViews>
    <sheetView topLeftCell="E1" workbookViewId="0"/>
  </sheetViews>
  <sheetFormatPr defaultRowHeight="15" x14ac:dyDescent="0.25"/>
  <cols>
    <col min="11" max="11" width="10.140625" bestFit="1" customWidth="1"/>
    <col min="12" max="12" width="18.140625" bestFit="1" customWidth="1"/>
    <col min="13" max="13" width="16.85546875" bestFit="1" customWidth="1"/>
  </cols>
  <sheetData>
    <row r="1" spans="1:17" x14ac:dyDescent="0.25">
      <c r="B1" t="s">
        <v>10</v>
      </c>
      <c r="C1" t="s">
        <v>12</v>
      </c>
      <c r="D1" t="s">
        <v>13</v>
      </c>
      <c r="F1" t="s">
        <v>11</v>
      </c>
      <c r="G1">
        <v>30</v>
      </c>
      <c r="J1" t="s">
        <v>18</v>
      </c>
      <c r="K1" t="s">
        <v>19</v>
      </c>
      <c r="L1" t="s">
        <v>20</v>
      </c>
      <c r="M1" t="s">
        <v>21</v>
      </c>
      <c r="P1" t="s">
        <v>22</v>
      </c>
      <c r="Q1" t="s">
        <v>20</v>
      </c>
    </row>
    <row r="2" spans="1:17" x14ac:dyDescent="0.25">
      <c r="A2" s="1" t="s">
        <v>0</v>
      </c>
      <c r="B2">
        <v>0</v>
      </c>
      <c r="C2">
        <v>0</v>
      </c>
      <c r="D2">
        <f>(G$1-2-C2)*B2</f>
        <v>0</v>
      </c>
      <c r="F2" t="s">
        <v>14</v>
      </c>
      <c r="I2" t="s">
        <v>0</v>
      </c>
      <c r="J2">
        <v>0</v>
      </c>
      <c r="L2" t="str">
        <f>IF(K2&lt;&gt;"",30-K2,"")</f>
        <v/>
      </c>
      <c r="M2">
        <f>J2*IF(L2&lt;&gt;"",L2,0)</f>
        <v>0</v>
      </c>
      <c r="O2">
        <v>20</v>
      </c>
      <c r="P2">
        <v>20</v>
      </c>
      <c r="Q2">
        <v>28</v>
      </c>
    </row>
    <row r="3" spans="1:17" x14ac:dyDescent="0.25">
      <c r="A3" t="s">
        <v>1</v>
      </c>
      <c r="B3">
        <v>13</v>
      </c>
      <c r="C3">
        <v>1</v>
      </c>
      <c r="D3">
        <f t="shared" ref="D3:D11" si="0">(G$1-1-C3)*B3</f>
        <v>364</v>
      </c>
      <c r="I3" t="s">
        <v>1</v>
      </c>
      <c r="J3">
        <v>13</v>
      </c>
      <c r="K3">
        <v>5</v>
      </c>
      <c r="L3">
        <f t="shared" ref="L3:L11" si="1">IF(K3&lt;&gt;"",30-K3,"")</f>
        <v>25</v>
      </c>
      <c r="M3">
        <f t="shared" ref="M3:M11" si="2">J3*IF(L3&lt;&gt;"",L3,0)</f>
        <v>325</v>
      </c>
      <c r="O3">
        <v>20</v>
      </c>
    </row>
    <row r="4" spans="1:17" x14ac:dyDescent="0.25">
      <c r="A4" t="s">
        <v>2</v>
      </c>
      <c r="B4">
        <v>2</v>
      </c>
      <c r="C4">
        <v>2</v>
      </c>
      <c r="D4">
        <f t="shared" si="0"/>
        <v>54</v>
      </c>
      <c r="I4" t="s">
        <v>2</v>
      </c>
      <c r="J4">
        <v>2</v>
      </c>
      <c r="K4">
        <v>24</v>
      </c>
      <c r="L4">
        <f t="shared" si="1"/>
        <v>6</v>
      </c>
      <c r="M4">
        <f t="shared" si="2"/>
        <v>12</v>
      </c>
      <c r="O4">
        <v>20</v>
      </c>
    </row>
    <row r="5" spans="1:17" x14ac:dyDescent="0.25">
      <c r="A5" t="s">
        <v>3</v>
      </c>
      <c r="B5">
        <v>20</v>
      </c>
      <c r="C5">
        <v>1</v>
      </c>
      <c r="D5">
        <f t="shared" si="0"/>
        <v>560</v>
      </c>
      <c r="I5" t="s">
        <v>3</v>
      </c>
      <c r="J5">
        <v>20</v>
      </c>
      <c r="K5">
        <v>2</v>
      </c>
      <c r="L5">
        <f t="shared" si="1"/>
        <v>28</v>
      </c>
      <c r="M5">
        <f t="shared" si="2"/>
        <v>560</v>
      </c>
      <c r="O5">
        <v>33</v>
      </c>
      <c r="P5">
        <v>13</v>
      </c>
      <c r="Q5">
        <v>25</v>
      </c>
    </row>
    <row r="6" spans="1:17" x14ac:dyDescent="0.25">
      <c r="A6" t="s">
        <v>4</v>
      </c>
      <c r="B6">
        <v>3</v>
      </c>
      <c r="C6">
        <v>2</v>
      </c>
      <c r="D6">
        <f t="shared" si="0"/>
        <v>81</v>
      </c>
      <c r="I6" t="s">
        <v>4</v>
      </c>
      <c r="J6">
        <v>3</v>
      </c>
      <c r="K6">
        <v>21</v>
      </c>
      <c r="L6">
        <f t="shared" si="1"/>
        <v>9</v>
      </c>
      <c r="M6">
        <f t="shared" si="2"/>
        <v>27</v>
      </c>
      <c r="O6">
        <v>33</v>
      </c>
    </row>
    <row r="7" spans="1:17" x14ac:dyDescent="0.25">
      <c r="A7" t="s">
        <v>5</v>
      </c>
      <c r="B7">
        <v>0</v>
      </c>
      <c r="C7">
        <v>3</v>
      </c>
      <c r="D7">
        <f t="shared" si="0"/>
        <v>0</v>
      </c>
      <c r="I7" t="s">
        <v>5</v>
      </c>
      <c r="J7">
        <v>0</v>
      </c>
      <c r="L7" t="str">
        <f t="shared" si="1"/>
        <v/>
      </c>
      <c r="M7">
        <f t="shared" si="2"/>
        <v>0</v>
      </c>
      <c r="O7">
        <v>33</v>
      </c>
    </row>
    <row r="8" spans="1:17" x14ac:dyDescent="0.25">
      <c r="A8" t="s">
        <v>6</v>
      </c>
      <c r="B8">
        <v>0</v>
      </c>
      <c r="C8">
        <v>4</v>
      </c>
      <c r="D8">
        <f t="shared" si="0"/>
        <v>0</v>
      </c>
      <c r="I8" t="s">
        <v>6</v>
      </c>
      <c r="J8">
        <v>0</v>
      </c>
      <c r="L8" t="str">
        <f t="shared" si="1"/>
        <v/>
      </c>
      <c r="M8">
        <f t="shared" si="2"/>
        <v>0</v>
      </c>
      <c r="O8">
        <v>33</v>
      </c>
    </row>
    <row r="9" spans="1:17" x14ac:dyDescent="0.25">
      <c r="A9" t="s">
        <v>7</v>
      </c>
      <c r="B9">
        <v>22</v>
      </c>
      <c r="C9">
        <v>5</v>
      </c>
      <c r="D9">
        <f t="shared" si="0"/>
        <v>528</v>
      </c>
      <c r="I9" t="s">
        <v>7</v>
      </c>
      <c r="J9">
        <v>22</v>
      </c>
      <c r="K9">
        <v>17</v>
      </c>
      <c r="L9">
        <f t="shared" si="1"/>
        <v>13</v>
      </c>
      <c r="M9">
        <f t="shared" si="2"/>
        <v>286</v>
      </c>
      <c r="O9">
        <v>54</v>
      </c>
      <c r="P9">
        <v>21</v>
      </c>
      <c r="Q9">
        <v>21</v>
      </c>
    </row>
    <row r="10" spans="1:17" x14ac:dyDescent="0.25">
      <c r="A10" t="s">
        <v>8</v>
      </c>
      <c r="B10">
        <v>0</v>
      </c>
      <c r="C10">
        <v>1</v>
      </c>
      <c r="D10">
        <f t="shared" si="0"/>
        <v>0</v>
      </c>
      <c r="I10" t="s">
        <v>8</v>
      </c>
      <c r="J10">
        <v>0</v>
      </c>
      <c r="L10" t="str">
        <f t="shared" si="1"/>
        <v/>
      </c>
      <c r="M10">
        <f t="shared" si="2"/>
        <v>0</v>
      </c>
      <c r="O10">
        <v>54</v>
      </c>
    </row>
    <row r="11" spans="1:17" x14ac:dyDescent="0.25">
      <c r="A11" t="s">
        <v>9</v>
      </c>
      <c r="B11">
        <v>21</v>
      </c>
      <c r="C11">
        <v>2</v>
      </c>
      <c r="D11">
        <f t="shared" si="0"/>
        <v>567</v>
      </c>
      <c r="I11" t="s">
        <v>9</v>
      </c>
      <c r="J11">
        <v>21</v>
      </c>
      <c r="K11">
        <v>9</v>
      </c>
      <c r="L11">
        <f t="shared" si="1"/>
        <v>21</v>
      </c>
      <c r="M11">
        <f t="shared" si="2"/>
        <v>441</v>
      </c>
      <c r="O11">
        <v>54</v>
      </c>
    </row>
    <row r="12" spans="1:17" x14ac:dyDescent="0.25">
      <c r="M12">
        <f>SUM(M2:M11)</f>
        <v>1651</v>
      </c>
      <c r="O12">
        <v>54</v>
      </c>
    </row>
    <row r="13" spans="1:17" x14ac:dyDescent="0.25">
      <c r="O13">
        <v>54</v>
      </c>
    </row>
    <row r="14" spans="1:17" x14ac:dyDescent="0.25">
      <c r="B14" t="s">
        <v>10</v>
      </c>
      <c r="C14" t="s">
        <v>12</v>
      </c>
      <c r="D14" t="s">
        <v>13</v>
      </c>
      <c r="F14" t="s">
        <v>11</v>
      </c>
      <c r="G14">
        <f>G1-C5-1</f>
        <v>28</v>
      </c>
      <c r="O14">
        <v>54</v>
      </c>
    </row>
    <row r="15" spans="1:17" x14ac:dyDescent="0.25">
      <c r="A15" s="1" t="s">
        <v>0</v>
      </c>
      <c r="B15">
        <v>0</v>
      </c>
      <c r="C15">
        <v>1</v>
      </c>
      <c r="D15">
        <f>(G$14-1-C15)*B15</f>
        <v>0</v>
      </c>
      <c r="F15" t="s">
        <v>15</v>
      </c>
      <c r="O15">
        <v>54</v>
      </c>
    </row>
    <row r="16" spans="1:17" x14ac:dyDescent="0.25">
      <c r="A16" t="s">
        <v>1</v>
      </c>
      <c r="B16">
        <v>13</v>
      </c>
      <c r="C16">
        <v>2</v>
      </c>
      <c r="D16">
        <f t="shared" ref="D16:D24" si="3">(G$14-1-C16)*B16</f>
        <v>325</v>
      </c>
      <c r="O16">
        <v>54</v>
      </c>
    </row>
    <row r="17" spans="1:17" x14ac:dyDescent="0.25">
      <c r="A17" t="s">
        <v>2</v>
      </c>
      <c r="B17">
        <v>2</v>
      </c>
      <c r="C17">
        <v>1</v>
      </c>
      <c r="D17">
        <f t="shared" si="3"/>
        <v>52</v>
      </c>
      <c r="O17">
        <v>76</v>
      </c>
      <c r="P17">
        <v>22</v>
      </c>
      <c r="Q17">
        <v>13</v>
      </c>
    </row>
    <row r="18" spans="1:17" x14ac:dyDescent="0.25">
      <c r="A18" s="1" t="s">
        <v>3</v>
      </c>
      <c r="B18" s="2">
        <v>0</v>
      </c>
      <c r="C18">
        <v>0</v>
      </c>
      <c r="D18">
        <f t="shared" si="3"/>
        <v>0</v>
      </c>
      <c r="O18">
        <v>76</v>
      </c>
    </row>
    <row r="19" spans="1:17" x14ac:dyDescent="0.25">
      <c r="A19" t="s">
        <v>4</v>
      </c>
      <c r="B19">
        <v>3</v>
      </c>
      <c r="C19">
        <v>1</v>
      </c>
      <c r="D19">
        <f t="shared" si="3"/>
        <v>78</v>
      </c>
      <c r="O19">
        <v>76</v>
      </c>
    </row>
    <row r="20" spans="1:17" x14ac:dyDescent="0.25">
      <c r="A20" t="s">
        <v>5</v>
      </c>
      <c r="B20">
        <v>0</v>
      </c>
      <c r="C20">
        <v>2</v>
      </c>
      <c r="D20">
        <f t="shared" si="3"/>
        <v>0</v>
      </c>
      <c r="O20">
        <v>76</v>
      </c>
    </row>
    <row r="21" spans="1:17" x14ac:dyDescent="0.25">
      <c r="A21" t="s">
        <v>6</v>
      </c>
      <c r="B21">
        <v>0</v>
      </c>
      <c r="C21">
        <v>3</v>
      </c>
      <c r="D21">
        <f t="shared" si="3"/>
        <v>0</v>
      </c>
      <c r="O21">
        <v>79</v>
      </c>
      <c r="P21">
        <v>3</v>
      </c>
      <c r="Q21">
        <v>9</v>
      </c>
    </row>
    <row r="22" spans="1:17" x14ac:dyDescent="0.25">
      <c r="A22" t="s">
        <v>7</v>
      </c>
      <c r="B22">
        <v>22</v>
      </c>
      <c r="C22">
        <v>4</v>
      </c>
      <c r="D22">
        <f t="shared" si="3"/>
        <v>506</v>
      </c>
      <c r="O22">
        <v>79</v>
      </c>
    </row>
    <row r="23" spans="1:17" x14ac:dyDescent="0.25">
      <c r="A23" t="s">
        <v>8</v>
      </c>
      <c r="B23">
        <v>0</v>
      </c>
      <c r="C23">
        <v>2</v>
      </c>
      <c r="D23">
        <f t="shared" si="3"/>
        <v>0</v>
      </c>
      <c r="O23">
        <v>79</v>
      </c>
    </row>
    <row r="24" spans="1:17" x14ac:dyDescent="0.25">
      <c r="A24" t="s">
        <v>9</v>
      </c>
      <c r="B24">
        <v>21</v>
      </c>
      <c r="C24">
        <v>3</v>
      </c>
      <c r="D24">
        <f t="shared" si="3"/>
        <v>504</v>
      </c>
      <c r="O24">
        <v>81</v>
      </c>
      <c r="P24">
        <v>2</v>
      </c>
      <c r="Q24">
        <v>6</v>
      </c>
    </row>
    <row r="25" spans="1:17" x14ac:dyDescent="0.25">
      <c r="O25">
        <v>81</v>
      </c>
    </row>
    <row r="26" spans="1:17" x14ac:dyDescent="0.25">
      <c r="O26">
        <v>81</v>
      </c>
    </row>
    <row r="27" spans="1:17" ht="14.25" customHeight="1" x14ac:dyDescent="0.25">
      <c r="B27" t="s">
        <v>10</v>
      </c>
      <c r="C27" t="s">
        <v>12</v>
      </c>
      <c r="D27" t="s">
        <v>13</v>
      </c>
      <c r="F27" t="s">
        <v>11</v>
      </c>
      <c r="G27">
        <f>G14-C16-1</f>
        <v>25</v>
      </c>
      <c r="O27">
        <v>81</v>
      </c>
    </row>
    <row r="28" spans="1:17" x14ac:dyDescent="0.25">
      <c r="A28" s="1" t="s">
        <v>0</v>
      </c>
      <c r="B28">
        <v>0</v>
      </c>
      <c r="C28">
        <v>1</v>
      </c>
      <c r="D28">
        <f>(G$27-1-C28)*B28</f>
        <v>0</v>
      </c>
      <c r="F28" t="s">
        <v>17</v>
      </c>
      <c r="O28">
        <v>81</v>
      </c>
    </row>
    <row r="29" spans="1:17" x14ac:dyDescent="0.25">
      <c r="A29" s="1" t="s">
        <v>1</v>
      </c>
      <c r="B29" s="2">
        <v>0</v>
      </c>
      <c r="C29">
        <v>0</v>
      </c>
      <c r="D29">
        <f t="shared" ref="D29:D37" si="4">(G$27-1-C29)*B29</f>
        <v>0</v>
      </c>
      <c r="O29">
        <v>81</v>
      </c>
    </row>
    <row r="30" spans="1:17" x14ac:dyDescent="0.25">
      <c r="A30" t="s">
        <v>2</v>
      </c>
      <c r="B30">
        <v>2</v>
      </c>
      <c r="C30">
        <v>1</v>
      </c>
      <c r="D30">
        <f t="shared" si="4"/>
        <v>46</v>
      </c>
      <c r="O30">
        <f>SUM(O2:O29)</f>
        <v>1651</v>
      </c>
    </row>
    <row r="31" spans="1:17" x14ac:dyDescent="0.25">
      <c r="A31" s="1" t="s">
        <v>3</v>
      </c>
      <c r="B31" s="2">
        <v>0</v>
      </c>
      <c r="C31">
        <v>2</v>
      </c>
      <c r="D31">
        <f t="shared" si="4"/>
        <v>0</v>
      </c>
    </row>
    <row r="32" spans="1:17" x14ac:dyDescent="0.25">
      <c r="A32" t="s">
        <v>4</v>
      </c>
      <c r="B32">
        <v>3</v>
      </c>
      <c r="C32">
        <v>2</v>
      </c>
      <c r="D32">
        <f t="shared" si="4"/>
        <v>66</v>
      </c>
    </row>
    <row r="33" spans="1:7" x14ac:dyDescent="0.25">
      <c r="A33" t="s">
        <v>5</v>
      </c>
      <c r="B33">
        <v>0</v>
      </c>
      <c r="C33">
        <v>3</v>
      </c>
      <c r="D33">
        <f t="shared" si="4"/>
        <v>0</v>
      </c>
    </row>
    <row r="34" spans="1:7" x14ac:dyDescent="0.25">
      <c r="A34" t="s">
        <v>6</v>
      </c>
      <c r="B34">
        <v>0</v>
      </c>
      <c r="C34">
        <v>4</v>
      </c>
      <c r="D34">
        <f t="shared" si="4"/>
        <v>0</v>
      </c>
    </row>
    <row r="35" spans="1:7" x14ac:dyDescent="0.25">
      <c r="A35" t="s">
        <v>7</v>
      </c>
      <c r="B35">
        <v>22</v>
      </c>
      <c r="C35">
        <v>5</v>
      </c>
      <c r="D35">
        <f t="shared" si="4"/>
        <v>418</v>
      </c>
    </row>
    <row r="36" spans="1:7" x14ac:dyDescent="0.25">
      <c r="A36" t="s">
        <v>8</v>
      </c>
      <c r="B36">
        <v>0</v>
      </c>
      <c r="C36">
        <v>2</v>
      </c>
      <c r="D36">
        <f t="shared" si="4"/>
        <v>0</v>
      </c>
    </row>
    <row r="37" spans="1:7" x14ac:dyDescent="0.25">
      <c r="A37" t="s">
        <v>9</v>
      </c>
      <c r="B37">
        <v>21</v>
      </c>
      <c r="C37">
        <v>3</v>
      </c>
      <c r="D37">
        <f t="shared" si="4"/>
        <v>441</v>
      </c>
    </row>
    <row r="40" spans="1:7" x14ac:dyDescent="0.25">
      <c r="B40" t="s">
        <v>10</v>
      </c>
      <c r="C40" t="s">
        <v>12</v>
      </c>
      <c r="D40" t="s">
        <v>13</v>
      </c>
      <c r="F40" t="s">
        <v>11</v>
      </c>
      <c r="G40">
        <f>G27-C37-1</f>
        <v>21</v>
      </c>
    </row>
    <row r="41" spans="1:7" x14ac:dyDescent="0.25">
      <c r="A41" s="1" t="s">
        <v>0</v>
      </c>
      <c r="B41">
        <v>0</v>
      </c>
      <c r="C41">
        <v>2</v>
      </c>
      <c r="D41">
        <f>(G$40-1-C41)*B41</f>
        <v>0</v>
      </c>
      <c r="F41" t="s">
        <v>16</v>
      </c>
    </row>
    <row r="42" spans="1:7" x14ac:dyDescent="0.25">
      <c r="A42" s="1" t="s">
        <v>1</v>
      </c>
      <c r="B42" s="2">
        <v>0</v>
      </c>
      <c r="C42">
        <v>3</v>
      </c>
      <c r="D42">
        <f t="shared" ref="D42:D50" si="5">(G$40-1-C42)*B42</f>
        <v>0</v>
      </c>
    </row>
    <row r="43" spans="1:7" x14ac:dyDescent="0.25">
      <c r="A43" t="s">
        <v>2</v>
      </c>
      <c r="B43">
        <v>2</v>
      </c>
      <c r="C43">
        <v>3</v>
      </c>
      <c r="D43">
        <f t="shared" si="5"/>
        <v>34</v>
      </c>
    </row>
    <row r="44" spans="1:7" x14ac:dyDescent="0.25">
      <c r="A44" s="1" t="s">
        <v>3</v>
      </c>
      <c r="B44" s="2">
        <v>0</v>
      </c>
      <c r="C44">
        <v>2</v>
      </c>
      <c r="D44">
        <f t="shared" si="5"/>
        <v>0</v>
      </c>
    </row>
    <row r="45" spans="1:7" x14ac:dyDescent="0.25">
      <c r="A45" t="s">
        <v>4</v>
      </c>
      <c r="B45">
        <v>3</v>
      </c>
      <c r="C45">
        <v>3</v>
      </c>
      <c r="D45">
        <f t="shared" si="5"/>
        <v>51</v>
      </c>
    </row>
    <row r="46" spans="1:7" x14ac:dyDescent="0.25">
      <c r="A46" t="s">
        <v>5</v>
      </c>
      <c r="B46">
        <v>0</v>
      </c>
      <c r="C46">
        <v>4</v>
      </c>
      <c r="D46">
        <f t="shared" si="5"/>
        <v>0</v>
      </c>
    </row>
    <row r="47" spans="1:7" x14ac:dyDescent="0.25">
      <c r="A47" t="s">
        <v>6</v>
      </c>
      <c r="B47">
        <v>0</v>
      </c>
      <c r="C47">
        <v>5</v>
      </c>
      <c r="D47">
        <f t="shared" si="5"/>
        <v>0</v>
      </c>
    </row>
    <row r="48" spans="1:7" x14ac:dyDescent="0.25">
      <c r="A48" t="s">
        <v>7</v>
      </c>
      <c r="B48">
        <v>22</v>
      </c>
      <c r="C48">
        <v>6</v>
      </c>
      <c r="D48">
        <f t="shared" si="5"/>
        <v>308</v>
      </c>
    </row>
    <row r="49" spans="1:4" x14ac:dyDescent="0.25">
      <c r="A49" t="s">
        <v>8</v>
      </c>
      <c r="B49">
        <v>0</v>
      </c>
      <c r="C49">
        <v>1</v>
      </c>
      <c r="D49">
        <f t="shared" si="5"/>
        <v>0</v>
      </c>
    </row>
    <row r="50" spans="1:4" x14ac:dyDescent="0.25">
      <c r="A50" s="1" t="s">
        <v>9</v>
      </c>
      <c r="B50" s="2">
        <v>0</v>
      </c>
      <c r="C50">
        <v>0</v>
      </c>
      <c r="D50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D562-CAE4-4086-8618-10D44ECA785E}">
  <dimension ref="A1:X35"/>
  <sheetViews>
    <sheetView tabSelected="1" workbookViewId="0">
      <selection activeCell="R10" sqref="R10"/>
    </sheetView>
  </sheetViews>
  <sheetFormatPr defaultRowHeight="15" x14ac:dyDescent="0.25"/>
  <cols>
    <col min="1" max="2" width="3" bestFit="1" customWidth="1"/>
    <col min="3" max="4" width="2.140625" bestFit="1" customWidth="1"/>
    <col min="5" max="5" width="2.28515625" bestFit="1" customWidth="1"/>
    <col min="6" max="7" width="2" bestFit="1" customWidth="1"/>
    <col min="8" max="9" width="2.28515625" bestFit="1" customWidth="1"/>
    <col min="10" max="11" width="2" bestFit="1" customWidth="1"/>
    <col min="12" max="12" width="2" customWidth="1"/>
    <col min="13" max="13" width="10.28515625" bestFit="1" customWidth="1"/>
    <col min="14" max="14" width="5.140625" bestFit="1" customWidth="1"/>
    <col min="15" max="15" width="2.28515625" bestFit="1" customWidth="1"/>
    <col min="16" max="16" width="4" bestFit="1" customWidth="1"/>
    <col min="17" max="17" width="3" bestFit="1" customWidth="1"/>
    <col min="18" max="18" width="4" bestFit="1" customWidth="1"/>
    <col min="19" max="19" width="3" bestFit="1" customWidth="1"/>
    <col min="20" max="20" width="2" bestFit="1" customWidth="1"/>
    <col min="21" max="21" width="2.28515625" bestFit="1" customWidth="1"/>
    <col min="22" max="22" width="4" bestFit="1" customWidth="1"/>
    <col min="23" max="23" width="2" bestFit="1" customWidth="1"/>
    <col min="24" max="24" width="4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24</v>
      </c>
      <c r="N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25">
      <c r="A2" t="s">
        <v>0</v>
      </c>
      <c r="B2">
        <v>0</v>
      </c>
      <c r="C2">
        <v>1</v>
      </c>
      <c r="D2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1</v>
      </c>
      <c r="K2">
        <v>2</v>
      </c>
      <c r="M2" t="s">
        <v>0</v>
      </c>
      <c r="N2">
        <v>30</v>
      </c>
      <c r="O2" cm="1">
        <f t="array" aca="1" ref="O2" ca="1">($N2-1-INDIRECT(VLOOKUP(MATCH($M2,rows),alphabet,2,FALSE)&amp;MATCH(O$1,cols)))*VLOOKUP(O$1,valves,2,FALSE)</f>
        <v>0</v>
      </c>
      <c r="P2" cm="1">
        <f t="array" aca="1" ref="P2" ca="1">($N2-1-INDIRECT(VLOOKUP(MATCH($M2,rows),alphabet,2,FALSE)&amp;MATCH(P$1,cols)))*VLOOKUP(P$1,valves,2,FALSE)</f>
        <v>364</v>
      </c>
      <c r="Q2" cm="1">
        <f t="array" aca="1" ref="Q2" ca="1">($N2-1-INDIRECT(VLOOKUP(MATCH($M2,rows),alphabet,2,FALSE)&amp;MATCH(Q$1,cols)))*VLOOKUP(Q$1,valves,2,FALSE)</f>
        <v>54</v>
      </c>
      <c r="R2" cm="1">
        <f t="array" aca="1" ref="R2" ca="1">($N2-1-INDIRECT(VLOOKUP(MATCH($M2,rows),alphabet,2,FALSE)&amp;MATCH(R$1,cols)))*VLOOKUP(R$1,valves,2,FALSE)</f>
        <v>560</v>
      </c>
      <c r="S2" cm="1">
        <f t="array" aca="1" ref="S2" ca="1">($N2-1-INDIRECT(VLOOKUP(MATCH($M2,rows),alphabet,2,FALSE)&amp;MATCH(S$1,cols)))*VLOOKUP(S$1,valves,2,FALSE)</f>
        <v>81</v>
      </c>
      <c r="T2" cm="1">
        <f t="array" aca="1" ref="T2" ca="1">($N2-1-INDIRECT(VLOOKUP(MATCH($M2,rows),alphabet,2,FALSE)&amp;MATCH(T$1,cols)))*VLOOKUP(T$1,valves,2,FALSE)</f>
        <v>0</v>
      </c>
      <c r="U2" cm="1">
        <f t="array" aca="1" ref="U2" ca="1">($N2-1-INDIRECT(VLOOKUP(MATCH($M2,rows),alphabet,2,FALSE)&amp;MATCH(U$1,cols)))*VLOOKUP(U$1,valves,2,FALSE)</f>
        <v>0</v>
      </c>
      <c r="V2" cm="1">
        <f t="array" aca="1" ref="V2" ca="1">($N2-1-INDIRECT(VLOOKUP(MATCH($M2,rows),alphabet,2,FALSE)&amp;MATCH(V$1,cols)))*VLOOKUP(V$1,valves,2,FALSE)</f>
        <v>528</v>
      </c>
      <c r="W2" cm="1">
        <f t="array" aca="1" ref="W2" ca="1">($N2-1-INDIRECT(VLOOKUP(MATCH($M2,rows),alphabet,2,FALSE)&amp;MATCH(W$1,cols)))*VLOOKUP(W$1,valves,2,FALSE)</f>
        <v>0</v>
      </c>
      <c r="X2" s="1" cm="1">
        <f t="array" aca="1" ref="X2" ca="1">($N2-1-INDIRECT(VLOOKUP(MATCH($M2,rows),alphabet,2,FALSE)&amp;MATCH(X$1,cols)))*VLOOKUP(X$1,valves,2,FALSE)</f>
        <v>567</v>
      </c>
    </row>
    <row r="3" spans="1:24" x14ac:dyDescent="0.25">
      <c r="A3" t="s">
        <v>1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2</v>
      </c>
      <c r="K3">
        <v>3</v>
      </c>
      <c r="M3" t="s">
        <v>9</v>
      </c>
      <c r="N3">
        <f>N2-B11-1</f>
        <v>27</v>
      </c>
      <c r="O3" cm="1">
        <f t="array" aca="1" ref="O3" ca="1">($N3-1-INDIRECT(VLOOKUP(MATCH($M3,rows),alphabet,2,FALSE)&amp;MATCH(O$1,cols)))*VLOOKUP(O$1,valves,2,FALSE)</f>
        <v>0</v>
      </c>
      <c r="P3" cm="1">
        <f t="array" aca="1" ref="P3" ca="1">($N3-1-INDIRECT(VLOOKUP(MATCH($M3,rows),alphabet,2,FALSE)&amp;MATCH(P$1,cols)))*VLOOKUP(P$1,valves,2,FALSE)</f>
        <v>299</v>
      </c>
      <c r="Q3" cm="1">
        <f t="array" aca="1" ref="Q3" ca="1">($N3-1-INDIRECT(VLOOKUP(MATCH($M3,rows),alphabet,2,FALSE)&amp;MATCH(Q$1,cols)))*VLOOKUP(Q$1,valves,2,FALSE)</f>
        <v>44</v>
      </c>
      <c r="R3" s="1" cm="1">
        <f t="array" aca="1" ref="R3" ca="1">($N3-1-INDIRECT(VLOOKUP(MATCH($M3,rows),alphabet,2,FALSE)&amp;MATCH(R$1,cols)))*VLOOKUP(R$1,valves,2,FALSE)</f>
        <v>460</v>
      </c>
      <c r="S3" cm="1">
        <f t="array" aca="1" ref="S3" ca="1">($N3-1-INDIRECT(VLOOKUP(MATCH($M3,rows),alphabet,2,FALSE)&amp;MATCH(S$1,cols)))*VLOOKUP(S$1,valves,2,FALSE)</f>
        <v>66</v>
      </c>
      <c r="T3" cm="1">
        <f t="array" aca="1" ref="T3" ca="1">($N3-1-INDIRECT(VLOOKUP(MATCH($M3,rows),alphabet,2,FALSE)&amp;MATCH(T$1,cols)))*VLOOKUP(T$1,valves,2,FALSE)</f>
        <v>0</v>
      </c>
      <c r="U3" cm="1">
        <f t="array" aca="1" ref="U3" ca="1">($N3-1-INDIRECT(VLOOKUP(MATCH($M3,rows),alphabet,2,FALSE)&amp;MATCH(U$1,cols)))*VLOOKUP(U$1,valves,2,FALSE)</f>
        <v>0</v>
      </c>
      <c r="V3" cm="1">
        <f t="array" aca="1" ref="V3" ca="1">($N3-1-INDIRECT(VLOOKUP(MATCH($M3,rows),alphabet,2,FALSE)&amp;MATCH(V$1,cols)))*VLOOKUP(V$1,valves,2,FALSE)</f>
        <v>418</v>
      </c>
      <c r="W3" cm="1">
        <f t="array" aca="1" ref="W3" ca="1">($N3-1-INDIRECT(VLOOKUP(MATCH($M3,rows),alphabet,2,FALSE)&amp;MATCH(W$1,cols)))*VLOOKUP(W$1,valves,2,FALSE)</f>
        <v>0</v>
      </c>
      <c r="X3" s="1" cm="1">
        <f t="array" aca="1" ref="X3" ca="1">($N3-1-INDIRECT(VLOOKUP(MATCH($M3,rows),alphabet,2,FALSE)&amp;MATCH(X$1,cols)))*VLOOKUP(X$1,valves,2,FALSE)</f>
        <v>546</v>
      </c>
    </row>
    <row r="4" spans="1:24" x14ac:dyDescent="0.25">
      <c r="A4" t="s">
        <v>2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3</v>
      </c>
      <c r="K4">
        <v>4</v>
      </c>
      <c r="M4" t="s">
        <v>3</v>
      </c>
      <c r="N4">
        <f>N3-E11-1</f>
        <v>23</v>
      </c>
      <c r="O4" cm="1">
        <f t="array" aca="1" ref="O4" ca="1">($N4-1-INDIRECT(VLOOKUP(MATCH($M4,rows),alphabet,2,FALSE)&amp;MATCH(O$1,cols)))*VLOOKUP(O$1,valves,2,FALSE)</f>
        <v>0</v>
      </c>
      <c r="P4" cm="1">
        <f t="array" aca="1" ref="P4" ca="1">($N4-1-INDIRECT(VLOOKUP(MATCH($M4,rows),alphabet,2,FALSE)&amp;MATCH(P$1,cols)))*VLOOKUP(P$1,valves,2,FALSE)</f>
        <v>260</v>
      </c>
      <c r="Q4" cm="1">
        <f t="array" aca="1" ref="Q4" ca="1">($N4-1-INDIRECT(VLOOKUP(MATCH($M4,rows),alphabet,2,FALSE)&amp;MATCH(Q$1,cols)))*VLOOKUP(Q$1,valves,2,FALSE)</f>
        <v>42</v>
      </c>
      <c r="R4" s="1" cm="1">
        <f t="array" aca="1" ref="R4" ca="1">($N4-1-INDIRECT(VLOOKUP(MATCH($M4,rows),alphabet,2,FALSE)&amp;MATCH(R$1,cols)))*VLOOKUP(R$1,valves,2,FALSE)</f>
        <v>440</v>
      </c>
      <c r="S4" cm="1">
        <f t="array" aca="1" ref="S4" ca="1">($N4-1-INDIRECT(VLOOKUP(MATCH($M4,rows),alphabet,2,FALSE)&amp;MATCH(S$1,cols)))*VLOOKUP(S$1,valves,2,FALSE)</f>
        <v>63</v>
      </c>
      <c r="T4" cm="1">
        <f t="array" aca="1" ref="T4" ca="1">($N4-1-INDIRECT(VLOOKUP(MATCH($M4,rows),alphabet,2,FALSE)&amp;MATCH(T$1,cols)))*VLOOKUP(T$1,valves,2,FALSE)</f>
        <v>0</v>
      </c>
      <c r="U4" cm="1">
        <f t="array" aca="1" ref="U4" ca="1">($N4-1-INDIRECT(VLOOKUP(MATCH($M4,rows),alphabet,2,FALSE)&amp;MATCH(U$1,cols)))*VLOOKUP(U$1,valves,2,FALSE)</f>
        <v>0</v>
      </c>
      <c r="V4" s="1" cm="1">
        <f t="array" aca="1" ref="V4" ca="1">($N4-1-INDIRECT(VLOOKUP(MATCH($M4,rows),alphabet,2,FALSE)&amp;MATCH(V$1,cols)))*VLOOKUP(V$1,valves,2,FALSE)</f>
        <v>396</v>
      </c>
      <c r="W4" cm="1">
        <f t="array" aca="1" ref="W4" ca="1">($N4-1-INDIRECT(VLOOKUP(MATCH($M4,rows),alphabet,2,FALSE)&amp;MATCH(W$1,cols)))*VLOOKUP(W$1,valves,2,FALSE)</f>
        <v>0</v>
      </c>
      <c r="X4" s="1" cm="1">
        <f t="array" aca="1" ref="X4" ca="1">($N4-1-INDIRECT(VLOOKUP(MATCH($M4,rows),alphabet,2,FALSE)&amp;MATCH(X$1,cols)))*VLOOKUP(X$1,valves,2,FALSE)</f>
        <v>399</v>
      </c>
    </row>
    <row r="5" spans="1:24" x14ac:dyDescent="0.25">
      <c r="A5" t="s">
        <v>3</v>
      </c>
      <c r="B5">
        <v>1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M5" t="s">
        <v>7</v>
      </c>
      <c r="N5">
        <f>N4-H5-1</f>
        <v>19</v>
      </c>
      <c r="O5" cm="1">
        <f t="array" aca="1" ref="O5" ca="1">($N5-1-INDIRECT(VLOOKUP(MATCH($M5,rows),alphabet,2,FALSE)&amp;MATCH(O$1,cols)))*VLOOKUP(O$1,valves,2,FALSE)</f>
        <v>0</v>
      </c>
      <c r="P5" s="1" cm="1">
        <f t="array" aca="1" ref="P5" ca="1">($N5-1-INDIRECT(VLOOKUP(MATCH($M5,rows),alphabet,2,FALSE)&amp;MATCH(P$1,cols)))*VLOOKUP(P$1,valves,2,FALSE)</f>
        <v>156</v>
      </c>
      <c r="Q5" cm="1">
        <f t="array" aca="1" ref="Q5" ca="1">($N5-1-INDIRECT(VLOOKUP(MATCH($M5,rows),alphabet,2,FALSE)&amp;MATCH(Q$1,cols)))*VLOOKUP(Q$1,valves,2,FALSE)</f>
        <v>26</v>
      </c>
      <c r="R5" s="1" cm="1">
        <f t="array" aca="1" ref="R5" ca="1">($N5-1-INDIRECT(VLOOKUP(MATCH($M5,rows),alphabet,2,FALSE)&amp;MATCH(R$1,cols)))*VLOOKUP(R$1,valves,2,FALSE)</f>
        <v>280</v>
      </c>
      <c r="S5" cm="1">
        <f t="array" aca="1" ref="S5" ca="1">($N5-1-INDIRECT(VLOOKUP(MATCH($M5,rows),alphabet,2,FALSE)&amp;MATCH(S$1,cols)))*VLOOKUP(S$1,valves,2,FALSE)</f>
        <v>45</v>
      </c>
      <c r="T5" cm="1">
        <f t="array" aca="1" ref="T5" ca="1">($N5-1-INDIRECT(VLOOKUP(MATCH($M5,rows),alphabet,2,FALSE)&amp;MATCH(T$1,cols)))*VLOOKUP(T$1,valves,2,FALSE)</f>
        <v>0</v>
      </c>
      <c r="U5" cm="1">
        <f t="array" aca="1" ref="U5" ca="1">($N5-1-INDIRECT(VLOOKUP(MATCH($M5,rows),alphabet,2,FALSE)&amp;MATCH(U$1,cols)))*VLOOKUP(U$1,valves,2,FALSE)</f>
        <v>0</v>
      </c>
      <c r="V5" s="1" cm="1">
        <f t="array" aca="1" ref="V5" ca="1">($N5-1-INDIRECT(VLOOKUP(MATCH($M5,rows),alphabet,2,FALSE)&amp;MATCH(V$1,cols)))*VLOOKUP(V$1,valves,2,FALSE)</f>
        <v>396</v>
      </c>
      <c r="W5" cm="1">
        <f t="array" aca="1" ref="W5" ca="1">($N5-1-INDIRECT(VLOOKUP(MATCH($M5,rows),alphabet,2,FALSE)&amp;MATCH(W$1,cols)))*VLOOKUP(W$1,valves,2,FALSE)</f>
        <v>0</v>
      </c>
      <c r="X5" s="1" cm="1">
        <f t="array" aca="1" ref="X5" ca="1">($N5-1-INDIRECT(VLOOKUP(MATCH($M5,rows),alphabet,2,FALSE)&amp;MATCH(X$1,cols)))*VLOOKUP(X$1,valves,2,FALSE)</f>
        <v>231</v>
      </c>
    </row>
    <row r="6" spans="1:24" x14ac:dyDescent="0.25">
      <c r="A6" t="s">
        <v>4</v>
      </c>
      <c r="B6">
        <v>2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3</v>
      </c>
      <c r="J6">
        <v>3</v>
      </c>
      <c r="K6">
        <v>4</v>
      </c>
      <c r="M6" t="s">
        <v>1</v>
      </c>
      <c r="N6">
        <f>N5-1-C9</f>
        <v>12</v>
      </c>
      <c r="O6" cm="1">
        <f t="array" aca="1" ref="O6" ca="1">($N6-1-INDIRECT(VLOOKUP(MATCH($M6,rows),alphabet,2,FALSE)&amp;MATCH(O$1,cols)))*VLOOKUP(O$1,valves,2,FALSE)</f>
        <v>0</v>
      </c>
      <c r="P6" s="1" cm="1">
        <f t="array" aca="1" ref="P6" ca="1">($N6-1-INDIRECT(VLOOKUP(MATCH($M6,rows),alphabet,2,FALSE)&amp;MATCH(P$1,cols)))*VLOOKUP(P$1,valves,2,FALSE)</f>
        <v>143</v>
      </c>
      <c r="Q6" cm="1">
        <f t="array" aca="1" ref="Q6" ca="1">($N6-1-INDIRECT(VLOOKUP(MATCH($M6,rows),alphabet,2,FALSE)&amp;MATCH(Q$1,cols)))*VLOOKUP(Q$1,valves,2,FALSE)</f>
        <v>20</v>
      </c>
      <c r="R6" s="1" cm="1">
        <f t="array" aca="1" ref="R6" ca="1">($N6-1-INDIRECT(VLOOKUP(MATCH($M6,rows),alphabet,2,FALSE)&amp;MATCH(R$1,cols)))*VLOOKUP(R$1,valves,2,FALSE)</f>
        <v>180</v>
      </c>
      <c r="S6" s="1" cm="1">
        <f t="array" aca="1" ref="S6" ca="1">($N6-1-INDIRECT(VLOOKUP(MATCH($M6,rows),alphabet,2,FALSE)&amp;MATCH(S$1,cols)))*VLOOKUP(S$1,valves,2,FALSE)</f>
        <v>24</v>
      </c>
      <c r="T6" cm="1">
        <f t="array" aca="1" ref="T6" ca="1">($N6-1-INDIRECT(VLOOKUP(MATCH($M6,rows),alphabet,2,FALSE)&amp;MATCH(T$1,cols)))*VLOOKUP(T$1,valves,2,FALSE)</f>
        <v>0</v>
      </c>
      <c r="U6" cm="1">
        <f t="array" aca="1" ref="U6" ca="1">($N6-1-INDIRECT(VLOOKUP(MATCH($M6,rows),alphabet,2,FALSE)&amp;MATCH(U$1,cols)))*VLOOKUP(U$1,valves,2,FALSE)</f>
        <v>0</v>
      </c>
      <c r="V6" s="1" cm="1">
        <f t="array" aca="1" ref="V6" ca="1">($N6-1-INDIRECT(VLOOKUP(MATCH($M6,rows),alphabet,2,FALSE)&amp;MATCH(V$1,cols)))*VLOOKUP(V$1,valves,2,FALSE)</f>
        <v>110</v>
      </c>
      <c r="W6" cm="1">
        <f t="array" aca="1" ref="W6" ca="1">($N6-1-INDIRECT(VLOOKUP(MATCH($M6,rows),alphabet,2,FALSE)&amp;MATCH(W$1,cols)))*VLOOKUP(W$1,valves,2,FALSE)</f>
        <v>0</v>
      </c>
      <c r="X6" s="1" cm="1">
        <f t="array" aca="1" ref="X6" ca="1">($N6-1-INDIRECT(VLOOKUP(MATCH($M6,rows),alphabet,2,FALSE)&amp;MATCH(X$1,cols)))*VLOOKUP(X$1,valves,2,FALSE)</f>
        <v>168</v>
      </c>
    </row>
    <row r="7" spans="1:24" x14ac:dyDescent="0.25">
      <c r="A7" t="s">
        <v>5</v>
      </c>
      <c r="B7">
        <v>3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  <c r="J7">
        <v>4</v>
      </c>
      <c r="K7">
        <v>5</v>
      </c>
      <c r="M7" t="s">
        <v>4</v>
      </c>
      <c r="N7">
        <f>N6-1-C6</f>
        <v>8</v>
      </c>
      <c r="O7" cm="1">
        <f t="array" aca="1" ref="O7" ca="1">($N7-1-INDIRECT(VLOOKUP(MATCH($M7,rows),alphabet,2,FALSE)&amp;MATCH(O$1,cols)))*VLOOKUP(O$1,valves,2,FALSE)</f>
        <v>0</v>
      </c>
      <c r="P7" s="1" cm="1">
        <f t="array" aca="1" ref="P7" ca="1">($N7-1-INDIRECT(VLOOKUP(MATCH($M7,rows),alphabet,2,FALSE)&amp;MATCH(P$1,cols)))*VLOOKUP(P$1,valves,2,FALSE)</f>
        <v>52</v>
      </c>
      <c r="Q7" s="1" cm="1">
        <f t="array" aca="1" ref="Q7" ca="1">($N7-1-INDIRECT(VLOOKUP(MATCH($M7,rows),alphabet,2,FALSE)&amp;MATCH(Q$1,cols)))*VLOOKUP(Q$1,valves,2,FALSE)</f>
        <v>10</v>
      </c>
      <c r="R7" s="1" cm="1">
        <f t="array" aca="1" ref="R7" ca="1">($N7-1-INDIRECT(VLOOKUP(MATCH($M7,rows),alphabet,2,FALSE)&amp;MATCH(R$1,cols)))*VLOOKUP(R$1,valves,2,FALSE)</f>
        <v>120</v>
      </c>
      <c r="S7" s="1" cm="1">
        <f t="array" aca="1" ref="S7" ca="1">($N7-1-INDIRECT(VLOOKUP(MATCH($M7,rows),alphabet,2,FALSE)&amp;MATCH(S$1,cols)))*VLOOKUP(S$1,valves,2,FALSE)</f>
        <v>21</v>
      </c>
      <c r="T7" cm="1">
        <f t="array" aca="1" ref="T7" ca="1">($N7-1-INDIRECT(VLOOKUP(MATCH($M7,rows),alphabet,2,FALSE)&amp;MATCH(T$1,cols)))*VLOOKUP(T$1,valves,2,FALSE)</f>
        <v>0</v>
      </c>
      <c r="U7" cm="1">
        <f t="array" aca="1" ref="U7" ca="1">($N7-1-INDIRECT(VLOOKUP(MATCH($M7,rows),alphabet,2,FALSE)&amp;MATCH(U$1,cols)))*VLOOKUP(U$1,valves,2,FALSE)</f>
        <v>0</v>
      </c>
      <c r="V7" s="1" cm="1">
        <f t="array" aca="1" ref="V7" ca="1">($N7-1-INDIRECT(VLOOKUP(MATCH($M7,rows),alphabet,2,FALSE)&amp;MATCH(V$1,cols)))*VLOOKUP(V$1,valves,2,FALSE)</f>
        <v>88</v>
      </c>
      <c r="W7" cm="1">
        <f t="array" aca="1" ref="W7" ca="1">($N7-1-INDIRECT(VLOOKUP(MATCH($M7,rows),alphabet,2,FALSE)&amp;MATCH(W$1,cols)))*VLOOKUP(W$1,valves,2,FALSE)</f>
        <v>0</v>
      </c>
      <c r="X7" s="1" cm="1">
        <f t="array" aca="1" ref="X7" ca="1">($N7-1-INDIRECT(VLOOKUP(MATCH($M7,rows),alphabet,2,FALSE)&amp;MATCH(X$1,cols)))*VLOOKUP(X$1,valves,2,FALSE)</f>
        <v>63</v>
      </c>
    </row>
    <row r="8" spans="1:24" x14ac:dyDescent="0.25">
      <c r="A8" t="s">
        <v>6</v>
      </c>
      <c r="B8">
        <v>4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1</v>
      </c>
      <c r="J8">
        <v>5</v>
      </c>
      <c r="K8">
        <v>6</v>
      </c>
      <c r="M8" t="s">
        <v>2</v>
      </c>
      <c r="N8">
        <f>N7-1-D6</f>
        <v>5</v>
      </c>
      <c r="O8" cm="1">
        <f t="array" aca="1" ref="O8" ca="1">($N8-1-INDIRECT(VLOOKUP(MATCH($M8,rows),alphabet,2,FALSE)&amp;MATCH(O$1,cols)))*VLOOKUP(O$1,valves,2,FALSE)</f>
        <v>0</v>
      </c>
      <c r="P8" s="1" cm="1">
        <f t="array" aca="1" ref="P8" ca="1">($N8-1-INDIRECT(VLOOKUP(MATCH($M8,rows),alphabet,2,FALSE)&amp;MATCH(P$1,cols)))*VLOOKUP(P$1,valves,2,FALSE)</f>
        <v>39</v>
      </c>
      <c r="Q8" s="1" cm="1">
        <f t="array" aca="1" ref="Q8" ca="1">($N8-1-INDIRECT(VLOOKUP(MATCH($M8,rows),alphabet,2,FALSE)&amp;MATCH(Q$1,cols)))*VLOOKUP(Q$1,valves,2,FALSE)</f>
        <v>8</v>
      </c>
      <c r="R8" s="1" cm="1">
        <f t="array" aca="1" ref="R8" ca="1">($N8-1-INDIRECT(VLOOKUP(MATCH($M8,rows),alphabet,2,FALSE)&amp;MATCH(R$1,cols)))*VLOOKUP(R$1,valves,2,FALSE)</f>
        <v>60</v>
      </c>
      <c r="S8" s="1" cm="1">
        <f t="array" aca="1" ref="S8" ca="1">($N8-1-INDIRECT(VLOOKUP(MATCH($M8,rows),alphabet,2,FALSE)&amp;MATCH(S$1,cols)))*VLOOKUP(S$1,valves,2,FALSE)</f>
        <v>6</v>
      </c>
      <c r="T8" cm="1">
        <f t="array" aca="1" ref="T8" ca="1">($N8-1-INDIRECT(VLOOKUP(MATCH($M8,rows),alphabet,2,FALSE)&amp;MATCH(T$1,cols)))*VLOOKUP(T$1,valves,2,FALSE)</f>
        <v>0</v>
      </c>
      <c r="U8" cm="1">
        <f t="array" aca="1" ref="U8" ca="1">($N8-1-INDIRECT(VLOOKUP(MATCH($M8,rows),alphabet,2,FALSE)&amp;MATCH(U$1,cols)))*VLOOKUP(U$1,valves,2,FALSE)</f>
        <v>0</v>
      </c>
      <c r="V8" s="1" cm="1">
        <f t="array" aca="1" ref="V8" ca="1">($N8-1-INDIRECT(VLOOKUP(MATCH($M8,rows),alphabet,2,FALSE)&amp;MATCH(V$1,cols)))*VLOOKUP(V$1,valves,2,FALSE)</f>
        <v>-22</v>
      </c>
      <c r="W8" cm="1">
        <f t="array" aca="1" ref="W8" ca="1">($N8-1-INDIRECT(VLOOKUP(MATCH($M8,rows),alphabet,2,FALSE)&amp;MATCH(W$1,cols)))*VLOOKUP(W$1,valves,2,FALSE)</f>
        <v>0</v>
      </c>
      <c r="X8" s="1" cm="1">
        <f t="array" aca="1" ref="X8" ca="1">($N8-1-INDIRECT(VLOOKUP(MATCH($M8,rows),alphabet,2,FALSE)&amp;MATCH(X$1,cols)))*VLOOKUP(X$1,valves,2,FALSE)</f>
        <v>0</v>
      </c>
    </row>
    <row r="9" spans="1:24" x14ac:dyDescent="0.25">
      <c r="A9" t="s">
        <v>7</v>
      </c>
      <c r="B9">
        <v>5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  <c r="J9">
        <v>6</v>
      </c>
      <c r="K9">
        <v>7</v>
      </c>
    </row>
    <row r="10" spans="1:24" x14ac:dyDescent="0.25">
      <c r="A10" t="s">
        <v>8</v>
      </c>
      <c r="B10">
        <v>1</v>
      </c>
      <c r="C10">
        <v>2</v>
      </c>
      <c r="D10">
        <v>3</v>
      </c>
      <c r="E10">
        <v>2</v>
      </c>
      <c r="F10">
        <v>3</v>
      </c>
      <c r="G10">
        <v>4</v>
      </c>
      <c r="H10">
        <v>5</v>
      </c>
      <c r="I10">
        <v>6</v>
      </c>
      <c r="J10">
        <v>0</v>
      </c>
      <c r="K10">
        <v>1</v>
      </c>
      <c r="M10">
        <f ca="1">X2+R3+V4+P5+S6+Q7</f>
        <v>1613</v>
      </c>
      <c r="N10" t="s">
        <v>26</v>
      </c>
    </row>
    <row r="11" spans="1:24" x14ac:dyDescent="0.25">
      <c r="A11" t="s">
        <v>9</v>
      </c>
      <c r="B11">
        <v>2</v>
      </c>
      <c r="C11">
        <v>3</v>
      </c>
      <c r="D11">
        <v>4</v>
      </c>
      <c r="E11">
        <v>3</v>
      </c>
      <c r="F11">
        <v>4</v>
      </c>
      <c r="G11">
        <v>5</v>
      </c>
      <c r="H11">
        <v>6</v>
      </c>
      <c r="I11">
        <v>7</v>
      </c>
      <c r="J11">
        <v>1</v>
      </c>
      <c r="K11">
        <v>0</v>
      </c>
    </row>
    <row r="14" spans="1:24" x14ac:dyDescent="0.25">
      <c r="A14" t="s">
        <v>0</v>
      </c>
      <c r="B14">
        <v>0</v>
      </c>
      <c r="M14" t="s">
        <v>24</v>
      </c>
      <c r="N14" t="s">
        <v>11</v>
      </c>
      <c r="O14" t="s">
        <v>0</v>
      </c>
      <c r="P14" t="s">
        <v>1</v>
      </c>
      <c r="Q14" t="s">
        <v>2</v>
      </c>
      <c r="R14" t="s">
        <v>3</v>
      </c>
      <c r="S14" t="s">
        <v>4</v>
      </c>
      <c r="T14" t="s">
        <v>5</v>
      </c>
      <c r="U14" t="s">
        <v>6</v>
      </c>
      <c r="V14" t="s">
        <v>7</v>
      </c>
      <c r="W14" t="s">
        <v>8</v>
      </c>
      <c r="X14" t="s">
        <v>9</v>
      </c>
    </row>
    <row r="15" spans="1:24" x14ac:dyDescent="0.25">
      <c r="A15" t="s">
        <v>1</v>
      </c>
      <c r="B15">
        <v>13</v>
      </c>
      <c r="M15" t="s">
        <v>0</v>
      </c>
      <c r="N15">
        <v>30</v>
      </c>
      <c r="O15" cm="1">
        <f t="array" aca="1" ref="O15" ca="1">($N15-1-INDIRECT(VLOOKUP(MATCH($M15,rows),alphabet,2,FALSE)&amp;MATCH(O$1,cols)))*VLOOKUP(O$1,valves,2,FALSE)</f>
        <v>0</v>
      </c>
      <c r="P15" cm="1">
        <f t="array" aca="1" ref="P15" ca="1">($N15-1-INDIRECT(VLOOKUP(MATCH($M15,rows),alphabet,2,FALSE)&amp;MATCH(P$1,cols)))*VLOOKUP(P$1,valves,2,FALSE)</f>
        <v>364</v>
      </c>
      <c r="Q15" cm="1">
        <f t="array" aca="1" ref="Q15" ca="1">($N15-1-INDIRECT(VLOOKUP(MATCH($M15,rows),alphabet,2,FALSE)&amp;MATCH(Q$1,cols)))*VLOOKUP(Q$1,valves,2,FALSE)</f>
        <v>54</v>
      </c>
      <c r="R15" s="1" cm="1">
        <f t="array" aca="1" ref="R15" ca="1">($N15-1-INDIRECT(VLOOKUP(MATCH($M15,rows),alphabet,2,FALSE)&amp;MATCH(R$1,cols)))*VLOOKUP(R$1,valves,2,FALSE)</f>
        <v>560</v>
      </c>
      <c r="S15" cm="1">
        <f t="array" aca="1" ref="S15" ca="1">($N15-1-INDIRECT(VLOOKUP(MATCH($M15,rows),alphabet,2,FALSE)&amp;MATCH(S$1,cols)))*VLOOKUP(S$1,valves,2,FALSE)</f>
        <v>81</v>
      </c>
      <c r="T15" cm="1">
        <f t="array" aca="1" ref="T15" ca="1">($N15-1-INDIRECT(VLOOKUP(MATCH($M15,rows),alphabet,2,FALSE)&amp;MATCH(T$1,cols)))*VLOOKUP(T$1,valves,2,FALSE)</f>
        <v>0</v>
      </c>
      <c r="U15" cm="1">
        <f t="array" aca="1" ref="U15" ca="1">($N15-1-INDIRECT(VLOOKUP(MATCH($M15,rows),alphabet,2,FALSE)&amp;MATCH(U$1,cols)))*VLOOKUP(U$1,valves,2,FALSE)</f>
        <v>0</v>
      </c>
      <c r="V15" cm="1">
        <f t="array" aca="1" ref="V15" ca="1">($N15-1-INDIRECT(VLOOKUP(MATCH($M15,rows),alphabet,2,FALSE)&amp;MATCH(V$1,cols)))*VLOOKUP(V$1,valves,2,FALSE)</f>
        <v>528</v>
      </c>
      <c r="W15" cm="1">
        <f t="array" aca="1" ref="W15" ca="1">($N15-1-INDIRECT(VLOOKUP(MATCH($M15,rows),alphabet,2,FALSE)&amp;MATCH(W$1,cols)))*VLOOKUP(W$1,valves,2,FALSE)</f>
        <v>0</v>
      </c>
      <c r="X15" cm="1">
        <f t="array" aca="1" ref="X15" ca="1">($N15-1-INDIRECT(VLOOKUP(MATCH($M15,rows),alphabet,2,FALSE)&amp;MATCH(X$1,cols)))*VLOOKUP(X$1,valves,2,FALSE)</f>
        <v>567</v>
      </c>
    </row>
    <row r="16" spans="1:24" x14ac:dyDescent="0.25">
      <c r="A16" t="s">
        <v>2</v>
      </c>
      <c r="B16">
        <v>2</v>
      </c>
      <c r="M16" t="s">
        <v>3</v>
      </c>
      <c r="N16">
        <f>N15-1-B5</f>
        <v>28</v>
      </c>
      <c r="O16" cm="1">
        <f t="array" aca="1" ref="O16" ca="1">($N16-1-INDIRECT(VLOOKUP(MATCH($M16,rows),alphabet,2,FALSE)&amp;MATCH(O$1,cols)))*VLOOKUP(O$1,valves,2,FALSE)</f>
        <v>0</v>
      </c>
      <c r="P16" s="1" cm="1">
        <f t="array" aca="1" ref="P16" ca="1">($N16-1-INDIRECT(VLOOKUP(MATCH($M16,rows),alphabet,2,FALSE)&amp;MATCH(P$1,cols)))*VLOOKUP(P$1,valves,2,FALSE)</f>
        <v>325</v>
      </c>
      <c r="Q16" cm="1">
        <f t="array" aca="1" ref="Q16" ca="1">($N16-1-INDIRECT(VLOOKUP(MATCH($M16,rows),alphabet,2,FALSE)&amp;MATCH(Q$1,cols)))*VLOOKUP(Q$1,valves,2,FALSE)</f>
        <v>52</v>
      </c>
      <c r="R16" s="1" cm="1">
        <f t="array" aca="1" ref="R16" ca="1">($N16-1-INDIRECT(VLOOKUP(MATCH($M16,rows),alphabet,2,FALSE)&amp;MATCH(R$1,cols)))*VLOOKUP(R$1,valves,2,FALSE)</f>
        <v>540</v>
      </c>
      <c r="S16" cm="1">
        <f t="array" aca="1" ref="S16" ca="1">($N16-1-INDIRECT(VLOOKUP(MATCH($M16,rows),alphabet,2,FALSE)&amp;MATCH(S$1,cols)))*VLOOKUP(S$1,valves,2,FALSE)</f>
        <v>78</v>
      </c>
      <c r="T16" cm="1">
        <f t="array" aca="1" ref="T16" ca="1">($N16-1-INDIRECT(VLOOKUP(MATCH($M16,rows),alphabet,2,FALSE)&amp;MATCH(T$1,cols)))*VLOOKUP(T$1,valves,2,FALSE)</f>
        <v>0</v>
      </c>
      <c r="U16" cm="1">
        <f t="array" aca="1" ref="U16" ca="1">($N16-1-INDIRECT(VLOOKUP(MATCH($M16,rows),alphabet,2,FALSE)&amp;MATCH(U$1,cols)))*VLOOKUP(U$1,valves,2,FALSE)</f>
        <v>0</v>
      </c>
      <c r="V16" cm="1">
        <f t="array" aca="1" ref="V16" ca="1">($N16-1-INDIRECT(VLOOKUP(MATCH($M16,rows),alphabet,2,FALSE)&amp;MATCH(V$1,cols)))*VLOOKUP(V$1,valves,2,FALSE)</f>
        <v>506</v>
      </c>
      <c r="W16" cm="1">
        <f t="array" aca="1" ref="W16" ca="1">($N16-1-INDIRECT(VLOOKUP(MATCH($M16,rows),alphabet,2,FALSE)&amp;MATCH(W$1,cols)))*VLOOKUP(W$1,valves,2,FALSE)</f>
        <v>0</v>
      </c>
      <c r="X16" cm="1">
        <f t="array" aca="1" ref="X16" ca="1">($N16-1-INDIRECT(VLOOKUP(MATCH($M16,rows),alphabet,2,FALSE)&amp;MATCH(X$1,cols)))*VLOOKUP(X$1,valves,2,FALSE)</f>
        <v>504</v>
      </c>
    </row>
    <row r="17" spans="1:24" x14ac:dyDescent="0.25">
      <c r="A17" t="s">
        <v>3</v>
      </c>
      <c r="B17">
        <v>20</v>
      </c>
      <c r="M17" t="s">
        <v>1</v>
      </c>
      <c r="N17">
        <f>N16-1-C5</f>
        <v>25</v>
      </c>
      <c r="O17" cm="1">
        <f t="array" aca="1" ref="O17" ca="1">($N17-1-INDIRECT(VLOOKUP(MATCH($M17,rows),alphabet,2,FALSE)&amp;MATCH(O$1,cols)))*VLOOKUP(O$1,valves,2,FALSE)</f>
        <v>0</v>
      </c>
      <c r="P17" s="1" cm="1">
        <f t="array" aca="1" ref="P17" ca="1">($N17-1-INDIRECT(VLOOKUP(MATCH($M17,rows),alphabet,2,FALSE)&amp;MATCH(P$1,cols)))*VLOOKUP(P$1,valves,2,FALSE)</f>
        <v>312</v>
      </c>
      <c r="Q17" cm="1">
        <f t="array" aca="1" ref="Q17" ca="1">($N17-1-INDIRECT(VLOOKUP(MATCH($M17,rows),alphabet,2,FALSE)&amp;MATCH(Q$1,cols)))*VLOOKUP(Q$1,valves,2,FALSE)</f>
        <v>46</v>
      </c>
      <c r="R17" s="1" cm="1">
        <f t="array" aca="1" ref="R17" ca="1">($N17-1-INDIRECT(VLOOKUP(MATCH($M17,rows),alphabet,2,FALSE)&amp;MATCH(R$1,cols)))*VLOOKUP(R$1,valves,2,FALSE)</f>
        <v>440</v>
      </c>
      <c r="S17" cm="1">
        <f t="array" aca="1" ref="S17" ca="1">($N17-1-INDIRECT(VLOOKUP(MATCH($M17,rows),alphabet,2,FALSE)&amp;MATCH(S$1,cols)))*VLOOKUP(S$1,valves,2,FALSE)</f>
        <v>63</v>
      </c>
      <c r="T17" cm="1">
        <f t="array" aca="1" ref="T17" ca="1">($N17-1-INDIRECT(VLOOKUP(MATCH($M17,rows),alphabet,2,FALSE)&amp;MATCH(T$1,cols)))*VLOOKUP(T$1,valves,2,FALSE)</f>
        <v>0</v>
      </c>
      <c r="U17" cm="1">
        <f t="array" aca="1" ref="U17" ca="1">($N17-1-INDIRECT(VLOOKUP(MATCH($M17,rows),alphabet,2,FALSE)&amp;MATCH(U$1,cols)))*VLOOKUP(U$1,valves,2,FALSE)</f>
        <v>0</v>
      </c>
      <c r="V17" cm="1">
        <f t="array" aca="1" ref="V17" ca="1">($N17-1-INDIRECT(VLOOKUP(MATCH($M17,rows),alphabet,2,FALSE)&amp;MATCH(V$1,cols)))*VLOOKUP(V$1,valves,2,FALSE)</f>
        <v>396</v>
      </c>
      <c r="W17" cm="1">
        <f t="array" aca="1" ref="W17" ca="1">($N17-1-INDIRECT(VLOOKUP(MATCH($M17,rows),alphabet,2,FALSE)&amp;MATCH(W$1,cols)))*VLOOKUP(W$1,valves,2,FALSE)</f>
        <v>0</v>
      </c>
      <c r="X17" s="1" cm="1">
        <f t="array" aca="1" ref="X17" ca="1">($N17-1-INDIRECT(VLOOKUP(MATCH($M17,rows),alphabet,2,FALSE)&amp;MATCH(X$1,cols)))*VLOOKUP(X$1,valves,2,FALSE)</f>
        <v>441</v>
      </c>
    </row>
    <row r="18" spans="1:24" x14ac:dyDescent="0.25">
      <c r="A18" t="s">
        <v>4</v>
      </c>
      <c r="B18">
        <v>3</v>
      </c>
      <c r="M18" t="s">
        <v>9</v>
      </c>
      <c r="N18">
        <f>N17-1-C11</f>
        <v>21</v>
      </c>
      <c r="O18" cm="1">
        <f t="array" aca="1" ref="O18" ca="1">($N18-1-INDIRECT(VLOOKUP(MATCH($M18,rows),alphabet,2,FALSE)&amp;MATCH(O$1,cols)))*VLOOKUP(O$1,valves,2,FALSE)</f>
        <v>0</v>
      </c>
      <c r="P18" s="1" cm="1">
        <f t="array" aca="1" ref="P18" ca="1">($N18-1-INDIRECT(VLOOKUP(MATCH($M18,rows),alphabet,2,FALSE)&amp;MATCH(P$1,cols)))*VLOOKUP(P$1,valves,2,FALSE)</f>
        <v>221</v>
      </c>
      <c r="Q18" cm="1">
        <f t="array" aca="1" ref="Q18" ca="1">($N18-1-INDIRECT(VLOOKUP(MATCH($M18,rows),alphabet,2,FALSE)&amp;MATCH(Q$1,cols)))*VLOOKUP(Q$1,valves,2,FALSE)</f>
        <v>32</v>
      </c>
      <c r="R18" s="1" cm="1">
        <f t="array" aca="1" ref="R18" ca="1">($N18-1-INDIRECT(VLOOKUP(MATCH($M18,rows),alphabet,2,FALSE)&amp;MATCH(R$1,cols)))*VLOOKUP(R$1,valves,2,FALSE)</f>
        <v>340</v>
      </c>
      <c r="S18" cm="1">
        <f t="array" aca="1" ref="S18" ca="1">($N18-1-INDIRECT(VLOOKUP(MATCH($M18,rows),alphabet,2,FALSE)&amp;MATCH(S$1,cols)))*VLOOKUP(S$1,valves,2,FALSE)</f>
        <v>48</v>
      </c>
      <c r="T18" cm="1">
        <f t="array" aca="1" ref="T18" ca="1">($N18-1-INDIRECT(VLOOKUP(MATCH($M18,rows),alphabet,2,FALSE)&amp;MATCH(T$1,cols)))*VLOOKUP(T$1,valves,2,FALSE)</f>
        <v>0</v>
      </c>
      <c r="U18" cm="1">
        <f t="array" aca="1" ref="U18" ca="1">($N18-1-INDIRECT(VLOOKUP(MATCH($M18,rows),alphabet,2,FALSE)&amp;MATCH(U$1,cols)))*VLOOKUP(U$1,valves,2,FALSE)</f>
        <v>0</v>
      </c>
      <c r="V18" s="1" cm="1">
        <f t="array" aca="1" ref="V18" ca="1">($N18-1-INDIRECT(VLOOKUP(MATCH($M18,rows),alphabet,2,FALSE)&amp;MATCH(V$1,cols)))*VLOOKUP(V$1,valves,2,FALSE)</f>
        <v>286</v>
      </c>
      <c r="W18" cm="1">
        <f t="array" aca="1" ref="W18" ca="1">($N18-1-INDIRECT(VLOOKUP(MATCH($M18,rows),alphabet,2,FALSE)&amp;MATCH(W$1,cols)))*VLOOKUP(W$1,valves,2,FALSE)</f>
        <v>0</v>
      </c>
      <c r="X18" s="1" cm="1">
        <f t="array" aca="1" ref="X18" ca="1">($N18-1-INDIRECT(VLOOKUP(MATCH($M18,rows),alphabet,2,FALSE)&amp;MATCH(X$1,cols)))*VLOOKUP(X$1,valves,2,FALSE)</f>
        <v>420</v>
      </c>
    </row>
    <row r="19" spans="1:24" x14ac:dyDescent="0.25">
      <c r="A19" t="s">
        <v>5</v>
      </c>
      <c r="B19">
        <v>0</v>
      </c>
      <c r="M19" t="s">
        <v>7</v>
      </c>
      <c r="N19">
        <f>N18-1-K9</f>
        <v>13</v>
      </c>
      <c r="O19" cm="1">
        <f t="array" aca="1" ref="O19" ca="1">($N19-1-INDIRECT(VLOOKUP(MATCH($M19,rows),alphabet,2,FALSE)&amp;MATCH(O$1,cols)))*VLOOKUP(O$1,valves,2,FALSE)</f>
        <v>0</v>
      </c>
      <c r="P19" s="1" cm="1">
        <f t="array" aca="1" ref="P19" ca="1">($N19-1-INDIRECT(VLOOKUP(MATCH($M19,rows),alphabet,2,FALSE)&amp;MATCH(P$1,cols)))*VLOOKUP(P$1,valves,2,FALSE)</f>
        <v>78</v>
      </c>
      <c r="Q19" cm="1">
        <f t="array" aca="1" ref="Q19" ca="1">($N19-1-INDIRECT(VLOOKUP(MATCH($M19,rows),alphabet,2,FALSE)&amp;MATCH(Q$1,cols)))*VLOOKUP(Q$1,valves,2,FALSE)</f>
        <v>14</v>
      </c>
      <c r="R19" s="1" cm="1">
        <f t="array" aca="1" ref="R19" ca="1">($N19-1-INDIRECT(VLOOKUP(MATCH($M19,rows),alphabet,2,FALSE)&amp;MATCH(R$1,cols)))*VLOOKUP(R$1,valves,2,FALSE)</f>
        <v>160</v>
      </c>
      <c r="S19" s="1" cm="1">
        <f t="array" aca="1" ref="S19" ca="1">($N19-1-INDIRECT(VLOOKUP(MATCH($M19,rows),alphabet,2,FALSE)&amp;MATCH(S$1,cols)))*VLOOKUP(S$1,valves,2,FALSE)</f>
        <v>27</v>
      </c>
      <c r="T19" cm="1">
        <f t="array" aca="1" ref="T19" ca="1">($N19-1-INDIRECT(VLOOKUP(MATCH($M19,rows),alphabet,2,FALSE)&amp;MATCH(T$1,cols)))*VLOOKUP(T$1,valves,2,FALSE)</f>
        <v>0</v>
      </c>
      <c r="U19" cm="1">
        <f t="array" aca="1" ref="U19" ca="1">($N19-1-INDIRECT(VLOOKUP(MATCH($M19,rows),alphabet,2,FALSE)&amp;MATCH(U$1,cols)))*VLOOKUP(U$1,valves,2,FALSE)</f>
        <v>0</v>
      </c>
      <c r="V19" s="1" cm="1">
        <f t="array" aca="1" ref="V19" ca="1">($N19-1-INDIRECT(VLOOKUP(MATCH($M19,rows),alphabet,2,FALSE)&amp;MATCH(V$1,cols)))*VLOOKUP(V$1,valves,2,FALSE)</f>
        <v>264</v>
      </c>
      <c r="W19" cm="1">
        <f t="array" aca="1" ref="W19" ca="1">($N19-1-INDIRECT(VLOOKUP(MATCH($M19,rows),alphabet,2,FALSE)&amp;MATCH(W$1,cols)))*VLOOKUP(W$1,valves,2,FALSE)</f>
        <v>0</v>
      </c>
      <c r="X19" s="1" cm="1">
        <f t="array" aca="1" ref="X19" ca="1">($N19-1-INDIRECT(VLOOKUP(MATCH($M19,rows),alphabet,2,FALSE)&amp;MATCH(X$1,cols)))*VLOOKUP(X$1,valves,2,FALSE)</f>
        <v>105</v>
      </c>
    </row>
    <row r="20" spans="1:24" x14ac:dyDescent="0.25">
      <c r="A20" t="s">
        <v>6</v>
      </c>
      <c r="B20">
        <v>0</v>
      </c>
      <c r="M20" t="s">
        <v>4</v>
      </c>
      <c r="N20">
        <f>N19-1-I6</f>
        <v>9</v>
      </c>
      <c r="O20" cm="1">
        <f t="array" aca="1" ref="O20" ca="1">($N20-1-INDIRECT(VLOOKUP(MATCH($M20,rows),alphabet,2,FALSE)&amp;MATCH(O$1,cols)))*VLOOKUP(O$1,valves,2,FALSE)</f>
        <v>0</v>
      </c>
      <c r="P20" s="1" cm="1">
        <f t="array" aca="1" ref="P20" ca="1">($N20-1-INDIRECT(VLOOKUP(MATCH($M20,rows),alphabet,2,FALSE)&amp;MATCH(P$1,cols)))*VLOOKUP(P$1,valves,2,FALSE)</f>
        <v>65</v>
      </c>
      <c r="Q20" s="1" cm="1">
        <f t="array" aca="1" ref="Q20" ca="1">($N20-1-INDIRECT(VLOOKUP(MATCH($M20,rows),alphabet,2,FALSE)&amp;MATCH(Q$1,cols)))*VLOOKUP(Q$1,valves,2,FALSE)</f>
        <v>12</v>
      </c>
      <c r="R20" s="1" cm="1">
        <f t="array" aca="1" ref="R20" ca="1">($N20-1-INDIRECT(VLOOKUP(MATCH($M20,rows),alphabet,2,FALSE)&amp;MATCH(R$1,cols)))*VLOOKUP(R$1,valves,2,FALSE)</f>
        <v>140</v>
      </c>
      <c r="S20" s="1" cm="1">
        <f t="array" aca="1" ref="S20" ca="1">($N20-1-INDIRECT(VLOOKUP(MATCH($M20,rows),alphabet,2,FALSE)&amp;MATCH(S$1,cols)))*VLOOKUP(S$1,valves,2,FALSE)</f>
        <v>24</v>
      </c>
      <c r="T20" cm="1">
        <f t="array" aca="1" ref="T20" ca="1">($N20-1-INDIRECT(VLOOKUP(MATCH($M20,rows),alphabet,2,FALSE)&amp;MATCH(T$1,cols)))*VLOOKUP(T$1,valves,2,FALSE)</f>
        <v>0</v>
      </c>
      <c r="U20" cm="1">
        <f t="array" aca="1" ref="U20" ca="1">($N20-1-INDIRECT(VLOOKUP(MATCH($M20,rows),alphabet,2,FALSE)&amp;MATCH(U$1,cols)))*VLOOKUP(U$1,valves,2,FALSE)</f>
        <v>0</v>
      </c>
      <c r="V20" s="1" cm="1">
        <f t="array" aca="1" ref="V20" ca="1">($N20-1-INDIRECT(VLOOKUP(MATCH($M20,rows),alphabet,2,FALSE)&amp;MATCH(V$1,cols)))*VLOOKUP(V$1,valves,2,FALSE)</f>
        <v>110</v>
      </c>
      <c r="W20" cm="1">
        <f t="array" aca="1" ref="W20" ca="1">($N20-1-INDIRECT(VLOOKUP(MATCH($M20,rows),alphabet,2,FALSE)&amp;MATCH(W$1,cols)))*VLOOKUP(W$1,valves,2,FALSE)</f>
        <v>0</v>
      </c>
      <c r="X20" s="1" cm="1">
        <f t="array" aca="1" ref="X20" ca="1">($N20-1-INDIRECT(VLOOKUP(MATCH($M20,rows),alphabet,2,FALSE)&amp;MATCH(X$1,cols)))*VLOOKUP(X$1,valves,2,FALSE)</f>
        <v>84</v>
      </c>
    </row>
    <row r="21" spans="1:24" x14ac:dyDescent="0.25">
      <c r="A21" t="s">
        <v>7</v>
      </c>
      <c r="B21">
        <v>22</v>
      </c>
      <c r="M21" t="s">
        <v>2</v>
      </c>
      <c r="N21">
        <f>N20-1-D6</f>
        <v>6</v>
      </c>
      <c r="O21" cm="1">
        <f t="array" aca="1" ref="O21" ca="1">($N21-1-INDIRECT(VLOOKUP(MATCH($M21,rows),alphabet,2,FALSE)&amp;MATCH(O$1,cols)))*VLOOKUP(O$1,valves,2,FALSE)</f>
        <v>0</v>
      </c>
      <c r="P21" s="1" cm="1">
        <f t="array" aca="1" ref="P21" ca="1">($N21-1-INDIRECT(VLOOKUP(MATCH($M21,rows),alphabet,2,FALSE)&amp;MATCH(P$1,cols)))*VLOOKUP(P$1,valves,2,FALSE)</f>
        <v>52</v>
      </c>
      <c r="Q21" s="1" cm="1">
        <f t="array" aca="1" ref="Q21" ca="1">($N21-1-INDIRECT(VLOOKUP(MATCH($M21,rows),alphabet,2,FALSE)&amp;MATCH(Q$1,cols)))*VLOOKUP(Q$1,valves,2,FALSE)</f>
        <v>10</v>
      </c>
      <c r="R21" s="1" cm="1">
        <f t="array" aca="1" ref="R21" ca="1">($N21-1-INDIRECT(VLOOKUP(MATCH($M21,rows),alphabet,2,FALSE)&amp;MATCH(R$1,cols)))*VLOOKUP(R$1,valves,2,FALSE)</f>
        <v>80</v>
      </c>
      <c r="S21" s="1" cm="1">
        <f t="array" aca="1" ref="S21" ca="1">($N21-1-INDIRECT(VLOOKUP(MATCH($M21,rows),alphabet,2,FALSE)&amp;MATCH(S$1,cols)))*VLOOKUP(S$1,valves,2,FALSE)</f>
        <v>9</v>
      </c>
      <c r="T21" cm="1">
        <f t="array" aca="1" ref="T21" ca="1">($N21-1-INDIRECT(VLOOKUP(MATCH($M21,rows),alphabet,2,FALSE)&amp;MATCH(T$1,cols)))*VLOOKUP(T$1,valves,2,FALSE)</f>
        <v>0</v>
      </c>
      <c r="U21" cm="1">
        <f t="array" aca="1" ref="U21" ca="1">($N21-1-INDIRECT(VLOOKUP(MATCH($M21,rows),alphabet,2,FALSE)&amp;MATCH(U$1,cols)))*VLOOKUP(U$1,valves,2,FALSE)</f>
        <v>0</v>
      </c>
      <c r="V21" s="1" cm="1">
        <f t="array" aca="1" ref="V21" ca="1">($N21-1-INDIRECT(VLOOKUP(MATCH($M21,rows),alphabet,2,FALSE)&amp;MATCH(V$1,cols)))*VLOOKUP(V$1,valves,2,FALSE)</f>
        <v>0</v>
      </c>
      <c r="W21" cm="1">
        <f t="array" aca="1" ref="W21" ca="1">($N21-1-INDIRECT(VLOOKUP(MATCH($M21,rows),alphabet,2,FALSE)&amp;MATCH(W$1,cols)))*VLOOKUP(W$1,valves,2,FALSE)</f>
        <v>0</v>
      </c>
      <c r="X21" s="1" cm="1">
        <f t="array" aca="1" ref="X21" ca="1">($N21-1-INDIRECT(VLOOKUP(MATCH($M21,rows),alphabet,2,FALSE)&amp;MATCH(X$1,cols)))*VLOOKUP(X$1,valves,2,FALSE)</f>
        <v>21</v>
      </c>
    </row>
    <row r="22" spans="1:24" x14ac:dyDescent="0.25">
      <c r="A22" t="s">
        <v>8</v>
      </c>
      <c r="B22">
        <v>0</v>
      </c>
    </row>
    <row r="23" spans="1:24" x14ac:dyDescent="0.25">
      <c r="A23" t="s">
        <v>9</v>
      </c>
      <c r="B23">
        <v>21</v>
      </c>
      <c r="M23">
        <f ca="1">R15+P16+X17+V18+S19+Q20</f>
        <v>1651</v>
      </c>
      <c r="N23" t="s">
        <v>25</v>
      </c>
    </row>
    <row r="25" spans="1:24" x14ac:dyDescent="0.25">
      <c r="A25">
        <v>1</v>
      </c>
      <c r="B25" t="s">
        <v>0</v>
      </c>
    </row>
    <row r="26" spans="1:24" x14ac:dyDescent="0.25">
      <c r="A26">
        <v>2</v>
      </c>
      <c r="B26" t="s">
        <v>1</v>
      </c>
    </row>
    <row r="27" spans="1:24" x14ac:dyDescent="0.25">
      <c r="A27">
        <v>3</v>
      </c>
      <c r="B27" t="s">
        <v>2</v>
      </c>
    </row>
    <row r="28" spans="1:24" x14ac:dyDescent="0.25">
      <c r="A28">
        <v>4</v>
      </c>
      <c r="B28" t="s">
        <v>3</v>
      </c>
    </row>
    <row r="29" spans="1:24" x14ac:dyDescent="0.25">
      <c r="A29">
        <v>5</v>
      </c>
      <c r="B29" t="s">
        <v>4</v>
      </c>
    </row>
    <row r="30" spans="1:24" x14ac:dyDescent="0.25">
      <c r="A30">
        <v>6</v>
      </c>
      <c r="B30" t="s">
        <v>5</v>
      </c>
    </row>
    <row r="31" spans="1:24" x14ac:dyDescent="0.25">
      <c r="A31">
        <v>7</v>
      </c>
      <c r="B31" t="s">
        <v>6</v>
      </c>
    </row>
    <row r="32" spans="1:24" x14ac:dyDescent="0.25">
      <c r="A32">
        <v>8</v>
      </c>
      <c r="B32" t="s">
        <v>7</v>
      </c>
    </row>
    <row r="33" spans="1:2" x14ac:dyDescent="0.25">
      <c r="A33">
        <v>9</v>
      </c>
      <c r="B33" t="s">
        <v>8</v>
      </c>
    </row>
    <row r="34" spans="1:2" x14ac:dyDescent="0.25">
      <c r="A34">
        <v>10</v>
      </c>
      <c r="B34" t="s">
        <v>9</v>
      </c>
    </row>
    <row r="35" spans="1:2" x14ac:dyDescent="0.25">
      <c r="A35">
        <v>11</v>
      </c>
      <c r="B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alphabet</vt:lpstr>
      <vt:lpstr>cols</vt:lpstr>
      <vt:lpstr>distances</vt:lpstr>
      <vt:lpstr>rows</vt:lpstr>
      <vt:lpstr>valves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Grimoldi Eugenio</dc:creator>
  <cp:lastModifiedBy>Grimoldi Eugenio</cp:lastModifiedBy>
  <dcterms:created xsi:type="dcterms:W3CDTF">2023-06-26T09:24:54Z</dcterms:created>
  <dcterms:modified xsi:type="dcterms:W3CDTF">2023-06-27T15:31:15Z</dcterms:modified>
</cp:coreProperties>
</file>