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raig/Documents/GitHub/Altair used to Interogate Carbonate Petrophysical Data/"/>
    </mc:Choice>
  </mc:AlternateContent>
  <xr:revisionPtr revIDLastSave="0" documentId="13_ncr:1_{BA1CF434-5B30-2C4A-BDD7-EA2ABCE1047F}" xr6:coauthVersionLast="45" xr6:coauthVersionMax="45" xr10:uidLastSave="{00000000-0000-0000-0000-000000000000}"/>
  <bookViews>
    <workbookView xWindow="16280" yWindow="5960" windowWidth="33340" windowHeight="17840" xr2:uid="{00000000-000D-0000-FFFF-FFFF00000000}"/>
  </bookViews>
  <sheets>
    <sheet name="m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2" i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2" i="1"/>
  <c r="M3" i="1"/>
  <c r="O3" i="1" s="1"/>
  <c r="N3" i="1"/>
  <c r="M4" i="1"/>
  <c r="N4" i="1"/>
  <c r="M5" i="1"/>
  <c r="N5" i="1"/>
  <c r="M6" i="1"/>
  <c r="O6" i="1" s="1"/>
  <c r="N6" i="1"/>
  <c r="M7" i="1"/>
  <c r="O7" i="1" s="1"/>
  <c r="N7" i="1"/>
  <c r="M8" i="1"/>
  <c r="N8" i="1"/>
  <c r="M9" i="1"/>
  <c r="N9" i="1"/>
  <c r="M10" i="1"/>
  <c r="N10" i="1"/>
  <c r="O10" i="1" s="1"/>
  <c r="M11" i="1"/>
  <c r="O11" i="1" s="1"/>
  <c r="N11" i="1"/>
  <c r="M12" i="1"/>
  <c r="N12" i="1"/>
  <c r="O12" i="1"/>
  <c r="M13" i="1"/>
  <c r="N13" i="1"/>
  <c r="M14" i="1"/>
  <c r="O14" i="1" s="1"/>
  <c r="N14" i="1"/>
  <c r="M15" i="1"/>
  <c r="N15" i="1"/>
  <c r="O15" i="1"/>
  <c r="M16" i="1"/>
  <c r="O16" i="1" s="1"/>
  <c r="N16" i="1"/>
  <c r="M17" i="1"/>
  <c r="O17" i="1" s="1"/>
  <c r="N17" i="1"/>
  <c r="M18" i="1"/>
  <c r="N18" i="1"/>
  <c r="O18" i="1"/>
  <c r="M19" i="1"/>
  <c r="O19" i="1" s="1"/>
  <c r="N19" i="1"/>
  <c r="M20" i="1"/>
  <c r="O20" i="1" s="1"/>
  <c r="N20" i="1"/>
  <c r="M21" i="1"/>
  <c r="O21" i="1" s="1"/>
  <c r="N21" i="1"/>
  <c r="M22" i="1"/>
  <c r="N22" i="1"/>
  <c r="M23" i="1"/>
  <c r="O23" i="1" s="1"/>
  <c r="N23" i="1"/>
  <c r="M24" i="1"/>
  <c r="N24" i="1"/>
  <c r="M25" i="1"/>
  <c r="N25" i="1"/>
  <c r="M26" i="1"/>
  <c r="N26" i="1"/>
  <c r="O26" i="1"/>
  <c r="M27" i="1"/>
  <c r="N27" i="1"/>
  <c r="O27" i="1" s="1"/>
  <c r="M28" i="1"/>
  <c r="N28" i="1"/>
  <c r="O28" i="1"/>
  <c r="M29" i="1"/>
  <c r="N29" i="1"/>
  <c r="M30" i="1"/>
  <c r="N30" i="1"/>
  <c r="M31" i="1"/>
  <c r="N31" i="1"/>
  <c r="O31" i="1"/>
  <c r="M32" i="1"/>
  <c r="O32" i="1" s="1"/>
  <c r="N32" i="1"/>
  <c r="M33" i="1"/>
  <c r="O33" i="1" s="1"/>
  <c r="N33" i="1"/>
  <c r="M34" i="1"/>
  <c r="O34" i="1" s="1"/>
  <c r="N34" i="1"/>
  <c r="M35" i="1"/>
  <c r="O35" i="1" s="1"/>
  <c r="N35" i="1"/>
  <c r="M36" i="1"/>
  <c r="O36" i="1" s="1"/>
  <c r="N36" i="1"/>
  <c r="M37" i="1"/>
  <c r="O37" i="1" s="1"/>
  <c r="N37" i="1"/>
  <c r="M38" i="1"/>
  <c r="N38" i="1"/>
  <c r="M39" i="1"/>
  <c r="O39" i="1" s="1"/>
  <c r="N39" i="1"/>
  <c r="M40" i="1"/>
  <c r="N40" i="1"/>
  <c r="M41" i="1"/>
  <c r="N41" i="1"/>
  <c r="M42" i="1"/>
  <c r="N42" i="1"/>
  <c r="O42" i="1"/>
  <c r="M43" i="1"/>
  <c r="N43" i="1"/>
  <c r="O43" i="1" s="1"/>
  <c r="M44" i="1"/>
  <c r="N44" i="1"/>
  <c r="O44" i="1"/>
  <c r="M45" i="1"/>
  <c r="N45" i="1"/>
  <c r="M46" i="1"/>
  <c r="N46" i="1"/>
  <c r="M47" i="1"/>
  <c r="N47" i="1"/>
  <c r="O47" i="1"/>
  <c r="M48" i="1"/>
  <c r="O48" i="1" s="1"/>
  <c r="N48" i="1"/>
  <c r="M49" i="1"/>
  <c r="O49" i="1" s="1"/>
  <c r="N49" i="1"/>
  <c r="M50" i="1"/>
  <c r="N50" i="1"/>
  <c r="O50" i="1" s="1"/>
  <c r="M51" i="1"/>
  <c r="N51" i="1"/>
  <c r="O51" i="1"/>
  <c r="M52" i="1"/>
  <c r="O52" i="1" s="1"/>
  <c r="N52" i="1"/>
  <c r="M53" i="1"/>
  <c r="O53" i="1" s="1"/>
  <c r="N53" i="1"/>
  <c r="M54" i="1"/>
  <c r="N54" i="1"/>
  <c r="M55" i="1"/>
  <c r="N55" i="1"/>
  <c r="O55" i="1"/>
  <c r="M56" i="1"/>
  <c r="N56" i="1"/>
  <c r="M57" i="1"/>
  <c r="O57" i="1" s="1"/>
  <c r="N57" i="1"/>
  <c r="M58" i="1"/>
  <c r="N58" i="1"/>
  <c r="O58" i="1" s="1"/>
  <c r="M59" i="1"/>
  <c r="O59" i="1" s="1"/>
  <c r="N59" i="1"/>
  <c r="M60" i="1"/>
  <c r="O60" i="1" s="1"/>
  <c r="N60" i="1"/>
  <c r="M61" i="1"/>
  <c r="N61" i="1"/>
  <c r="M62" i="1"/>
  <c r="N62" i="1"/>
  <c r="M63" i="1"/>
  <c r="N63" i="1"/>
  <c r="O63" i="1"/>
  <c r="M64" i="1"/>
  <c r="N64" i="1"/>
  <c r="M65" i="1"/>
  <c r="O65" i="1" s="1"/>
  <c r="N65" i="1"/>
  <c r="M66" i="1"/>
  <c r="N66" i="1"/>
  <c r="M67" i="1"/>
  <c r="N67" i="1"/>
  <c r="O67" i="1"/>
  <c r="M68" i="1"/>
  <c r="O68" i="1" s="1"/>
  <c r="N68" i="1"/>
  <c r="M69" i="1"/>
  <c r="O69" i="1" s="1"/>
  <c r="N69" i="1"/>
  <c r="M70" i="1"/>
  <c r="O70" i="1" s="1"/>
  <c r="N70" i="1"/>
  <c r="M71" i="1"/>
  <c r="N71" i="1"/>
  <c r="O71" i="1"/>
  <c r="M72" i="1"/>
  <c r="N72" i="1"/>
  <c r="M73" i="1"/>
  <c r="N73" i="1"/>
  <c r="M74" i="1"/>
  <c r="N74" i="1"/>
  <c r="O74" i="1" s="1"/>
  <c r="M75" i="1"/>
  <c r="O75" i="1" s="1"/>
  <c r="N75" i="1"/>
  <c r="M76" i="1"/>
  <c r="O76" i="1" s="1"/>
  <c r="N76" i="1"/>
  <c r="M77" i="1"/>
  <c r="O77" i="1" s="1"/>
  <c r="N77" i="1"/>
  <c r="M78" i="1"/>
  <c r="N78" i="1"/>
  <c r="M79" i="1"/>
  <c r="O79" i="1" s="1"/>
  <c r="N79" i="1"/>
  <c r="M80" i="1"/>
  <c r="O80" i="1" s="1"/>
  <c r="N80" i="1"/>
  <c r="M81" i="1"/>
  <c r="N81" i="1"/>
  <c r="M82" i="1"/>
  <c r="N82" i="1"/>
  <c r="M83" i="1"/>
  <c r="O83" i="1" s="1"/>
  <c r="N83" i="1"/>
  <c r="M84" i="1"/>
  <c r="N84" i="1"/>
  <c r="O84" i="1"/>
  <c r="M85" i="1"/>
  <c r="O85" i="1" s="1"/>
  <c r="N85" i="1"/>
  <c r="M86" i="1"/>
  <c r="O86" i="1" s="1"/>
  <c r="N86" i="1"/>
  <c r="M87" i="1"/>
  <c r="O87" i="1" s="1"/>
  <c r="N87" i="1"/>
  <c r="M88" i="1"/>
  <c r="N88" i="1"/>
  <c r="M89" i="1"/>
  <c r="N89" i="1"/>
  <c r="M90" i="1"/>
  <c r="N90" i="1"/>
  <c r="O90" i="1" s="1"/>
  <c r="M91" i="1"/>
  <c r="N91" i="1"/>
  <c r="O91" i="1"/>
  <c r="M92" i="1"/>
  <c r="N92" i="1"/>
  <c r="O92" i="1"/>
  <c r="M93" i="1"/>
  <c r="N93" i="1"/>
  <c r="M94" i="1"/>
  <c r="O94" i="1" s="1"/>
  <c r="N94" i="1"/>
  <c r="M95" i="1"/>
  <c r="O95" i="1" s="1"/>
  <c r="N95" i="1"/>
  <c r="M96" i="1"/>
  <c r="O96" i="1" s="1"/>
  <c r="N96" i="1"/>
  <c r="M97" i="1"/>
  <c r="O97" i="1" s="1"/>
  <c r="N97" i="1"/>
  <c r="M98" i="1"/>
  <c r="N98" i="1"/>
  <c r="O98" i="1" s="1"/>
  <c r="M99" i="1"/>
  <c r="N99" i="1"/>
  <c r="O99" i="1"/>
  <c r="M100" i="1"/>
  <c r="N100" i="1"/>
  <c r="O100" i="1" s="1"/>
  <c r="M101" i="1"/>
  <c r="O101" i="1" s="1"/>
  <c r="N101" i="1"/>
  <c r="M102" i="1"/>
  <c r="N102" i="1"/>
  <c r="M103" i="1"/>
  <c r="O103" i="1" s="1"/>
  <c r="N103" i="1"/>
  <c r="M104" i="1"/>
  <c r="O104" i="1" s="1"/>
  <c r="N104" i="1"/>
  <c r="M105" i="1"/>
  <c r="N105" i="1"/>
  <c r="M106" i="1"/>
  <c r="N106" i="1"/>
  <c r="M107" i="1"/>
  <c r="O107" i="1" s="1"/>
  <c r="N107" i="1"/>
  <c r="M108" i="1"/>
  <c r="N108" i="1"/>
  <c r="M109" i="1"/>
  <c r="N109" i="1"/>
  <c r="M110" i="1"/>
  <c r="N110" i="1"/>
  <c r="M111" i="1"/>
  <c r="N111" i="1"/>
  <c r="O111" i="1" s="1"/>
  <c r="M112" i="1"/>
  <c r="N112" i="1"/>
  <c r="M113" i="1"/>
  <c r="O113" i="1" s="1"/>
  <c r="N113" i="1"/>
  <c r="M114" i="1"/>
  <c r="N114" i="1"/>
  <c r="M115" i="1"/>
  <c r="O115" i="1" s="1"/>
  <c r="N115" i="1"/>
  <c r="M116" i="1"/>
  <c r="N116" i="1"/>
  <c r="O116" i="1" s="1"/>
  <c r="M117" i="1"/>
  <c r="N117" i="1"/>
  <c r="M118" i="1"/>
  <c r="O118" i="1" s="1"/>
  <c r="N118" i="1"/>
  <c r="M119" i="1"/>
  <c r="N119" i="1"/>
  <c r="O119" i="1"/>
  <c r="M120" i="1"/>
  <c r="O120" i="1" s="1"/>
  <c r="N120" i="1"/>
  <c r="M121" i="1"/>
  <c r="O121" i="1" s="1"/>
  <c r="N121" i="1"/>
  <c r="M122" i="1"/>
  <c r="N122" i="1"/>
  <c r="O122" i="1" s="1"/>
  <c r="M123" i="1"/>
  <c r="N123" i="1"/>
  <c r="O123" i="1"/>
  <c r="M124" i="1"/>
  <c r="N124" i="1"/>
  <c r="O124" i="1" s="1"/>
  <c r="M125" i="1"/>
  <c r="O125" i="1" s="1"/>
  <c r="N125" i="1"/>
  <c r="M126" i="1"/>
  <c r="O126" i="1" s="1"/>
  <c r="N126" i="1"/>
  <c r="M127" i="1"/>
  <c r="O127" i="1" s="1"/>
  <c r="N127" i="1"/>
  <c r="M128" i="1"/>
  <c r="O128" i="1" s="1"/>
  <c r="N128" i="1"/>
  <c r="M129" i="1"/>
  <c r="N129" i="1"/>
  <c r="M130" i="1"/>
  <c r="N130" i="1"/>
  <c r="O130" i="1" s="1"/>
  <c r="M131" i="1"/>
  <c r="N131" i="1"/>
  <c r="O131" i="1"/>
  <c r="M132" i="1"/>
  <c r="N132" i="1"/>
  <c r="O132" i="1" s="1"/>
  <c r="M133" i="1"/>
  <c r="O133" i="1" s="1"/>
  <c r="N133" i="1"/>
  <c r="M134" i="1"/>
  <c r="N134" i="1"/>
  <c r="M135" i="1"/>
  <c r="N135" i="1"/>
  <c r="O135" i="1" s="1"/>
  <c r="M136" i="1"/>
  <c r="O136" i="1" s="1"/>
  <c r="N136" i="1"/>
  <c r="M137" i="1"/>
  <c r="N137" i="1"/>
  <c r="M138" i="1"/>
  <c r="N138" i="1"/>
  <c r="M139" i="1"/>
  <c r="O139" i="1" s="1"/>
  <c r="N139" i="1"/>
  <c r="M140" i="1"/>
  <c r="N140" i="1"/>
  <c r="M141" i="1"/>
  <c r="N141" i="1"/>
  <c r="M142" i="1"/>
  <c r="N142" i="1"/>
  <c r="M143" i="1"/>
  <c r="N143" i="1"/>
  <c r="O143" i="1" s="1"/>
  <c r="M144" i="1"/>
  <c r="N144" i="1"/>
  <c r="M145" i="1"/>
  <c r="O145" i="1" s="1"/>
  <c r="N145" i="1"/>
  <c r="M146" i="1"/>
  <c r="N146" i="1"/>
  <c r="M147" i="1"/>
  <c r="O147" i="1" s="1"/>
  <c r="N147" i="1"/>
  <c r="M148" i="1"/>
  <c r="N148" i="1"/>
  <c r="O148" i="1" s="1"/>
  <c r="M149" i="1"/>
  <c r="N149" i="1"/>
  <c r="M150" i="1"/>
  <c r="N150" i="1"/>
  <c r="M151" i="1"/>
  <c r="N151" i="1"/>
  <c r="O151" i="1"/>
  <c r="M152" i="1"/>
  <c r="O152" i="1" s="1"/>
  <c r="N152" i="1"/>
  <c r="M153" i="1"/>
  <c r="O153" i="1" s="1"/>
  <c r="N153" i="1"/>
  <c r="M154" i="1"/>
  <c r="N154" i="1"/>
  <c r="O154" i="1" s="1"/>
  <c r="M155" i="1"/>
  <c r="N155" i="1"/>
  <c r="O155" i="1"/>
  <c r="M156" i="1"/>
  <c r="N156" i="1"/>
  <c r="O156" i="1" s="1"/>
  <c r="M157" i="1"/>
  <c r="O157" i="1" s="1"/>
  <c r="N157" i="1"/>
  <c r="M158" i="1"/>
  <c r="N158" i="1"/>
  <c r="M159" i="1"/>
  <c r="O159" i="1" s="1"/>
  <c r="N159" i="1"/>
  <c r="M160" i="1"/>
  <c r="O160" i="1" s="1"/>
  <c r="N160" i="1"/>
  <c r="M161" i="1"/>
  <c r="O161" i="1" s="1"/>
  <c r="N161" i="1"/>
  <c r="M162" i="1"/>
  <c r="N162" i="1"/>
  <c r="O162" i="1" s="1"/>
  <c r="M163" i="1"/>
  <c r="N163" i="1"/>
  <c r="O163" i="1"/>
  <c r="M164" i="1"/>
  <c r="N164" i="1"/>
  <c r="O164" i="1" s="1"/>
  <c r="M165" i="1"/>
  <c r="O165" i="1" s="1"/>
  <c r="N165" i="1"/>
  <c r="M166" i="1"/>
  <c r="N166" i="1"/>
  <c r="O166" i="1" s="1"/>
  <c r="M167" i="1"/>
  <c r="O167" i="1" s="1"/>
  <c r="N167" i="1"/>
  <c r="M168" i="1"/>
  <c r="O168" i="1" s="1"/>
  <c r="N168" i="1"/>
  <c r="M169" i="1"/>
  <c r="N169" i="1"/>
  <c r="M170" i="1"/>
  <c r="N170" i="1"/>
  <c r="M171" i="1"/>
  <c r="O171" i="1" s="1"/>
  <c r="N171" i="1"/>
  <c r="M172" i="1"/>
  <c r="N172" i="1"/>
  <c r="O172" i="1" s="1"/>
  <c r="M173" i="1"/>
  <c r="N173" i="1"/>
  <c r="M174" i="1"/>
  <c r="N174" i="1"/>
  <c r="O174" i="1" s="1"/>
  <c r="M175" i="1"/>
  <c r="N175" i="1"/>
  <c r="O175" i="1" s="1"/>
  <c r="M176" i="1"/>
  <c r="N176" i="1"/>
  <c r="M177" i="1"/>
  <c r="O177" i="1" s="1"/>
  <c r="N177" i="1"/>
  <c r="M178" i="1"/>
  <c r="N178" i="1"/>
  <c r="M179" i="1"/>
  <c r="N179" i="1"/>
  <c r="O179" i="1"/>
  <c r="M180" i="1"/>
  <c r="N180" i="1"/>
  <c r="O180" i="1" s="1"/>
  <c r="M181" i="1"/>
  <c r="N181" i="1"/>
  <c r="M182" i="1"/>
  <c r="N182" i="1"/>
  <c r="M183" i="1"/>
  <c r="N183" i="1"/>
  <c r="O183" i="1"/>
  <c r="M184" i="1"/>
  <c r="O184" i="1" s="1"/>
  <c r="N184" i="1"/>
  <c r="M185" i="1"/>
  <c r="O185" i="1" s="1"/>
  <c r="N185" i="1"/>
  <c r="M186" i="1"/>
  <c r="N186" i="1"/>
  <c r="M187" i="1"/>
  <c r="N187" i="1"/>
  <c r="O187" i="1"/>
  <c r="M188" i="1"/>
  <c r="N188" i="1"/>
  <c r="O188" i="1" s="1"/>
  <c r="M189" i="1"/>
  <c r="O189" i="1" s="1"/>
  <c r="N189" i="1"/>
  <c r="M190" i="1"/>
  <c r="N190" i="1"/>
  <c r="O190" i="1" s="1"/>
  <c r="M191" i="1"/>
  <c r="O191" i="1" s="1"/>
  <c r="N191" i="1"/>
  <c r="M192" i="1"/>
  <c r="O192" i="1" s="1"/>
  <c r="N192" i="1"/>
  <c r="M193" i="1"/>
  <c r="O193" i="1" s="1"/>
  <c r="N193" i="1"/>
  <c r="M194" i="1"/>
  <c r="N194" i="1"/>
  <c r="O194" i="1" s="1"/>
  <c r="M195" i="1"/>
  <c r="N195" i="1"/>
  <c r="O195" i="1"/>
  <c r="M196" i="1"/>
  <c r="N196" i="1"/>
  <c r="O196" i="1" s="1"/>
  <c r="M197" i="1"/>
  <c r="O197" i="1" s="1"/>
  <c r="N197" i="1"/>
  <c r="M198" i="1"/>
  <c r="N198" i="1"/>
  <c r="O198" i="1" s="1"/>
  <c r="M199" i="1"/>
  <c r="N199" i="1"/>
  <c r="O199" i="1" s="1"/>
  <c r="M200" i="1"/>
  <c r="O200" i="1" s="1"/>
  <c r="N200" i="1"/>
  <c r="M201" i="1"/>
  <c r="N201" i="1"/>
  <c r="M202" i="1"/>
  <c r="N202" i="1"/>
  <c r="M203" i="1"/>
  <c r="O203" i="1" s="1"/>
  <c r="N203" i="1"/>
  <c r="M204" i="1"/>
  <c r="N204" i="1"/>
  <c r="O204" i="1" s="1"/>
  <c r="M205" i="1"/>
  <c r="N205" i="1"/>
  <c r="M206" i="1"/>
  <c r="N206" i="1"/>
  <c r="O206" i="1" s="1"/>
  <c r="M207" i="1"/>
  <c r="O207" i="1" s="1"/>
  <c r="N207" i="1"/>
  <c r="M208" i="1"/>
  <c r="N208" i="1"/>
  <c r="M209" i="1"/>
  <c r="O209" i="1" s="1"/>
  <c r="N209" i="1"/>
  <c r="M210" i="1"/>
  <c r="N210" i="1"/>
  <c r="M211" i="1"/>
  <c r="N211" i="1"/>
  <c r="O211" i="1"/>
  <c r="M212" i="1"/>
  <c r="N212" i="1"/>
  <c r="O212" i="1" s="1"/>
  <c r="M213" i="1"/>
  <c r="N213" i="1"/>
  <c r="M214" i="1"/>
  <c r="N214" i="1"/>
  <c r="O214" i="1" s="1"/>
  <c r="M215" i="1"/>
  <c r="N215" i="1"/>
  <c r="O215" i="1"/>
  <c r="M216" i="1"/>
  <c r="O216" i="1" s="1"/>
  <c r="N216" i="1"/>
  <c r="M217" i="1"/>
  <c r="O217" i="1" s="1"/>
  <c r="N217" i="1"/>
  <c r="M218" i="1"/>
  <c r="N218" i="1"/>
  <c r="O218" i="1" s="1"/>
  <c r="M219" i="1"/>
  <c r="N219" i="1"/>
  <c r="O219" i="1"/>
  <c r="M220" i="1"/>
  <c r="N220" i="1"/>
  <c r="O220" i="1" s="1"/>
  <c r="M221" i="1"/>
  <c r="N221" i="1"/>
  <c r="M222" i="1"/>
  <c r="N222" i="1"/>
  <c r="M223" i="1"/>
  <c r="O223" i="1" s="1"/>
  <c r="N223" i="1"/>
  <c r="M224" i="1"/>
  <c r="O224" i="1" s="1"/>
  <c r="N224" i="1"/>
  <c r="M225" i="1"/>
  <c r="O225" i="1" s="1"/>
  <c r="N225" i="1"/>
  <c r="M226" i="1"/>
  <c r="N226" i="1"/>
  <c r="O226" i="1" s="1"/>
  <c r="M227" i="1"/>
  <c r="N227" i="1"/>
  <c r="O227" i="1"/>
  <c r="M228" i="1"/>
  <c r="N228" i="1"/>
  <c r="O228" i="1" s="1"/>
  <c r="M229" i="1"/>
  <c r="O229" i="1" s="1"/>
  <c r="N229" i="1"/>
  <c r="M230" i="1"/>
  <c r="N230" i="1"/>
  <c r="O230" i="1" s="1"/>
  <c r="M231" i="1"/>
  <c r="O231" i="1" s="1"/>
  <c r="N231" i="1"/>
  <c r="M232" i="1"/>
  <c r="O232" i="1" s="1"/>
  <c r="N232" i="1"/>
  <c r="M233" i="1"/>
  <c r="N233" i="1"/>
  <c r="M234" i="1"/>
  <c r="N234" i="1"/>
  <c r="M235" i="1"/>
  <c r="O235" i="1" s="1"/>
  <c r="N235" i="1"/>
  <c r="M236" i="1"/>
  <c r="N236" i="1"/>
  <c r="M237" i="1"/>
  <c r="N237" i="1"/>
  <c r="M238" i="1"/>
  <c r="N238" i="1"/>
  <c r="O238" i="1" s="1"/>
  <c r="M239" i="1"/>
  <c r="N239" i="1"/>
  <c r="O239" i="1" s="1"/>
  <c r="M240" i="1"/>
  <c r="N240" i="1"/>
  <c r="M241" i="1"/>
  <c r="O241" i="1" s="1"/>
  <c r="N241" i="1"/>
  <c r="M242" i="1"/>
  <c r="N242" i="1"/>
  <c r="M243" i="1"/>
  <c r="N243" i="1"/>
  <c r="O243" i="1"/>
  <c r="M244" i="1"/>
  <c r="N244" i="1"/>
  <c r="O244" i="1" s="1"/>
  <c r="M245" i="1"/>
  <c r="N245" i="1"/>
  <c r="M246" i="1"/>
  <c r="N246" i="1"/>
  <c r="M247" i="1"/>
  <c r="N247" i="1"/>
  <c r="O247" i="1"/>
  <c r="M248" i="1"/>
  <c r="O248" i="1" s="1"/>
  <c r="N248" i="1"/>
  <c r="M249" i="1"/>
  <c r="O249" i="1" s="1"/>
  <c r="N249" i="1"/>
  <c r="M250" i="1"/>
  <c r="N250" i="1"/>
  <c r="M251" i="1"/>
  <c r="N251" i="1"/>
  <c r="O251" i="1"/>
  <c r="M252" i="1"/>
  <c r="N252" i="1"/>
  <c r="O252" i="1" s="1"/>
  <c r="M253" i="1"/>
  <c r="O253" i="1" s="1"/>
  <c r="N253" i="1"/>
  <c r="M254" i="1"/>
  <c r="N254" i="1"/>
  <c r="M255" i="1"/>
  <c r="O255" i="1" s="1"/>
  <c r="N255" i="1"/>
  <c r="M256" i="1"/>
  <c r="O256" i="1" s="1"/>
  <c r="N256" i="1"/>
  <c r="M257" i="1"/>
  <c r="O257" i="1" s="1"/>
  <c r="N257" i="1"/>
  <c r="M258" i="1"/>
  <c r="N258" i="1"/>
  <c r="O258" i="1" s="1"/>
  <c r="M259" i="1"/>
  <c r="N259" i="1"/>
  <c r="O259" i="1"/>
  <c r="M260" i="1"/>
  <c r="N260" i="1"/>
  <c r="O260" i="1" s="1"/>
  <c r="M261" i="1"/>
  <c r="O261" i="1" s="1"/>
  <c r="N261" i="1"/>
  <c r="M262" i="1"/>
  <c r="N262" i="1"/>
  <c r="O262" i="1" s="1"/>
  <c r="M263" i="1"/>
  <c r="O263" i="1" s="1"/>
  <c r="N263" i="1"/>
  <c r="M264" i="1"/>
  <c r="O264" i="1" s="1"/>
  <c r="N264" i="1"/>
  <c r="M265" i="1"/>
  <c r="N265" i="1"/>
  <c r="M266" i="1"/>
  <c r="N266" i="1"/>
  <c r="M267" i="1"/>
  <c r="O267" i="1" s="1"/>
  <c r="N267" i="1"/>
  <c r="M268" i="1"/>
  <c r="N268" i="1"/>
  <c r="O268" i="1"/>
  <c r="M269" i="1"/>
  <c r="O269" i="1" s="1"/>
  <c r="N269" i="1"/>
  <c r="M270" i="1"/>
  <c r="N270" i="1"/>
  <c r="M271" i="1"/>
  <c r="O271" i="1" s="1"/>
  <c r="N271" i="1"/>
  <c r="M272" i="1"/>
  <c r="N272" i="1"/>
  <c r="M273" i="1"/>
  <c r="N273" i="1"/>
  <c r="M274" i="1"/>
  <c r="N274" i="1"/>
  <c r="O274" i="1" s="1"/>
  <c r="M275" i="1"/>
  <c r="N275" i="1"/>
  <c r="O275" i="1"/>
  <c r="M276" i="1"/>
  <c r="N276" i="1"/>
  <c r="O276" i="1"/>
  <c r="M277" i="1"/>
  <c r="N277" i="1"/>
  <c r="M278" i="1"/>
  <c r="N278" i="1"/>
  <c r="M279" i="1"/>
  <c r="O279" i="1" s="1"/>
  <c r="N279" i="1"/>
  <c r="M280" i="1"/>
  <c r="O280" i="1" s="1"/>
  <c r="N280" i="1"/>
  <c r="M281" i="1"/>
  <c r="O281" i="1" s="1"/>
  <c r="N281" i="1"/>
  <c r="M282" i="1"/>
  <c r="N282" i="1"/>
  <c r="O282" i="1" s="1"/>
  <c r="M283" i="1"/>
  <c r="N283" i="1"/>
  <c r="O283" i="1"/>
  <c r="M284" i="1"/>
  <c r="N284" i="1"/>
  <c r="O284" i="1" s="1"/>
  <c r="M285" i="1"/>
  <c r="N285" i="1"/>
  <c r="M286" i="1"/>
  <c r="N286" i="1"/>
  <c r="M287" i="1"/>
  <c r="O287" i="1" s="1"/>
  <c r="N287" i="1"/>
  <c r="M288" i="1"/>
  <c r="O288" i="1" s="1"/>
  <c r="N288" i="1"/>
  <c r="M289" i="1"/>
  <c r="N289" i="1"/>
  <c r="M290" i="1"/>
  <c r="N290" i="1"/>
  <c r="O290" i="1" s="1"/>
  <c r="M291" i="1"/>
  <c r="N291" i="1"/>
  <c r="O291" i="1" s="1"/>
  <c r="M292" i="1"/>
  <c r="N292" i="1"/>
  <c r="O292" i="1"/>
  <c r="M293" i="1"/>
  <c r="N293" i="1"/>
  <c r="M294" i="1"/>
  <c r="N294" i="1"/>
  <c r="O294" i="1" s="1"/>
  <c r="M295" i="1"/>
  <c r="N295" i="1"/>
  <c r="O295" i="1"/>
  <c r="M296" i="1"/>
  <c r="O296" i="1" s="1"/>
  <c r="N296" i="1"/>
  <c r="M297" i="1"/>
  <c r="O297" i="1" s="1"/>
  <c r="N297" i="1"/>
  <c r="M298" i="1"/>
  <c r="N298" i="1"/>
  <c r="M299" i="1"/>
  <c r="N299" i="1"/>
  <c r="O299" i="1"/>
  <c r="M300" i="1"/>
  <c r="O300" i="1" s="1"/>
  <c r="N300" i="1"/>
  <c r="M301" i="1"/>
  <c r="O301" i="1" s="1"/>
  <c r="N301" i="1"/>
  <c r="M302" i="1"/>
  <c r="N302" i="1"/>
  <c r="M303" i="1"/>
  <c r="N303" i="1"/>
  <c r="O303" i="1"/>
  <c r="M304" i="1"/>
  <c r="N304" i="1"/>
  <c r="M305" i="1"/>
  <c r="O305" i="1" s="1"/>
  <c r="N305" i="1"/>
  <c r="M306" i="1"/>
  <c r="N306" i="1"/>
  <c r="O306" i="1" s="1"/>
  <c r="M307" i="1"/>
  <c r="O307" i="1" s="1"/>
  <c r="N307" i="1"/>
  <c r="M308" i="1"/>
  <c r="O308" i="1" s="1"/>
  <c r="N308" i="1"/>
  <c r="M309" i="1"/>
  <c r="N309" i="1"/>
  <c r="M310" i="1"/>
  <c r="N310" i="1"/>
  <c r="O310" i="1" s="1"/>
  <c r="M311" i="1"/>
  <c r="O311" i="1" s="1"/>
  <c r="N311" i="1"/>
  <c r="M312" i="1"/>
  <c r="N312" i="1"/>
  <c r="M313" i="1"/>
  <c r="O313" i="1" s="1"/>
  <c r="N313" i="1"/>
  <c r="M314" i="1"/>
  <c r="N314" i="1"/>
  <c r="M315" i="1"/>
  <c r="N315" i="1"/>
  <c r="O315" i="1"/>
  <c r="M316" i="1"/>
  <c r="O316" i="1" s="1"/>
  <c r="N316" i="1"/>
  <c r="M317" i="1"/>
  <c r="O317" i="1" s="1"/>
  <c r="N317" i="1"/>
  <c r="M318" i="1"/>
  <c r="N318" i="1"/>
  <c r="O318" i="1" s="1"/>
  <c r="M319" i="1"/>
  <c r="N319" i="1"/>
  <c r="O319" i="1"/>
  <c r="M320" i="1"/>
  <c r="N320" i="1"/>
  <c r="M321" i="1"/>
  <c r="O321" i="1" s="1"/>
  <c r="N321" i="1"/>
  <c r="M322" i="1"/>
  <c r="N322" i="1"/>
  <c r="O322" i="1" s="1"/>
  <c r="M323" i="1"/>
  <c r="O323" i="1" s="1"/>
  <c r="N323" i="1"/>
  <c r="M324" i="1"/>
  <c r="O324" i="1" s="1"/>
  <c r="N324" i="1"/>
  <c r="M325" i="1"/>
  <c r="O325" i="1" s="1"/>
  <c r="N325" i="1"/>
  <c r="M326" i="1"/>
  <c r="N326" i="1"/>
  <c r="O326" i="1" s="1"/>
  <c r="M327" i="1"/>
  <c r="O327" i="1" s="1"/>
  <c r="N327" i="1"/>
  <c r="M328" i="1"/>
  <c r="N328" i="1"/>
  <c r="M329" i="1"/>
  <c r="N329" i="1"/>
  <c r="M330" i="1"/>
  <c r="N330" i="1"/>
  <c r="M331" i="1"/>
  <c r="O331" i="1" s="1"/>
  <c r="N331" i="1"/>
  <c r="M332" i="1"/>
  <c r="N332" i="1"/>
  <c r="O332" i="1"/>
  <c r="M333" i="1"/>
  <c r="N333" i="1"/>
  <c r="M334" i="1"/>
  <c r="N334" i="1"/>
  <c r="M335" i="1"/>
  <c r="O335" i="1" s="1"/>
  <c r="N335" i="1"/>
  <c r="M336" i="1"/>
  <c r="N336" i="1"/>
  <c r="M337" i="1"/>
  <c r="N337" i="1"/>
  <c r="M338" i="1"/>
  <c r="N338" i="1"/>
  <c r="O338" i="1" s="1"/>
  <c r="M339" i="1"/>
  <c r="N339" i="1"/>
  <c r="O339" i="1"/>
  <c r="M340" i="1"/>
  <c r="N340" i="1"/>
  <c r="O340" i="1"/>
  <c r="M341" i="1"/>
  <c r="O341" i="1" s="1"/>
  <c r="N341" i="1"/>
  <c r="M342" i="1"/>
  <c r="N342" i="1"/>
  <c r="M343" i="1"/>
  <c r="N343" i="1"/>
  <c r="O343" i="1"/>
  <c r="M344" i="1"/>
  <c r="O344" i="1" s="1"/>
  <c r="N344" i="1"/>
  <c r="M345" i="1"/>
  <c r="O345" i="1" s="1"/>
  <c r="N345" i="1"/>
  <c r="M346" i="1"/>
  <c r="N346" i="1"/>
  <c r="O346" i="1" s="1"/>
  <c r="M347" i="1"/>
  <c r="N347" i="1"/>
  <c r="O347" i="1"/>
  <c r="M348" i="1"/>
  <c r="O348" i="1" s="1"/>
  <c r="N348" i="1"/>
  <c r="M349" i="1"/>
  <c r="N349" i="1"/>
  <c r="M350" i="1"/>
  <c r="N350" i="1"/>
  <c r="O350" i="1" s="1"/>
  <c r="M351" i="1"/>
  <c r="O351" i="1" s="1"/>
  <c r="N351" i="1"/>
  <c r="M352" i="1"/>
  <c r="O352" i="1" s="1"/>
  <c r="N352" i="1"/>
  <c r="M353" i="1"/>
  <c r="N353" i="1"/>
  <c r="M354" i="1"/>
  <c r="N354" i="1"/>
  <c r="O354" i="1" s="1"/>
  <c r="M355" i="1"/>
  <c r="O355" i="1" s="1"/>
  <c r="N355" i="1"/>
  <c r="M356" i="1"/>
  <c r="N356" i="1"/>
  <c r="O356" i="1"/>
  <c r="M357" i="1"/>
  <c r="N357" i="1"/>
  <c r="M358" i="1"/>
  <c r="N358" i="1"/>
  <c r="O358" i="1" s="1"/>
  <c r="M359" i="1"/>
  <c r="N359" i="1"/>
  <c r="O359" i="1"/>
  <c r="M360" i="1"/>
  <c r="N360" i="1"/>
  <c r="M361" i="1"/>
  <c r="O361" i="1" s="1"/>
  <c r="N361" i="1"/>
  <c r="M362" i="1"/>
  <c r="N362" i="1"/>
  <c r="O362" i="1" s="1"/>
  <c r="M363" i="1"/>
  <c r="N363" i="1"/>
  <c r="O363" i="1"/>
  <c r="M364" i="1"/>
  <c r="O364" i="1" s="1"/>
  <c r="N364" i="1"/>
  <c r="M365" i="1"/>
  <c r="O365" i="1" s="1"/>
  <c r="N365" i="1"/>
  <c r="M366" i="1"/>
  <c r="N366" i="1"/>
  <c r="O366" i="1" s="1"/>
  <c r="M367" i="1"/>
  <c r="N367" i="1"/>
  <c r="O367" i="1"/>
  <c r="M368" i="1"/>
  <c r="N368" i="1"/>
  <c r="M369" i="1"/>
  <c r="O369" i="1" s="1"/>
  <c r="N369" i="1"/>
  <c r="M370" i="1"/>
  <c r="N370" i="1"/>
  <c r="O370" i="1" s="1"/>
  <c r="M371" i="1"/>
  <c r="O371" i="1" s="1"/>
  <c r="N371" i="1"/>
  <c r="M372" i="1"/>
  <c r="O372" i="1" s="1"/>
  <c r="N372" i="1"/>
  <c r="M373" i="1"/>
  <c r="N373" i="1"/>
  <c r="M374" i="1"/>
  <c r="N374" i="1"/>
  <c r="O374" i="1" s="1"/>
  <c r="M375" i="1"/>
  <c r="O375" i="1" s="1"/>
  <c r="N375" i="1"/>
  <c r="M376" i="1"/>
  <c r="N376" i="1"/>
  <c r="M377" i="1"/>
  <c r="N377" i="1"/>
  <c r="M378" i="1"/>
  <c r="N378" i="1"/>
  <c r="M379" i="1"/>
  <c r="O379" i="1" s="1"/>
  <c r="N379" i="1"/>
  <c r="M380" i="1"/>
  <c r="N380" i="1"/>
  <c r="O380" i="1"/>
  <c r="M381" i="1"/>
  <c r="O381" i="1" s="1"/>
  <c r="N381" i="1"/>
  <c r="M382" i="1"/>
  <c r="N382" i="1"/>
  <c r="O382" i="1" s="1"/>
  <c r="M383" i="1"/>
  <c r="N383" i="1"/>
  <c r="O383" i="1"/>
  <c r="M384" i="1"/>
  <c r="N384" i="1"/>
  <c r="M385" i="1"/>
  <c r="O385" i="1" s="1"/>
  <c r="N385" i="1"/>
  <c r="M386" i="1"/>
  <c r="N386" i="1"/>
  <c r="O386" i="1" s="1"/>
  <c r="M387" i="1"/>
  <c r="N387" i="1"/>
  <c r="O387" i="1"/>
  <c r="M388" i="1"/>
  <c r="O388" i="1" s="1"/>
  <c r="N388" i="1"/>
  <c r="M389" i="1"/>
  <c r="O389" i="1" s="1"/>
  <c r="N389" i="1"/>
  <c r="M390" i="1"/>
  <c r="N390" i="1"/>
  <c r="O390" i="1" s="1"/>
  <c r="M391" i="1"/>
  <c r="O391" i="1" s="1"/>
  <c r="N391" i="1"/>
  <c r="M392" i="1"/>
  <c r="N392" i="1"/>
  <c r="M393" i="1"/>
  <c r="N393" i="1"/>
  <c r="M394" i="1"/>
  <c r="N394" i="1"/>
  <c r="O394" i="1" s="1"/>
  <c r="M395" i="1"/>
  <c r="O395" i="1" s="1"/>
  <c r="N395" i="1"/>
  <c r="M396" i="1"/>
  <c r="N396" i="1"/>
  <c r="O396" i="1"/>
  <c r="M397" i="1"/>
  <c r="N397" i="1"/>
  <c r="M398" i="1"/>
  <c r="N398" i="1"/>
  <c r="M399" i="1"/>
  <c r="N399" i="1"/>
  <c r="O399" i="1"/>
  <c r="M400" i="1"/>
  <c r="N400" i="1"/>
  <c r="M401" i="1"/>
  <c r="N401" i="1"/>
  <c r="M402" i="1"/>
  <c r="N402" i="1"/>
  <c r="O402" i="1" s="1"/>
  <c r="M403" i="1"/>
  <c r="N403" i="1"/>
  <c r="O403" i="1"/>
  <c r="M404" i="1"/>
  <c r="N404" i="1"/>
  <c r="O404" i="1"/>
  <c r="M405" i="1"/>
  <c r="O405" i="1" s="1"/>
  <c r="N405" i="1"/>
  <c r="M406" i="1"/>
  <c r="N406" i="1"/>
  <c r="O406" i="1" s="1"/>
  <c r="M407" i="1"/>
  <c r="N407" i="1"/>
  <c r="O407" i="1"/>
  <c r="M408" i="1"/>
  <c r="O408" i="1" s="1"/>
  <c r="N408" i="1"/>
  <c r="M409" i="1"/>
  <c r="O409" i="1" s="1"/>
  <c r="N409" i="1"/>
  <c r="M410" i="1"/>
  <c r="N410" i="1"/>
  <c r="O410" i="1" s="1"/>
  <c r="M411" i="1"/>
  <c r="N411" i="1"/>
  <c r="O411" i="1"/>
  <c r="M412" i="1"/>
  <c r="O412" i="1" s="1"/>
  <c r="N412" i="1"/>
  <c r="M413" i="1"/>
  <c r="N413" i="1"/>
  <c r="M414" i="1"/>
  <c r="N414" i="1"/>
  <c r="O414" i="1" s="1"/>
  <c r="M415" i="1"/>
  <c r="O415" i="1" s="1"/>
  <c r="N415" i="1"/>
  <c r="M416" i="1"/>
  <c r="O416" i="1" s="1"/>
  <c r="N416" i="1"/>
  <c r="M417" i="1"/>
  <c r="N417" i="1"/>
  <c r="M418" i="1"/>
  <c r="N418" i="1"/>
  <c r="O418" i="1" s="1"/>
  <c r="M419" i="1"/>
  <c r="O419" i="1" s="1"/>
  <c r="N419" i="1"/>
  <c r="M420" i="1"/>
  <c r="N420" i="1"/>
  <c r="M421" i="1"/>
  <c r="N421" i="1"/>
  <c r="M422" i="1"/>
  <c r="N422" i="1"/>
  <c r="O422" i="1" s="1"/>
  <c r="M423" i="1"/>
  <c r="O423" i="1" s="1"/>
  <c r="N423" i="1"/>
  <c r="M424" i="1"/>
  <c r="N424" i="1"/>
  <c r="M425" i="1"/>
  <c r="N425" i="1"/>
  <c r="M426" i="1"/>
  <c r="N426" i="1"/>
  <c r="M427" i="1"/>
  <c r="N427" i="1"/>
  <c r="O427" i="1"/>
  <c r="M428" i="1"/>
  <c r="N428" i="1"/>
  <c r="M429" i="1"/>
  <c r="N429" i="1"/>
  <c r="M430" i="1"/>
  <c r="N430" i="1"/>
  <c r="M431" i="1"/>
  <c r="N431" i="1"/>
  <c r="O431" i="1"/>
  <c r="M432" i="1"/>
  <c r="N432" i="1"/>
  <c r="M433" i="1"/>
  <c r="O433" i="1" s="1"/>
  <c r="N433" i="1"/>
  <c r="M434" i="1"/>
  <c r="N434" i="1"/>
  <c r="M435" i="1"/>
  <c r="N435" i="1"/>
  <c r="O435" i="1"/>
  <c r="M436" i="1"/>
  <c r="N436" i="1"/>
  <c r="M437" i="1"/>
  <c r="N437" i="1"/>
  <c r="M438" i="1"/>
  <c r="N438" i="1"/>
  <c r="O438" i="1" s="1"/>
  <c r="M439" i="1"/>
  <c r="N439" i="1"/>
  <c r="O439" i="1"/>
  <c r="M440" i="1"/>
  <c r="O440" i="1" s="1"/>
  <c r="N440" i="1"/>
  <c r="M441" i="1"/>
  <c r="O441" i="1" s="1"/>
  <c r="N441" i="1"/>
  <c r="M442" i="1"/>
  <c r="N442" i="1"/>
  <c r="O442" i="1"/>
  <c r="M443" i="1"/>
  <c r="O443" i="1" s="1"/>
  <c r="N443" i="1"/>
  <c r="M444" i="1"/>
  <c r="O444" i="1" s="1"/>
  <c r="N444" i="1"/>
  <c r="M445" i="1"/>
  <c r="N445" i="1"/>
  <c r="M2" i="1"/>
  <c r="N2" i="1"/>
  <c r="O436" i="1" l="1"/>
  <c r="O401" i="1"/>
  <c r="O384" i="1"/>
  <c r="O357" i="1"/>
  <c r="O337" i="1"/>
  <c r="O2" i="1"/>
  <c r="O432" i="1"/>
  <c r="O425" i="1"/>
  <c r="O377" i="1"/>
  <c r="O360" i="1"/>
  <c r="O428" i="1"/>
  <c r="O309" i="1"/>
  <c r="O289" i="1"/>
  <c r="O272" i="1"/>
  <c r="O237" i="1"/>
  <c r="O205" i="1"/>
  <c r="O173" i="1"/>
  <c r="O141" i="1"/>
  <c r="O134" i="1"/>
  <c r="O109" i="1"/>
  <c r="O102" i="1"/>
  <c r="O88" i="1"/>
  <c r="O78" i="1"/>
  <c r="O61" i="1"/>
  <c r="O38" i="1"/>
  <c r="O22" i="1"/>
  <c r="O9" i="1"/>
  <c r="O393" i="1"/>
  <c r="O376" i="1"/>
  <c r="O349" i="1"/>
  <c r="O342" i="1"/>
  <c r="O329" i="1"/>
  <c r="O312" i="1"/>
  <c r="O302" i="1"/>
  <c r="O285" i="1"/>
  <c r="O278" i="1"/>
  <c r="O265" i="1"/>
  <c r="O254" i="1"/>
  <c r="O240" i="1"/>
  <c r="O236" i="1"/>
  <c r="O233" i="1"/>
  <c r="O222" i="1"/>
  <c r="O208" i="1"/>
  <c r="O201" i="1"/>
  <c r="O176" i="1"/>
  <c r="O169" i="1"/>
  <c r="O158" i="1"/>
  <c r="O144" i="1"/>
  <c r="O140" i="1"/>
  <c r="O137" i="1"/>
  <c r="O112" i="1"/>
  <c r="O108" i="1"/>
  <c r="O105" i="1"/>
  <c r="O81" i="1"/>
  <c r="O64" i="1"/>
  <c r="O54" i="1"/>
  <c r="O41" i="1"/>
  <c r="O25" i="1"/>
  <c r="O5" i="1"/>
  <c r="O333" i="1"/>
  <c r="O400" i="1"/>
  <c r="O336" i="1"/>
  <c r="O445" i="1"/>
  <c r="O417" i="1"/>
  <c r="O434" i="1"/>
  <c r="O420" i="1"/>
  <c r="O413" i="1"/>
  <c r="O298" i="1"/>
  <c r="O250" i="1"/>
  <c r="O186" i="1"/>
  <c r="O8" i="1"/>
  <c r="O4" i="1"/>
  <c r="O429" i="1"/>
  <c r="O397" i="1"/>
  <c r="O421" i="1"/>
  <c r="O373" i="1"/>
  <c r="O353" i="1"/>
  <c r="O424" i="1"/>
  <c r="O430" i="1"/>
  <c r="O392" i="1"/>
  <c r="O328" i="1"/>
  <c r="O246" i="1"/>
  <c r="O182" i="1"/>
  <c r="O150" i="1"/>
  <c r="O129" i="1"/>
  <c r="O40" i="1"/>
  <c r="O24" i="1"/>
  <c r="O437" i="1"/>
  <c r="O426" i="1"/>
  <c r="O398" i="1"/>
  <c r="O378" i="1"/>
  <c r="O368" i="1"/>
  <c r="O334" i="1"/>
  <c r="O314" i="1"/>
  <c r="O304" i="1"/>
  <c r="O277" i="1"/>
  <c r="O270" i="1"/>
  <c r="O242" i="1"/>
  <c r="O221" i="1"/>
  <c r="O210" i="1"/>
  <c r="O178" i="1"/>
  <c r="O146" i="1"/>
  <c r="O114" i="1"/>
  <c r="O93" i="1"/>
  <c r="O73" i="1"/>
  <c r="O66" i="1"/>
  <c r="O56" i="1"/>
  <c r="O46" i="1"/>
  <c r="O30" i="1"/>
  <c r="O330" i="1"/>
  <c r="O320" i="1"/>
  <c r="O293" i="1"/>
  <c r="O286" i="1"/>
  <c r="O273" i="1"/>
  <c r="O266" i="1"/>
  <c r="O245" i="1"/>
  <c r="O234" i="1"/>
  <c r="O213" i="1"/>
  <c r="O202" i="1"/>
  <c r="O181" i="1"/>
  <c r="O170" i="1"/>
  <c r="O149" i="1"/>
  <c r="O142" i="1"/>
  <c r="O138" i="1"/>
  <c r="O117" i="1"/>
  <c r="O110" i="1"/>
  <c r="O106" i="1"/>
  <c r="O89" i="1"/>
  <c r="O82" i="1"/>
  <c r="O72" i="1"/>
  <c r="O62" i="1"/>
  <c r="O45" i="1"/>
  <c r="O29" i="1"/>
  <c r="O1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2" i="1"/>
  <c r="P2" i="1" s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2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2" i="1"/>
</calcChain>
</file>

<file path=xl/sharedStrings.xml><?xml version="1.0" encoding="utf-8"?>
<sst xmlns="http://schemas.openxmlformats.org/spreadsheetml/2006/main" count="798" uniqueCount="42">
  <si>
    <t>PRT</t>
  </si>
  <si>
    <t>ROCK_INDEX</t>
  </si>
  <si>
    <t>G1</t>
  </si>
  <si>
    <t>G2</t>
  </si>
  <si>
    <t>BV1</t>
  </si>
  <si>
    <t>BV2</t>
  </si>
  <si>
    <t>DATA_SOURCE</t>
  </si>
  <si>
    <t>M</t>
  </si>
  <si>
    <t>Rosetta</t>
  </si>
  <si>
    <t>M_M</t>
  </si>
  <si>
    <t>M_1</t>
  </si>
  <si>
    <t>M_2</t>
  </si>
  <si>
    <t>M_3</t>
  </si>
  <si>
    <t>M_M_2</t>
  </si>
  <si>
    <t>M_1_2</t>
  </si>
  <si>
    <t>M_1_1</t>
  </si>
  <si>
    <t>M_1_3</t>
  </si>
  <si>
    <t>M_M_3</t>
  </si>
  <si>
    <t>M_M_1</t>
  </si>
  <si>
    <t>1_2</t>
  </si>
  <si>
    <t>1_1</t>
  </si>
  <si>
    <t>1_3</t>
  </si>
  <si>
    <t>1_1_1</t>
  </si>
  <si>
    <t>1_1_2</t>
  </si>
  <si>
    <t>1_2_3</t>
  </si>
  <si>
    <t>2_3</t>
  </si>
  <si>
    <t>Permeability</t>
  </si>
  <si>
    <t>Porosity</t>
  </si>
  <si>
    <t>lPerm</t>
  </si>
  <si>
    <t>lMode</t>
  </si>
  <si>
    <t>Winland_r35</t>
  </si>
  <si>
    <t>lr35</t>
  </si>
  <si>
    <t>FZI</t>
  </si>
  <si>
    <t>lFZI</t>
  </si>
  <si>
    <t>RROCK_INDEX</t>
  </si>
  <si>
    <t>Mode</t>
  </si>
  <si>
    <t>Pd1</t>
  </si>
  <si>
    <t>Pd2</t>
  </si>
  <si>
    <t>lPd1</t>
  </si>
  <si>
    <t>RQI</t>
  </si>
  <si>
    <t>Phiz</t>
  </si>
  <si>
    <t>lRQI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</si>
</sst>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445"/>
  <sheetViews>
    <sheetView tabSelected="1" topLeftCell="B2" workbookViewId="0">
      <pane ySplit="700" activePane="bottomLeft"/>
      <selection activeCell="S2" sqref="S2"/>
      <selection pane="bottomLeft" activeCell="S2" sqref="S2"/>
    </sheetView>
  </sheetViews>
  <sheetFormatPr baseColWidth="10" defaultColWidth="8.83203125" defaultRowHeight="13" x14ac:dyDescent="0.15"/>
  <cols>
    <col min="1" max="2" width="15.5" customWidth="1"/>
    <col min="3" max="3" width="11.5" customWidth="1"/>
    <col min="12" max="15" width="13.33203125" customWidth="1"/>
    <col min="20" max="20" width="7.1640625" style="1" customWidth="1"/>
    <col min="21" max="22" width="14.33203125" customWidth="1"/>
    <col min="23" max="23" width="15.5" customWidth="1"/>
  </cols>
  <sheetData>
    <row r="1" spans="1:23" ht="14" thickBot="1" x14ac:dyDescent="0.2">
      <c r="A1" s="2" t="s">
        <v>26</v>
      </c>
      <c r="B1" s="3" t="s">
        <v>28</v>
      </c>
      <c r="C1" s="3" t="s">
        <v>27</v>
      </c>
      <c r="D1" s="3" t="s">
        <v>2</v>
      </c>
      <c r="E1" s="3" t="s">
        <v>36</v>
      </c>
      <c r="F1" s="3" t="s">
        <v>38</v>
      </c>
      <c r="G1" s="3" t="s">
        <v>3</v>
      </c>
      <c r="H1" s="3" t="s">
        <v>37</v>
      </c>
      <c r="I1" s="3" t="s">
        <v>4</v>
      </c>
      <c r="J1" s="3" t="s">
        <v>5</v>
      </c>
      <c r="K1" s="3" t="s">
        <v>35</v>
      </c>
      <c r="L1" s="3" t="s">
        <v>30</v>
      </c>
      <c r="M1" s="3" t="s">
        <v>39</v>
      </c>
      <c r="N1" s="3" t="s">
        <v>40</v>
      </c>
      <c r="O1" s="3" t="s">
        <v>32</v>
      </c>
      <c r="P1" s="3" t="s">
        <v>29</v>
      </c>
      <c r="Q1" s="3" t="s">
        <v>31</v>
      </c>
      <c r="R1" s="3" t="s">
        <v>33</v>
      </c>
      <c r="S1" s="3" t="s">
        <v>41</v>
      </c>
      <c r="T1" s="3" t="s">
        <v>0</v>
      </c>
      <c r="U1" s="3" t="s">
        <v>1</v>
      </c>
      <c r="V1" s="3" t="s">
        <v>34</v>
      </c>
      <c r="W1" s="4" t="s">
        <v>6</v>
      </c>
    </row>
    <row r="2" spans="1:23" x14ac:dyDescent="0.15">
      <c r="A2">
        <v>4800</v>
      </c>
      <c r="B2">
        <f>LOG10(A2)</f>
        <v>3.6812412373755872</v>
      </c>
      <c r="C2">
        <v>0.2581</v>
      </c>
      <c r="D2">
        <v>0.49</v>
      </c>
      <c r="E2">
        <v>1.29</v>
      </c>
      <c r="F2">
        <f>LOG10(E2)</f>
        <v>0.11058971029924898</v>
      </c>
      <c r="G2">
        <v>0.15</v>
      </c>
      <c r="H2">
        <v>1000</v>
      </c>
      <c r="I2">
        <v>25.81</v>
      </c>
      <c r="J2">
        <v>0</v>
      </c>
      <c r="K2">
        <f t="shared" ref="K2:K65" si="0">(EXP(-1.15*D2)*(214/E2))/2</f>
        <v>47.213818571461303</v>
      </c>
      <c r="L2">
        <f t="shared" ref="L2:L65" si="1">10^(0.732 + 0.588*LOG10(A2) - 0.864*LOG10(C2*100))</f>
        <v>47.50999794683063</v>
      </c>
      <c r="M2">
        <f>0.0314*SQRT(A2/C2)</f>
        <v>4.2820946689641657</v>
      </c>
      <c r="N2">
        <f>C2/(1-C2)</f>
        <v>0.34789055128723545</v>
      </c>
      <c r="O2">
        <f>M2/N2</f>
        <v>12.308740933376656</v>
      </c>
      <c r="P2">
        <f t="shared" ref="P2:P65" si="2">LOG10(K2)</f>
        <v>1.6740691268334782</v>
      </c>
      <c r="Q2">
        <f t="shared" ref="Q2:Q65" si="3">LOG10(L2)</f>
        <v>1.6767850116509431</v>
      </c>
      <c r="R2">
        <f>LOG10(O2)</f>
        <v>1.090213631026165</v>
      </c>
      <c r="S2">
        <f>LOG10(M2)</f>
        <v>0.63165626448907408</v>
      </c>
      <c r="T2" s="1" t="s">
        <v>7</v>
      </c>
      <c r="U2">
        <v>1</v>
      </c>
      <c r="V2">
        <f>7-U2</f>
        <v>6</v>
      </c>
      <c r="W2" t="s">
        <v>8</v>
      </c>
    </row>
    <row r="3" spans="1:23" x14ac:dyDescent="0.15">
      <c r="A3">
        <v>1550</v>
      </c>
      <c r="B3">
        <f t="shared" ref="B3:B66" si="4">LOG10(A3)</f>
        <v>3.1903316981702914</v>
      </c>
      <c r="C3">
        <v>0.30049999999999999</v>
      </c>
      <c r="D3">
        <v>0.69</v>
      </c>
      <c r="E3">
        <v>1.55</v>
      </c>
      <c r="F3">
        <f t="shared" ref="F3:F66" si="5">LOG10(E3)</f>
        <v>0.1903316981702915</v>
      </c>
      <c r="G3">
        <v>0.15</v>
      </c>
      <c r="H3">
        <v>1000</v>
      </c>
      <c r="I3">
        <v>30.05</v>
      </c>
      <c r="J3">
        <v>0</v>
      </c>
      <c r="K3">
        <f t="shared" si="0"/>
        <v>31.220467942711839</v>
      </c>
      <c r="L3">
        <f t="shared" si="1"/>
        <v>21.431738963485532</v>
      </c>
      <c r="M3">
        <f t="shared" ref="M3:M66" si="6">0.0314*SQRT(A3/C3)</f>
        <v>2.2551387057923349</v>
      </c>
      <c r="N3">
        <f t="shared" ref="N3:N66" si="7">C3/(1-C3)</f>
        <v>0.42959256611865615</v>
      </c>
      <c r="O3">
        <f t="shared" ref="O3:O66" si="8">M3/N3</f>
        <v>5.2494826113202606</v>
      </c>
      <c r="P3">
        <f t="shared" si="2"/>
        <v>1.4944394081246879</v>
      </c>
      <c r="Q3">
        <f t="shared" si="3"/>
        <v>1.3310574109674442</v>
      </c>
      <c r="R3">
        <f t="shared" ref="R3:R66" si="9">LOG10(O3)</f>
        <v>0.7201165014780696</v>
      </c>
      <c r="S3">
        <f t="shared" ref="S3:S66" si="10">LOG10(M3)</f>
        <v>0.35317325898898144</v>
      </c>
      <c r="T3" s="1" t="s">
        <v>7</v>
      </c>
      <c r="U3">
        <v>1</v>
      </c>
      <c r="V3">
        <f t="shared" ref="V3:V66" si="11">7-U3</f>
        <v>6</v>
      </c>
      <c r="W3" t="s">
        <v>8</v>
      </c>
    </row>
    <row r="4" spans="1:23" x14ac:dyDescent="0.15">
      <c r="A4">
        <v>520.99350000000004</v>
      </c>
      <c r="B4">
        <f t="shared" si="4"/>
        <v>2.7168323050044347</v>
      </c>
      <c r="C4">
        <v>0.30712</v>
      </c>
      <c r="D4">
        <v>0.74</v>
      </c>
      <c r="E4">
        <v>3.37</v>
      </c>
      <c r="F4">
        <f t="shared" si="5"/>
        <v>0.52762990087133865</v>
      </c>
      <c r="G4">
        <v>0.15</v>
      </c>
      <c r="H4">
        <v>1000</v>
      </c>
      <c r="I4">
        <v>30.71</v>
      </c>
      <c r="J4">
        <v>0</v>
      </c>
      <c r="K4">
        <f t="shared" si="0"/>
        <v>13.557177204710319</v>
      </c>
      <c r="L4">
        <f t="shared" si="1"/>
        <v>11.078046855850857</v>
      </c>
      <c r="M4">
        <f t="shared" si="6"/>
        <v>1.2932775866220172</v>
      </c>
      <c r="N4">
        <f t="shared" si="7"/>
        <v>0.4432513566562753</v>
      </c>
      <c r="O4">
        <f t="shared" si="8"/>
        <v>2.9177070012329485</v>
      </c>
      <c r="P4">
        <f t="shared" si="2"/>
        <v>1.1321692727142036</v>
      </c>
      <c r="Q4">
        <f t="shared" si="3"/>
        <v>1.0444631977121306</v>
      </c>
      <c r="R4">
        <f t="shared" si="9"/>
        <v>0.46504167750373582</v>
      </c>
      <c r="S4">
        <f t="shared" si="10"/>
        <v>0.11169175102075789</v>
      </c>
      <c r="T4" s="1" t="s">
        <v>7</v>
      </c>
      <c r="U4">
        <v>1</v>
      </c>
      <c r="V4">
        <f t="shared" si="11"/>
        <v>6</v>
      </c>
      <c r="W4" t="s">
        <v>8</v>
      </c>
    </row>
    <row r="5" spans="1:23" x14ac:dyDescent="0.15">
      <c r="A5">
        <v>234</v>
      </c>
      <c r="B5">
        <f t="shared" si="4"/>
        <v>2.369215857410143</v>
      </c>
      <c r="C5">
        <v>0.2208</v>
      </c>
      <c r="D5">
        <v>0.64</v>
      </c>
      <c r="E5">
        <v>4.3899999999999997</v>
      </c>
      <c r="F5">
        <f t="shared" si="5"/>
        <v>0.64246452024212131</v>
      </c>
      <c r="G5">
        <v>0.15</v>
      </c>
      <c r="H5">
        <v>1000</v>
      </c>
      <c r="I5">
        <v>22.08</v>
      </c>
      <c r="J5">
        <v>0</v>
      </c>
      <c r="K5">
        <f t="shared" si="0"/>
        <v>11.675581474076623</v>
      </c>
      <c r="L5">
        <f t="shared" si="1"/>
        <v>9.2020317733775574</v>
      </c>
      <c r="M5">
        <f t="shared" si="6"/>
        <v>1.0222050972625625</v>
      </c>
      <c r="N5">
        <f t="shared" si="7"/>
        <v>0.28336755646817247</v>
      </c>
      <c r="O5">
        <f t="shared" si="8"/>
        <v>3.6073469736729562</v>
      </c>
      <c r="P5">
        <f t="shared" si="2"/>
        <v>1.0672785187622951</v>
      </c>
      <c r="Q5">
        <f t="shared" si="3"/>
        <v>0.96388372849177684</v>
      </c>
      <c r="R5">
        <f t="shared" si="9"/>
        <v>0.55718791706310344</v>
      </c>
      <c r="S5">
        <f t="shared" si="10"/>
        <v>9.5380422497056225E-3</v>
      </c>
      <c r="T5" s="1" t="s">
        <v>7</v>
      </c>
      <c r="U5">
        <v>1</v>
      </c>
      <c r="V5">
        <f t="shared" si="11"/>
        <v>6</v>
      </c>
      <c r="W5" t="s">
        <v>8</v>
      </c>
    </row>
    <row r="6" spans="1:23" x14ac:dyDescent="0.15">
      <c r="A6">
        <v>432.20240000000001</v>
      </c>
      <c r="B6">
        <f t="shared" si="4"/>
        <v>2.6356871741711525</v>
      </c>
      <c r="C6">
        <v>0.24873999999999999</v>
      </c>
      <c r="D6">
        <v>0.53</v>
      </c>
      <c r="E6">
        <v>4.46</v>
      </c>
      <c r="F6">
        <f t="shared" si="5"/>
        <v>0.64933485871214192</v>
      </c>
      <c r="G6">
        <v>0.15</v>
      </c>
      <c r="H6">
        <v>1000</v>
      </c>
      <c r="I6">
        <v>24.87</v>
      </c>
      <c r="J6">
        <v>0</v>
      </c>
      <c r="K6">
        <f t="shared" si="0"/>
        <v>13.042067159416192</v>
      </c>
      <c r="L6">
        <f t="shared" si="1"/>
        <v>11.908576039554411</v>
      </c>
      <c r="M6">
        <f t="shared" si="6"/>
        <v>1.3088817737151515</v>
      </c>
      <c r="N6">
        <f t="shared" si="7"/>
        <v>0.33109709022176076</v>
      </c>
      <c r="O6">
        <f t="shared" si="8"/>
        <v>3.9531660421373513</v>
      </c>
      <c r="P6">
        <f t="shared" si="2"/>
        <v>1.1153464322530358</v>
      </c>
      <c r="Q6">
        <f t="shared" si="3"/>
        <v>1.0758598340994043</v>
      </c>
      <c r="R6">
        <f t="shared" si="9"/>
        <v>0.59694505610102155</v>
      </c>
      <c r="S6">
        <f t="shared" si="10"/>
        <v>0.1169004201627072</v>
      </c>
      <c r="T6" s="1" t="s">
        <v>7</v>
      </c>
      <c r="U6">
        <v>1</v>
      </c>
      <c r="V6">
        <f t="shared" si="11"/>
        <v>6</v>
      </c>
      <c r="W6" t="s">
        <v>8</v>
      </c>
    </row>
    <row r="7" spans="1:23" x14ac:dyDescent="0.15">
      <c r="A7">
        <v>63</v>
      </c>
      <c r="B7">
        <f t="shared" si="4"/>
        <v>1.7993405494535817</v>
      </c>
      <c r="C7">
        <v>0.28289999999999998</v>
      </c>
      <c r="D7">
        <v>0.83</v>
      </c>
      <c r="E7">
        <v>7.49</v>
      </c>
      <c r="F7">
        <f t="shared" si="5"/>
        <v>0.87448181769946653</v>
      </c>
      <c r="G7">
        <v>0.15</v>
      </c>
      <c r="H7">
        <v>1000</v>
      </c>
      <c r="I7">
        <v>28.29</v>
      </c>
      <c r="J7">
        <v>0</v>
      </c>
      <c r="K7">
        <f t="shared" si="0"/>
        <v>5.5000656962113004</v>
      </c>
      <c r="L7">
        <f t="shared" si="1"/>
        <v>3.4340085843367576</v>
      </c>
      <c r="M7">
        <f t="shared" si="6"/>
        <v>0.46857967743375684</v>
      </c>
      <c r="N7">
        <f t="shared" si="7"/>
        <v>0.39450564774787333</v>
      </c>
      <c r="O7">
        <f t="shared" si="8"/>
        <v>1.1877641805858856</v>
      </c>
      <c r="P7">
        <f t="shared" si="2"/>
        <v>0.74036787700908935</v>
      </c>
      <c r="Q7">
        <f t="shared" si="3"/>
        <v>0.5358013764758659</v>
      </c>
      <c r="R7">
        <f t="shared" si="9"/>
        <v>7.4730224116237406E-2</v>
      </c>
      <c r="S7">
        <f t="shared" si="10"/>
        <v>-0.32921655092848967</v>
      </c>
      <c r="T7" s="1" t="s">
        <v>7</v>
      </c>
      <c r="U7">
        <v>1</v>
      </c>
      <c r="V7">
        <f t="shared" si="11"/>
        <v>6</v>
      </c>
      <c r="W7" t="s">
        <v>8</v>
      </c>
    </row>
    <row r="8" spans="1:23" x14ac:dyDescent="0.15">
      <c r="A8">
        <v>28.72</v>
      </c>
      <c r="B8">
        <f t="shared" si="4"/>
        <v>1.4581844355702627</v>
      </c>
      <c r="C8">
        <v>0.24579999999999999</v>
      </c>
      <c r="D8">
        <v>0.73</v>
      </c>
      <c r="E8">
        <v>11.21</v>
      </c>
      <c r="F8">
        <f t="shared" si="5"/>
        <v>1.0496056125949731</v>
      </c>
      <c r="G8">
        <v>0.15</v>
      </c>
      <c r="H8">
        <v>1000</v>
      </c>
      <c r="I8">
        <v>24.58</v>
      </c>
      <c r="J8">
        <v>0</v>
      </c>
      <c r="K8">
        <f t="shared" si="0"/>
        <v>4.1227589915259326</v>
      </c>
      <c r="L8">
        <f t="shared" si="1"/>
        <v>2.4431475992777503</v>
      </c>
      <c r="M8">
        <f t="shared" si="6"/>
        <v>0.3394149180198931</v>
      </c>
      <c r="N8">
        <f t="shared" si="7"/>
        <v>0.32590824714929728</v>
      </c>
      <c r="O8">
        <f t="shared" si="8"/>
        <v>1.0414431699373612</v>
      </c>
      <c r="P8">
        <f t="shared" si="2"/>
        <v>0.61518794753245654</v>
      </c>
      <c r="Q8">
        <f t="shared" si="3"/>
        <v>0.3879497050477384</v>
      </c>
      <c r="R8">
        <f t="shared" si="9"/>
        <v>1.7635576102294728E-2</v>
      </c>
      <c r="S8">
        <f t="shared" si="10"/>
        <v>-0.46926907341687141</v>
      </c>
      <c r="T8" s="1" t="s">
        <v>7</v>
      </c>
      <c r="U8">
        <v>1</v>
      </c>
      <c r="V8">
        <f t="shared" si="11"/>
        <v>6</v>
      </c>
      <c r="W8" t="s">
        <v>8</v>
      </c>
    </row>
    <row r="9" spans="1:23" x14ac:dyDescent="0.15">
      <c r="A9">
        <v>23.661300000000001</v>
      </c>
      <c r="B9">
        <f t="shared" si="4"/>
        <v>1.3740386019705475</v>
      </c>
      <c r="C9">
        <v>0.26601000000000002</v>
      </c>
      <c r="D9">
        <v>0.37</v>
      </c>
      <c r="E9">
        <v>22.7</v>
      </c>
      <c r="F9">
        <f t="shared" si="5"/>
        <v>1.3560258571931227</v>
      </c>
      <c r="G9">
        <v>0.15</v>
      </c>
      <c r="H9">
        <v>1000</v>
      </c>
      <c r="I9">
        <v>26.6</v>
      </c>
      <c r="J9">
        <v>0</v>
      </c>
      <c r="K9">
        <f t="shared" si="0"/>
        <v>3.0801056858195115</v>
      </c>
      <c r="L9">
        <f t="shared" si="1"/>
        <v>2.0362113680955787</v>
      </c>
      <c r="M9">
        <f t="shared" si="6"/>
        <v>0.29614197435495454</v>
      </c>
      <c r="N9">
        <f t="shared" si="7"/>
        <v>0.36241638169457357</v>
      </c>
      <c r="O9">
        <f t="shared" si="8"/>
        <v>0.81713186630875922</v>
      </c>
      <c r="P9">
        <f t="shared" si="2"/>
        <v>0.48856561844225327</v>
      </c>
      <c r="Q9">
        <f t="shared" si="3"/>
        <v>0.30882285776735974</v>
      </c>
      <c r="R9">
        <f t="shared" si="9"/>
        <v>-8.7707852660902252E-2</v>
      </c>
      <c r="S9">
        <f t="shared" si="10"/>
        <v>-0.52850003253371181</v>
      </c>
      <c r="T9" s="1" t="s">
        <v>7</v>
      </c>
      <c r="U9">
        <v>1</v>
      </c>
      <c r="V9">
        <f t="shared" si="11"/>
        <v>6</v>
      </c>
      <c r="W9" t="s">
        <v>8</v>
      </c>
    </row>
    <row r="10" spans="1:23" x14ac:dyDescent="0.15">
      <c r="A10">
        <v>25.681899999999999</v>
      </c>
      <c r="B10">
        <f t="shared" si="4"/>
        <v>1.409627150588068</v>
      </c>
      <c r="C10">
        <v>0.17585000000000001</v>
      </c>
      <c r="D10">
        <v>0.55000000000000004</v>
      </c>
      <c r="E10">
        <v>23</v>
      </c>
      <c r="F10">
        <f t="shared" si="5"/>
        <v>1.3617278360175928</v>
      </c>
      <c r="G10">
        <v>0.15</v>
      </c>
      <c r="H10">
        <v>1000</v>
      </c>
      <c r="I10">
        <v>17.59</v>
      </c>
      <c r="J10">
        <v>0</v>
      </c>
      <c r="K10">
        <f t="shared" si="0"/>
        <v>2.4715231451321888</v>
      </c>
      <c r="L10">
        <f t="shared" si="1"/>
        <v>3.0553273983650109</v>
      </c>
      <c r="M10">
        <f t="shared" si="6"/>
        <v>0.37946527275520509</v>
      </c>
      <c r="N10">
        <f t="shared" si="7"/>
        <v>0.21337135230237217</v>
      </c>
      <c r="O10">
        <f t="shared" si="8"/>
        <v>1.7784265256821281</v>
      </c>
      <c r="P10">
        <f t="shared" si="2"/>
        <v>0.39296468186381006</v>
      </c>
      <c r="Q10">
        <f t="shared" si="3"/>
        <v>0.48505775457362549</v>
      </c>
      <c r="R10">
        <f t="shared" si="9"/>
        <v>0.25003592735145208</v>
      </c>
      <c r="S10">
        <f t="shared" si="10"/>
        <v>-0.42082796295923186</v>
      </c>
      <c r="T10" s="1" t="s">
        <v>7</v>
      </c>
      <c r="U10">
        <v>1</v>
      </c>
      <c r="V10">
        <f t="shared" si="11"/>
        <v>6</v>
      </c>
      <c r="W10" t="s">
        <v>8</v>
      </c>
    </row>
    <row r="11" spans="1:23" x14ac:dyDescent="0.15">
      <c r="A11">
        <v>6.1260000000000003</v>
      </c>
      <c r="B11">
        <f t="shared" si="4"/>
        <v>0.78717699247055395</v>
      </c>
      <c r="C11">
        <v>0.17163</v>
      </c>
      <c r="D11">
        <v>0.33</v>
      </c>
      <c r="E11">
        <v>32.06</v>
      </c>
      <c r="F11">
        <f t="shared" si="5"/>
        <v>1.5059635180181261</v>
      </c>
      <c r="G11">
        <v>0.15</v>
      </c>
      <c r="H11">
        <v>1000</v>
      </c>
      <c r="I11">
        <v>17.16</v>
      </c>
      <c r="J11">
        <v>0</v>
      </c>
      <c r="K11">
        <f t="shared" si="0"/>
        <v>2.2835235969833412</v>
      </c>
      <c r="L11">
        <f t="shared" si="1"/>
        <v>1.3432954528210612</v>
      </c>
      <c r="M11">
        <f t="shared" si="6"/>
        <v>0.18759512275683893</v>
      </c>
      <c r="N11">
        <f t="shared" si="7"/>
        <v>0.20719002378164347</v>
      </c>
      <c r="O11">
        <f t="shared" si="8"/>
        <v>0.90542546080570219</v>
      </c>
      <c r="P11">
        <f t="shared" si="2"/>
        <v>0.35860550378479955</v>
      </c>
      <c r="Q11">
        <f t="shared" si="3"/>
        <v>0.12817154462536018</v>
      </c>
      <c r="R11">
        <f t="shared" si="9"/>
        <v>-4.3147297192268563E-2</v>
      </c>
      <c r="S11">
        <f t="shared" si="10"/>
        <v>-0.72677845693417342</v>
      </c>
      <c r="T11" s="1" t="s">
        <v>7</v>
      </c>
      <c r="U11">
        <v>1</v>
      </c>
      <c r="V11">
        <f t="shared" si="11"/>
        <v>6</v>
      </c>
      <c r="W11" t="s">
        <v>8</v>
      </c>
    </row>
    <row r="12" spans="1:23" x14ac:dyDescent="0.15">
      <c r="A12">
        <v>14.0913</v>
      </c>
      <c r="B12">
        <f t="shared" si="4"/>
        <v>1.1489510610144478</v>
      </c>
      <c r="C12">
        <v>0.23504</v>
      </c>
      <c r="D12">
        <v>0.35</v>
      </c>
      <c r="E12">
        <v>38.1</v>
      </c>
      <c r="F12">
        <f t="shared" si="5"/>
        <v>1.5809249756756194</v>
      </c>
      <c r="G12">
        <v>0.15</v>
      </c>
      <c r="H12">
        <v>1000</v>
      </c>
      <c r="I12">
        <v>23.5</v>
      </c>
      <c r="J12">
        <v>0</v>
      </c>
      <c r="K12">
        <f t="shared" si="0"/>
        <v>1.8778256762493191</v>
      </c>
      <c r="L12">
        <f t="shared" si="1"/>
        <v>1.670770225969044</v>
      </c>
      <c r="M12">
        <f t="shared" si="6"/>
        <v>0.24312761473969369</v>
      </c>
      <c r="N12">
        <f t="shared" si="7"/>
        <v>0.30725789583769086</v>
      </c>
      <c r="O12">
        <f t="shared" si="8"/>
        <v>0.79128191019092953</v>
      </c>
      <c r="P12">
        <f t="shared" si="2"/>
        <v>0.27365527304353149</v>
      </c>
      <c r="Q12">
        <f t="shared" si="3"/>
        <v>0.22291672729899473</v>
      </c>
      <c r="R12">
        <f t="shared" si="9"/>
        <v>-0.10166876273711901</v>
      </c>
      <c r="S12">
        <f t="shared" si="10"/>
        <v>-0.61416571064265191</v>
      </c>
      <c r="T12" s="1" t="s">
        <v>7</v>
      </c>
      <c r="U12">
        <v>1</v>
      </c>
      <c r="V12">
        <f t="shared" si="11"/>
        <v>6</v>
      </c>
      <c r="W12" t="s">
        <v>8</v>
      </c>
    </row>
    <row r="13" spans="1:23" x14ac:dyDescent="0.15">
      <c r="A13">
        <v>9.4</v>
      </c>
      <c r="B13">
        <f t="shared" si="4"/>
        <v>0.97312785359969867</v>
      </c>
      <c r="C13">
        <v>0.23497000000000001</v>
      </c>
      <c r="D13">
        <v>0.27</v>
      </c>
      <c r="E13">
        <v>38.53</v>
      </c>
      <c r="F13">
        <f t="shared" si="5"/>
        <v>1.585799009013001</v>
      </c>
      <c r="G13">
        <v>0.15</v>
      </c>
      <c r="H13">
        <v>1000</v>
      </c>
      <c r="I13">
        <v>23.5</v>
      </c>
      <c r="J13">
        <v>0</v>
      </c>
      <c r="K13">
        <f t="shared" si="0"/>
        <v>2.0358057283171349</v>
      </c>
      <c r="L13">
        <f t="shared" si="1"/>
        <v>1.3171779435196715</v>
      </c>
      <c r="M13">
        <f t="shared" si="6"/>
        <v>0.19860371429600721</v>
      </c>
      <c r="N13">
        <f t="shared" si="7"/>
        <v>0.30713828215886962</v>
      </c>
      <c r="O13">
        <f t="shared" si="8"/>
        <v>0.64662637591128391</v>
      </c>
      <c r="P13">
        <f t="shared" si="2"/>
        <v>0.30873633204124895</v>
      </c>
      <c r="Q13">
        <f t="shared" si="3"/>
        <v>0.11964444972898505</v>
      </c>
      <c r="R13">
        <f t="shared" si="9"/>
        <v>-0.1893465844768607</v>
      </c>
      <c r="S13">
        <f t="shared" si="10"/>
        <v>-0.70201263356885579</v>
      </c>
      <c r="T13" s="1" t="s">
        <v>7</v>
      </c>
      <c r="U13">
        <v>1</v>
      </c>
      <c r="V13">
        <f t="shared" si="11"/>
        <v>6</v>
      </c>
      <c r="W13" t="s">
        <v>8</v>
      </c>
    </row>
    <row r="14" spans="1:23" x14ac:dyDescent="0.15">
      <c r="A14">
        <v>59.116</v>
      </c>
      <c r="B14">
        <f t="shared" si="4"/>
        <v>1.7717050404629173</v>
      </c>
      <c r="C14">
        <v>0.29175000000000001</v>
      </c>
      <c r="D14">
        <v>1.38</v>
      </c>
      <c r="E14">
        <v>0.94</v>
      </c>
      <c r="F14">
        <f t="shared" si="5"/>
        <v>-2.6872146400301365E-2</v>
      </c>
      <c r="G14">
        <v>0.4</v>
      </c>
      <c r="H14">
        <v>35</v>
      </c>
      <c r="I14">
        <v>11.24</v>
      </c>
      <c r="J14">
        <v>17.940000000000001</v>
      </c>
      <c r="K14">
        <f t="shared" si="0"/>
        <v>23.282551984439834</v>
      </c>
      <c r="L14">
        <f t="shared" si="1"/>
        <v>3.2210181845566432</v>
      </c>
      <c r="M14">
        <f t="shared" si="6"/>
        <v>0.44696831324154057</v>
      </c>
      <c r="N14">
        <f t="shared" si="7"/>
        <v>0.41193081539004589</v>
      </c>
      <c r="O14">
        <f t="shared" si="8"/>
        <v>1.0850567535675102</v>
      </c>
      <c r="P14">
        <f t="shared" si="2"/>
        <v>1.3670305813050505</v>
      </c>
      <c r="Q14">
        <f t="shared" si="3"/>
        <v>0.50799317667635491</v>
      </c>
      <c r="R14">
        <f t="shared" si="9"/>
        <v>3.5452454421036693E-2</v>
      </c>
      <c r="S14">
        <f t="shared" si="10"/>
        <v>-0.34972326405403031</v>
      </c>
      <c r="T14" s="1" t="s">
        <v>9</v>
      </c>
      <c r="U14">
        <v>1</v>
      </c>
      <c r="V14">
        <f t="shared" si="11"/>
        <v>6</v>
      </c>
      <c r="W14" t="s">
        <v>8</v>
      </c>
    </row>
    <row r="15" spans="1:23" x14ac:dyDescent="0.15">
      <c r="A15">
        <v>1007</v>
      </c>
      <c r="B15">
        <f t="shared" si="4"/>
        <v>3.003029470553618</v>
      </c>
      <c r="C15">
        <v>0.23882999999999999</v>
      </c>
      <c r="D15">
        <v>1.02</v>
      </c>
      <c r="E15">
        <v>1.1000000000000001</v>
      </c>
      <c r="F15">
        <f t="shared" si="5"/>
        <v>4.1392685158225077E-2</v>
      </c>
      <c r="G15">
        <v>0.45</v>
      </c>
      <c r="H15">
        <v>120</v>
      </c>
      <c r="I15">
        <v>19.52</v>
      </c>
      <c r="J15">
        <v>4.37</v>
      </c>
      <c r="K15">
        <f t="shared" si="0"/>
        <v>30.099803836012025</v>
      </c>
      <c r="L15">
        <f t="shared" si="1"/>
        <v>20.282082154823801</v>
      </c>
      <c r="M15">
        <f t="shared" si="6"/>
        <v>2.0389188643108485</v>
      </c>
      <c r="N15">
        <f t="shared" si="7"/>
        <v>0.31376696401592286</v>
      </c>
      <c r="O15">
        <f t="shared" si="8"/>
        <v>6.4981948329250452</v>
      </c>
      <c r="P15">
        <f t="shared" si="2"/>
        <v>1.4785636652544702</v>
      </c>
      <c r="Q15">
        <f t="shared" si="3"/>
        <v>1.3071125375416162</v>
      </c>
      <c r="R15">
        <f t="shared" si="9"/>
        <v>0.81279272849184181</v>
      </c>
      <c r="S15">
        <f t="shared" si="10"/>
        <v>0.30939994403063054</v>
      </c>
      <c r="T15" s="1" t="s">
        <v>10</v>
      </c>
      <c r="U15">
        <v>1</v>
      </c>
      <c r="V15">
        <f t="shared" si="11"/>
        <v>6</v>
      </c>
      <c r="W15" t="s">
        <v>8</v>
      </c>
    </row>
    <row r="16" spans="1:23" x14ac:dyDescent="0.15">
      <c r="A16">
        <v>11.704499999999999</v>
      </c>
      <c r="B16">
        <f t="shared" si="4"/>
        <v>1.0683528659712165</v>
      </c>
      <c r="C16">
        <v>0.15676999999999999</v>
      </c>
      <c r="D16">
        <v>1.05</v>
      </c>
      <c r="E16">
        <v>1.1000000000000001</v>
      </c>
      <c r="F16">
        <f t="shared" si="5"/>
        <v>4.1392685158225077E-2</v>
      </c>
      <c r="G16">
        <v>7.0000000000000007E-2</v>
      </c>
      <c r="H16">
        <v>115</v>
      </c>
      <c r="I16">
        <v>6.77</v>
      </c>
      <c r="J16">
        <v>8.9</v>
      </c>
      <c r="K16">
        <f t="shared" si="0"/>
        <v>29.079069512821945</v>
      </c>
      <c r="L16">
        <f t="shared" si="1"/>
        <v>2.1256134487143616</v>
      </c>
      <c r="M16">
        <f t="shared" si="6"/>
        <v>0.27131549786412706</v>
      </c>
      <c r="N16">
        <f t="shared" si="7"/>
        <v>0.18591606086121223</v>
      </c>
      <c r="O16">
        <f t="shared" si="8"/>
        <v>1.4593440534794149</v>
      </c>
      <c r="P16">
        <f t="shared" si="2"/>
        <v>1.463580505628808</v>
      </c>
      <c r="Q16">
        <f t="shared" si="3"/>
        <v>0.32748428918353412</v>
      </c>
      <c r="R16">
        <f t="shared" si="9"/>
        <v>0.16415769279310127</v>
      </c>
      <c r="S16">
        <f t="shared" si="10"/>
        <v>-0.5665253981122077</v>
      </c>
      <c r="T16" s="1" t="s">
        <v>10</v>
      </c>
      <c r="U16">
        <v>1</v>
      </c>
      <c r="V16">
        <f t="shared" si="11"/>
        <v>6</v>
      </c>
      <c r="W16" t="s">
        <v>8</v>
      </c>
    </row>
    <row r="17" spans="1:23" x14ac:dyDescent="0.15">
      <c r="A17">
        <v>2034.6025</v>
      </c>
      <c r="B17">
        <f t="shared" si="4"/>
        <v>3.3084795737975981</v>
      </c>
      <c r="C17">
        <v>0.26042999999999999</v>
      </c>
      <c r="D17">
        <v>0.53</v>
      </c>
      <c r="E17">
        <v>1.1599999999999999</v>
      </c>
      <c r="F17">
        <f t="shared" si="5"/>
        <v>6.445798922691845E-2</v>
      </c>
      <c r="G17">
        <v>0.65</v>
      </c>
      <c r="H17">
        <v>120</v>
      </c>
      <c r="I17">
        <v>20.71</v>
      </c>
      <c r="J17">
        <v>5.33</v>
      </c>
      <c r="K17">
        <f t="shared" si="0"/>
        <v>50.144499595686398</v>
      </c>
      <c r="L17">
        <f t="shared" si="1"/>
        <v>28.459610757703551</v>
      </c>
      <c r="M17">
        <f t="shared" si="6"/>
        <v>2.7753894270874193</v>
      </c>
      <c r="N17">
        <f t="shared" si="7"/>
        <v>0.35213705261165268</v>
      </c>
      <c r="O17">
        <f t="shared" si="8"/>
        <v>7.8815603371003453</v>
      </c>
      <c r="P17">
        <f t="shared" si="2"/>
        <v>1.7002233017382593</v>
      </c>
      <c r="Q17">
        <f t="shared" si="3"/>
        <v>1.454228955940202</v>
      </c>
      <c r="R17">
        <f t="shared" si="9"/>
        <v>0.89661220463553704</v>
      </c>
      <c r="S17">
        <f t="shared" si="10"/>
        <v>0.44332392950165223</v>
      </c>
      <c r="T17" s="1" t="s">
        <v>10</v>
      </c>
      <c r="U17">
        <v>1</v>
      </c>
      <c r="V17">
        <f t="shared" si="11"/>
        <v>6</v>
      </c>
      <c r="W17" t="s">
        <v>8</v>
      </c>
    </row>
    <row r="18" spans="1:23" x14ac:dyDescent="0.15">
      <c r="A18">
        <v>687.9194</v>
      </c>
      <c r="B18">
        <f t="shared" si="4"/>
        <v>2.8375375571515153</v>
      </c>
      <c r="C18">
        <v>0.24873999999999999</v>
      </c>
      <c r="D18">
        <v>0.98</v>
      </c>
      <c r="E18">
        <v>1.17</v>
      </c>
      <c r="F18">
        <f t="shared" si="5"/>
        <v>6.8185861746161619E-2</v>
      </c>
      <c r="G18">
        <v>0.12</v>
      </c>
      <c r="H18">
        <v>200</v>
      </c>
      <c r="I18">
        <v>18.84</v>
      </c>
      <c r="J18">
        <v>6.03</v>
      </c>
      <c r="K18">
        <f t="shared" si="0"/>
        <v>29.631117785181893</v>
      </c>
      <c r="L18">
        <f t="shared" si="1"/>
        <v>15.651207861763764</v>
      </c>
      <c r="M18">
        <f t="shared" si="6"/>
        <v>1.651298596028093</v>
      </c>
      <c r="N18">
        <f t="shared" si="7"/>
        <v>0.33109709022176076</v>
      </c>
      <c r="O18">
        <f t="shared" si="8"/>
        <v>4.9873546001932345</v>
      </c>
      <c r="P18">
        <f t="shared" si="2"/>
        <v>1.4717480348340832</v>
      </c>
      <c r="Q18">
        <f t="shared" si="3"/>
        <v>1.1945478592918581</v>
      </c>
      <c r="R18">
        <f t="shared" si="9"/>
        <v>0.69787024759120297</v>
      </c>
      <c r="S18">
        <f t="shared" si="10"/>
        <v>0.21782561165288861</v>
      </c>
      <c r="T18" s="1" t="s">
        <v>10</v>
      </c>
      <c r="U18">
        <v>1</v>
      </c>
      <c r="V18">
        <f t="shared" si="11"/>
        <v>6</v>
      </c>
      <c r="W18" t="s">
        <v>8</v>
      </c>
    </row>
    <row r="19" spans="1:23" x14ac:dyDescent="0.15">
      <c r="A19">
        <v>460</v>
      </c>
      <c r="B19">
        <f t="shared" si="4"/>
        <v>2.6627578316815739</v>
      </c>
      <c r="C19">
        <v>0.21448</v>
      </c>
      <c r="D19">
        <v>0.94</v>
      </c>
      <c r="E19">
        <v>1.3</v>
      </c>
      <c r="F19">
        <f t="shared" si="5"/>
        <v>0.11394335230683679</v>
      </c>
      <c r="G19">
        <v>0.08</v>
      </c>
      <c r="H19">
        <v>1200</v>
      </c>
      <c r="I19">
        <v>19.62</v>
      </c>
      <c r="J19">
        <v>1.83</v>
      </c>
      <c r="K19">
        <f t="shared" si="0"/>
        <v>27.923386680823459</v>
      </c>
      <c r="L19">
        <f t="shared" si="1"/>
        <v>14.040526999653064</v>
      </c>
      <c r="M19">
        <f t="shared" si="6"/>
        <v>1.4541699419487182</v>
      </c>
      <c r="N19">
        <f t="shared" si="7"/>
        <v>0.27304206130970565</v>
      </c>
      <c r="O19">
        <f t="shared" si="8"/>
        <v>5.3258092726573905</v>
      </c>
      <c r="P19">
        <f t="shared" si="2"/>
        <v>1.4459680904409578</v>
      </c>
      <c r="Q19">
        <f t="shared" si="3"/>
        <v>1.1473834089865185</v>
      </c>
      <c r="R19">
        <f t="shared" si="9"/>
        <v>0.72638560947137754</v>
      </c>
      <c r="S19">
        <f t="shared" si="10"/>
        <v>0.16261516342659033</v>
      </c>
      <c r="T19" s="1" t="s">
        <v>11</v>
      </c>
      <c r="U19">
        <v>2</v>
      </c>
      <c r="V19">
        <f t="shared" si="11"/>
        <v>5</v>
      </c>
      <c r="W19" t="s">
        <v>8</v>
      </c>
    </row>
    <row r="20" spans="1:23" x14ac:dyDescent="0.15">
      <c r="A20">
        <v>535.38850000000002</v>
      </c>
      <c r="B20">
        <f t="shared" si="4"/>
        <v>2.7286690384232326</v>
      </c>
      <c r="C20">
        <v>0.21279999999999999</v>
      </c>
      <c r="D20">
        <v>0.7</v>
      </c>
      <c r="E20">
        <v>1.32</v>
      </c>
      <c r="F20">
        <f t="shared" si="5"/>
        <v>0.12057393120584989</v>
      </c>
      <c r="G20">
        <v>0.5</v>
      </c>
      <c r="H20">
        <v>100</v>
      </c>
      <c r="I20">
        <v>16.43</v>
      </c>
      <c r="J20">
        <v>4.8499999999999996</v>
      </c>
      <c r="K20">
        <f t="shared" si="0"/>
        <v>36.241218289281171</v>
      </c>
      <c r="L20">
        <f t="shared" si="1"/>
        <v>15.455743859571884</v>
      </c>
      <c r="M20">
        <f t="shared" si="6"/>
        <v>1.574992011944178</v>
      </c>
      <c r="N20">
        <f t="shared" si="7"/>
        <v>0.27032520325203252</v>
      </c>
      <c r="O20">
        <f t="shared" si="8"/>
        <v>5.8262862396732</v>
      </c>
      <c r="P20">
        <f t="shared" si="2"/>
        <v>1.5592027885472421</v>
      </c>
      <c r="Q20">
        <f t="shared" si="3"/>
        <v>1.1890899117825799</v>
      </c>
      <c r="R20">
        <f t="shared" si="9"/>
        <v>0.76539181727360051</v>
      </c>
      <c r="S20">
        <f t="shared" si="10"/>
        <v>0.19727835547332592</v>
      </c>
      <c r="T20" s="1" t="s">
        <v>10</v>
      </c>
      <c r="U20">
        <v>1</v>
      </c>
      <c r="V20">
        <f t="shared" si="11"/>
        <v>6</v>
      </c>
      <c r="W20" t="s">
        <v>8</v>
      </c>
    </row>
    <row r="21" spans="1:23" x14ac:dyDescent="0.15">
      <c r="A21">
        <v>1965.9549</v>
      </c>
      <c r="B21">
        <f t="shared" si="4"/>
        <v>3.2935735506752644</v>
      </c>
      <c r="C21">
        <v>0.25472</v>
      </c>
      <c r="D21">
        <v>0.64</v>
      </c>
      <c r="E21">
        <v>1.34</v>
      </c>
      <c r="F21">
        <f t="shared" si="5"/>
        <v>0.12710479836480765</v>
      </c>
      <c r="G21">
        <v>0.5</v>
      </c>
      <c r="H21">
        <v>130</v>
      </c>
      <c r="I21">
        <v>22.95</v>
      </c>
      <c r="J21">
        <v>2.52</v>
      </c>
      <c r="K21">
        <f t="shared" si="0"/>
        <v>38.250599008355493</v>
      </c>
      <c r="L21">
        <f t="shared" si="1"/>
        <v>28.430387299234837</v>
      </c>
      <c r="M21">
        <f t="shared" si="6"/>
        <v>2.7585756628223379</v>
      </c>
      <c r="N21">
        <f t="shared" si="7"/>
        <v>0.34177758694718768</v>
      </c>
      <c r="O21">
        <f t="shared" si="8"/>
        <v>8.0712596968759094</v>
      </c>
      <c r="P21">
        <f t="shared" si="2"/>
        <v>1.5826382406396087</v>
      </c>
      <c r="Q21">
        <f t="shared" si="3"/>
        <v>1.4537827760033104</v>
      </c>
      <c r="R21">
        <f t="shared" si="9"/>
        <v>0.906941321179071</v>
      </c>
      <c r="S21">
        <f t="shared" si="10"/>
        <v>0.44068490038205943</v>
      </c>
      <c r="T21" s="1" t="s">
        <v>10</v>
      </c>
      <c r="U21">
        <v>1</v>
      </c>
      <c r="V21">
        <f t="shared" si="11"/>
        <v>6</v>
      </c>
      <c r="W21" t="s">
        <v>8</v>
      </c>
    </row>
    <row r="22" spans="1:23" x14ac:dyDescent="0.15">
      <c r="A22">
        <v>935</v>
      </c>
      <c r="B22">
        <f t="shared" si="4"/>
        <v>2.9708116108725178</v>
      </c>
      <c r="C22">
        <v>0.25190000000000001</v>
      </c>
      <c r="D22">
        <v>0.85</v>
      </c>
      <c r="E22">
        <v>1.37</v>
      </c>
      <c r="F22">
        <f t="shared" si="5"/>
        <v>0.13672056715640679</v>
      </c>
      <c r="G22">
        <v>0.32</v>
      </c>
      <c r="H22">
        <v>130</v>
      </c>
      <c r="I22">
        <v>20.52</v>
      </c>
      <c r="J22">
        <v>4.67</v>
      </c>
      <c r="K22">
        <f t="shared" si="0"/>
        <v>29.385991894405439</v>
      </c>
      <c r="L22">
        <f t="shared" si="1"/>
        <v>18.542833148485403</v>
      </c>
      <c r="M22">
        <f t="shared" si="6"/>
        <v>1.9130281900419543</v>
      </c>
      <c r="N22">
        <f t="shared" si="7"/>
        <v>0.33671968988103196</v>
      </c>
      <c r="O22">
        <f t="shared" si="8"/>
        <v>5.6813671654243194</v>
      </c>
      <c r="P22">
        <f t="shared" si="2"/>
        <v>1.4681403544683742</v>
      </c>
      <c r="Q22">
        <f t="shared" si="3"/>
        <v>1.2681760904746706</v>
      </c>
      <c r="R22">
        <f t="shared" si="9"/>
        <v>0.75445285700565734</v>
      </c>
      <c r="S22">
        <f t="shared" si="10"/>
        <v>0.28172136976041728</v>
      </c>
      <c r="T22" s="1" t="s">
        <v>10</v>
      </c>
      <c r="U22">
        <v>1</v>
      </c>
      <c r="V22">
        <f t="shared" si="11"/>
        <v>6</v>
      </c>
      <c r="W22" t="s">
        <v>8</v>
      </c>
    </row>
    <row r="23" spans="1:23" x14ac:dyDescent="0.15">
      <c r="A23">
        <v>1186</v>
      </c>
      <c r="B23">
        <f t="shared" si="4"/>
        <v>3.0740846890282438</v>
      </c>
      <c r="C23">
        <v>0.2823</v>
      </c>
      <c r="D23">
        <v>0.75</v>
      </c>
      <c r="E23">
        <v>1.39</v>
      </c>
      <c r="F23">
        <f t="shared" si="5"/>
        <v>0.14301480025409505</v>
      </c>
      <c r="G23">
        <v>0.15</v>
      </c>
      <c r="H23">
        <v>180</v>
      </c>
      <c r="I23">
        <v>26.43</v>
      </c>
      <c r="J23">
        <v>1.8</v>
      </c>
      <c r="K23">
        <f t="shared" si="0"/>
        <v>32.493013185583969</v>
      </c>
      <c r="L23">
        <f t="shared" si="1"/>
        <v>19.326250233839538</v>
      </c>
      <c r="M23">
        <f t="shared" si="6"/>
        <v>2.0352443300055389</v>
      </c>
      <c r="N23">
        <f t="shared" si="7"/>
        <v>0.39333983558589941</v>
      </c>
      <c r="O23">
        <f t="shared" si="8"/>
        <v>5.1742644549945993</v>
      </c>
      <c r="P23">
        <f t="shared" si="2"/>
        <v>1.5117899867895599</v>
      </c>
      <c r="Q23">
        <f t="shared" si="3"/>
        <v>1.2861475984296693</v>
      </c>
      <c r="R23">
        <f t="shared" si="9"/>
        <v>0.71384862159927387</v>
      </c>
      <c r="S23">
        <f t="shared" si="10"/>
        <v>0.30861655351387712</v>
      </c>
      <c r="T23" s="1" t="s">
        <v>10</v>
      </c>
      <c r="U23">
        <v>1</v>
      </c>
      <c r="V23">
        <f t="shared" si="11"/>
        <v>6</v>
      </c>
      <c r="W23" t="s">
        <v>8</v>
      </c>
    </row>
    <row r="24" spans="1:23" x14ac:dyDescent="0.15">
      <c r="A24">
        <v>0.52949000000000002</v>
      </c>
      <c r="B24">
        <f t="shared" si="4"/>
        <v>-0.2761422376071655</v>
      </c>
      <c r="C24">
        <v>0.15361</v>
      </c>
      <c r="D24">
        <v>1.1000000000000001</v>
      </c>
      <c r="E24">
        <v>1.4</v>
      </c>
      <c r="F24">
        <f t="shared" si="5"/>
        <v>0.14612803567823801</v>
      </c>
      <c r="G24">
        <v>0.38</v>
      </c>
      <c r="H24">
        <v>1000</v>
      </c>
      <c r="I24">
        <v>13.06</v>
      </c>
      <c r="J24">
        <v>2.2999999999999998</v>
      </c>
      <c r="K24">
        <f t="shared" si="0"/>
        <v>21.571146205025713</v>
      </c>
      <c r="L24">
        <f t="shared" si="1"/>
        <v>0.35039824770829436</v>
      </c>
      <c r="M24">
        <f t="shared" si="6"/>
        <v>5.8297346112540831E-2</v>
      </c>
      <c r="N24">
        <f t="shared" si="7"/>
        <v>0.18148843913562307</v>
      </c>
      <c r="O24">
        <f t="shared" si="8"/>
        <v>0.32121795961326366</v>
      </c>
      <c r="P24">
        <f t="shared" si="2"/>
        <v>1.3338732223993581</v>
      </c>
      <c r="Q24">
        <f t="shared" si="3"/>
        <v>-0.45543807434334416</v>
      </c>
      <c r="R24">
        <f t="shared" si="9"/>
        <v>-0.49320018088125428</v>
      </c>
      <c r="S24">
        <f t="shared" si="10"/>
        <v>-1.2343512153081055</v>
      </c>
      <c r="T24" s="1" t="s">
        <v>11</v>
      </c>
      <c r="U24">
        <v>2</v>
      </c>
      <c r="V24">
        <f t="shared" si="11"/>
        <v>5</v>
      </c>
      <c r="W24" t="s">
        <v>8</v>
      </c>
    </row>
    <row r="25" spans="1:23" x14ac:dyDescent="0.15">
      <c r="A25">
        <v>858.30820000000006</v>
      </c>
      <c r="B25">
        <f t="shared" si="4"/>
        <v>2.9336432616542973</v>
      </c>
      <c r="C25">
        <v>0.26074999999999998</v>
      </c>
      <c r="D25">
        <v>0.72</v>
      </c>
      <c r="E25">
        <v>1.47</v>
      </c>
      <c r="F25">
        <f t="shared" si="5"/>
        <v>0.16731733474817609</v>
      </c>
      <c r="G25">
        <v>0.2</v>
      </c>
      <c r="H25">
        <v>150</v>
      </c>
      <c r="I25">
        <v>25.1</v>
      </c>
      <c r="J25">
        <v>0.98</v>
      </c>
      <c r="K25">
        <f t="shared" si="0"/>
        <v>31.803184735010348</v>
      </c>
      <c r="L25">
        <f t="shared" si="1"/>
        <v>17.114508359559874</v>
      </c>
      <c r="M25">
        <f t="shared" si="6"/>
        <v>1.8015201345781588</v>
      </c>
      <c r="N25">
        <f t="shared" si="7"/>
        <v>0.35272235373689548</v>
      </c>
      <c r="O25">
        <f t="shared" si="8"/>
        <v>5.1074736701319425</v>
      </c>
      <c r="P25">
        <f t="shared" si="2"/>
        <v>1.5024706119211411</v>
      </c>
      <c r="Q25">
        <f t="shared" si="3"/>
        <v>1.2333644278795637</v>
      </c>
      <c r="R25">
        <f t="shared" si="9"/>
        <v>0.7082061364506661</v>
      </c>
      <c r="S25">
        <f t="shared" si="10"/>
        <v>0.25563912035107933</v>
      </c>
      <c r="T25" s="1" t="s">
        <v>10</v>
      </c>
      <c r="U25">
        <v>1</v>
      </c>
      <c r="V25">
        <f t="shared" si="11"/>
        <v>6</v>
      </c>
      <c r="W25" t="s">
        <v>8</v>
      </c>
    </row>
    <row r="26" spans="1:23" x14ac:dyDescent="0.15">
      <c r="A26">
        <v>1651.9321</v>
      </c>
      <c r="B26">
        <f t="shared" si="4"/>
        <v>3.2179921923782171</v>
      </c>
      <c r="C26">
        <v>0.27417000000000002</v>
      </c>
      <c r="D26">
        <v>0.45</v>
      </c>
      <c r="E26">
        <v>1.49</v>
      </c>
      <c r="F26">
        <f t="shared" si="5"/>
        <v>0.17318626841227402</v>
      </c>
      <c r="G26">
        <v>0.36</v>
      </c>
      <c r="H26">
        <v>178</v>
      </c>
      <c r="I26">
        <v>22.5</v>
      </c>
      <c r="J26">
        <v>4.92</v>
      </c>
      <c r="K26">
        <f t="shared" si="0"/>
        <v>42.800625394607586</v>
      </c>
      <c r="L26">
        <f t="shared" si="1"/>
        <v>24.084087026146666</v>
      </c>
      <c r="M26">
        <f t="shared" si="6"/>
        <v>2.4373381049882061</v>
      </c>
      <c r="N26">
        <f t="shared" si="7"/>
        <v>0.37773307799346961</v>
      </c>
      <c r="O26">
        <f t="shared" si="8"/>
        <v>6.4525408204529651</v>
      </c>
      <c r="P26">
        <f t="shared" si="2"/>
        <v>1.6314501148880027</v>
      </c>
      <c r="Q26">
        <f t="shared" si="3"/>
        <v>1.3817301878303683</v>
      </c>
      <c r="R26">
        <f t="shared" si="9"/>
        <v>0.80973076068454575</v>
      </c>
      <c r="S26">
        <f t="shared" si="10"/>
        <v>0.3869157782391619</v>
      </c>
      <c r="T26" s="1" t="s">
        <v>10</v>
      </c>
      <c r="U26">
        <v>1</v>
      </c>
      <c r="V26">
        <f t="shared" si="11"/>
        <v>6</v>
      </c>
      <c r="W26" t="s">
        <v>8</v>
      </c>
    </row>
    <row r="27" spans="1:23" x14ac:dyDescent="0.15">
      <c r="A27">
        <v>3185.1145000000001</v>
      </c>
      <c r="B27">
        <f t="shared" si="4"/>
        <v>3.5031250491750954</v>
      </c>
      <c r="C27">
        <v>0.28100999999999998</v>
      </c>
      <c r="D27">
        <v>0.48</v>
      </c>
      <c r="E27">
        <v>1.56</v>
      </c>
      <c r="F27">
        <f t="shared" si="5"/>
        <v>0.19312459835446161</v>
      </c>
      <c r="G27">
        <v>0.53</v>
      </c>
      <c r="H27">
        <v>197.32</v>
      </c>
      <c r="I27">
        <v>24.27</v>
      </c>
      <c r="J27">
        <v>3.83</v>
      </c>
      <c r="K27">
        <f t="shared" si="0"/>
        <v>39.493772971974174</v>
      </c>
      <c r="L27">
        <f t="shared" si="1"/>
        <v>34.68501729263685</v>
      </c>
      <c r="M27">
        <f t="shared" si="6"/>
        <v>3.3429608089132445</v>
      </c>
      <c r="N27">
        <f t="shared" si="7"/>
        <v>0.39083992823265967</v>
      </c>
      <c r="O27">
        <f t="shared" si="8"/>
        <v>8.5532735205171839</v>
      </c>
      <c r="P27">
        <f t="shared" si="2"/>
        <v>1.5965286253201532</v>
      </c>
      <c r="Q27">
        <f t="shared" si="3"/>
        <v>1.5401419153583962</v>
      </c>
      <c r="R27">
        <f t="shared" si="9"/>
        <v>0.93213236032000801</v>
      </c>
      <c r="S27">
        <f t="shared" si="10"/>
        <v>0.5241312851859018</v>
      </c>
      <c r="T27" s="1" t="s">
        <v>10</v>
      </c>
      <c r="U27">
        <v>1</v>
      </c>
      <c r="V27">
        <f t="shared" si="11"/>
        <v>6</v>
      </c>
      <c r="W27" t="s">
        <v>8</v>
      </c>
    </row>
    <row r="28" spans="1:23" x14ac:dyDescent="0.15">
      <c r="A28">
        <v>328</v>
      </c>
      <c r="B28">
        <f t="shared" si="4"/>
        <v>2.5158738437116792</v>
      </c>
      <c r="C28">
        <v>0.26868999999999998</v>
      </c>
      <c r="D28">
        <v>0.94</v>
      </c>
      <c r="E28">
        <v>1.57</v>
      </c>
      <c r="F28">
        <f t="shared" si="5"/>
        <v>0.19589965240923377</v>
      </c>
      <c r="G28">
        <v>0.18</v>
      </c>
      <c r="H28">
        <v>530</v>
      </c>
      <c r="I28">
        <v>24.28</v>
      </c>
      <c r="J28">
        <v>2.59</v>
      </c>
      <c r="K28">
        <f t="shared" si="0"/>
        <v>23.121275595586305</v>
      </c>
      <c r="L28">
        <f t="shared" si="1"/>
        <v>9.4724107330837448</v>
      </c>
      <c r="M28">
        <f t="shared" si="6"/>
        <v>1.0970863668866278</v>
      </c>
      <c r="N28">
        <f t="shared" si="7"/>
        <v>0.36740916984589295</v>
      </c>
      <c r="O28">
        <f t="shared" si="8"/>
        <v>2.9860070377306926</v>
      </c>
      <c r="P28">
        <f t="shared" si="2"/>
        <v>1.3640117903385607</v>
      </c>
      <c r="Q28">
        <f t="shared" si="3"/>
        <v>0.97646052122474858</v>
      </c>
      <c r="R28">
        <f t="shared" si="9"/>
        <v>0.47509082698043426</v>
      </c>
      <c r="S28">
        <f t="shared" si="10"/>
        <v>4.0240818263707748E-2</v>
      </c>
      <c r="T28" s="1" t="s">
        <v>10</v>
      </c>
      <c r="U28">
        <v>1</v>
      </c>
      <c r="V28">
        <f t="shared" si="11"/>
        <v>6</v>
      </c>
      <c r="W28" t="s">
        <v>8</v>
      </c>
    </row>
    <row r="29" spans="1:23" x14ac:dyDescent="0.15">
      <c r="A29">
        <v>810.94498999999996</v>
      </c>
      <c r="B29">
        <f t="shared" si="4"/>
        <v>2.9089913950869488</v>
      </c>
      <c r="C29">
        <v>0.2666</v>
      </c>
      <c r="D29">
        <v>0.94</v>
      </c>
      <c r="E29">
        <v>1.58</v>
      </c>
      <c r="F29">
        <f t="shared" si="5"/>
        <v>0.19865708695442263</v>
      </c>
      <c r="G29">
        <v>0.11</v>
      </c>
      <c r="H29">
        <v>280</v>
      </c>
      <c r="I29">
        <v>21.5</v>
      </c>
      <c r="J29">
        <v>5.16</v>
      </c>
      <c r="K29">
        <f t="shared" si="0"/>
        <v>22.974938408272465</v>
      </c>
      <c r="L29">
        <f t="shared" si="1"/>
        <v>16.238420183306637</v>
      </c>
      <c r="M29">
        <f t="shared" si="6"/>
        <v>1.7317901815995984</v>
      </c>
      <c r="N29">
        <f t="shared" si="7"/>
        <v>0.36351240796291245</v>
      </c>
      <c r="O29">
        <f t="shared" si="8"/>
        <v>4.7640469586839664</v>
      </c>
      <c r="P29">
        <f t="shared" si="2"/>
        <v>1.3612543557933718</v>
      </c>
      <c r="Q29">
        <f t="shared" si="3"/>
        <v>1.2105437749638714</v>
      </c>
      <c r="R29">
        <f t="shared" si="9"/>
        <v>0.67797603362451264</v>
      </c>
      <c r="S29">
        <f t="shared" si="10"/>
        <v>0.23849527307776916</v>
      </c>
      <c r="T29" s="1" t="s">
        <v>10</v>
      </c>
      <c r="U29">
        <v>1</v>
      </c>
      <c r="V29">
        <f t="shared" si="11"/>
        <v>6</v>
      </c>
      <c r="W29" t="s">
        <v>8</v>
      </c>
    </row>
    <row r="30" spans="1:23" x14ac:dyDescent="0.15">
      <c r="A30">
        <v>670.57910000000004</v>
      </c>
      <c r="B30">
        <f t="shared" si="4"/>
        <v>2.826450013607984</v>
      </c>
      <c r="C30">
        <v>0.22247</v>
      </c>
      <c r="D30">
        <v>0.6</v>
      </c>
      <c r="E30">
        <v>1.69</v>
      </c>
      <c r="F30">
        <f t="shared" si="5"/>
        <v>0.22788670461367352</v>
      </c>
      <c r="G30">
        <v>0.7</v>
      </c>
      <c r="H30">
        <v>1100</v>
      </c>
      <c r="I30">
        <v>19.510000000000002</v>
      </c>
      <c r="J30">
        <v>2.74</v>
      </c>
      <c r="K30">
        <f t="shared" si="0"/>
        <v>31.756591355069791</v>
      </c>
      <c r="L30">
        <f t="shared" si="1"/>
        <v>16.978920351356273</v>
      </c>
      <c r="M30">
        <f t="shared" si="6"/>
        <v>1.7239272217855934</v>
      </c>
      <c r="N30">
        <f t="shared" si="7"/>
        <v>0.28612400807685873</v>
      </c>
      <c r="O30">
        <f t="shared" si="8"/>
        <v>6.0251051052049833</v>
      </c>
      <c r="P30">
        <f t="shared" si="2"/>
        <v>1.5018338805582925</v>
      </c>
      <c r="Q30">
        <f t="shared" si="3"/>
        <v>1.2299100710459965</v>
      </c>
      <c r="R30">
        <f t="shared" si="9"/>
        <v>0.77996462738174399</v>
      </c>
      <c r="S30">
        <f t="shared" si="10"/>
        <v>0.23651892747240472</v>
      </c>
      <c r="T30" s="1" t="s">
        <v>11</v>
      </c>
      <c r="U30">
        <v>2</v>
      </c>
      <c r="V30">
        <f t="shared" si="11"/>
        <v>5</v>
      </c>
      <c r="W30" t="s">
        <v>8</v>
      </c>
    </row>
    <row r="31" spans="1:23" x14ac:dyDescent="0.15">
      <c r="A31">
        <v>1812.2959000000001</v>
      </c>
      <c r="B31">
        <f t="shared" si="4"/>
        <v>3.258229107935533</v>
      </c>
      <c r="C31">
        <v>0.13719000000000001</v>
      </c>
      <c r="D31">
        <v>0.28000000000000003</v>
      </c>
      <c r="E31">
        <v>1.75</v>
      </c>
      <c r="F31">
        <f t="shared" si="5"/>
        <v>0.24303804868629444</v>
      </c>
      <c r="G31">
        <v>0.23</v>
      </c>
      <c r="H31">
        <v>2169.89</v>
      </c>
      <c r="I31">
        <v>11.05</v>
      </c>
      <c r="J31">
        <v>2.67</v>
      </c>
      <c r="K31">
        <f t="shared" si="0"/>
        <v>44.310117923028351</v>
      </c>
      <c r="L31">
        <f t="shared" si="1"/>
        <v>46.258560433043208</v>
      </c>
      <c r="M31">
        <f t="shared" si="6"/>
        <v>3.6089675239795587</v>
      </c>
      <c r="N31">
        <f t="shared" si="7"/>
        <v>0.15900372040194249</v>
      </c>
      <c r="O31">
        <f t="shared" si="8"/>
        <v>22.697377865477097</v>
      </c>
      <c r="P31">
        <f t="shared" si="2"/>
        <v>1.6465029058260681</v>
      </c>
      <c r="Q31">
        <f t="shared" si="3"/>
        <v>1.6651921133953957</v>
      </c>
      <c r="R31">
        <f t="shared" si="9"/>
        <v>1.3559756878393443</v>
      </c>
      <c r="S31">
        <f t="shared" si="10"/>
        <v>0.55738297399080916</v>
      </c>
      <c r="T31" s="1" t="s">
        <v>11</v>
      </c>
      <c r="U31">
        <v>2</v>
      </c>
      <c r="V31">
        <f t="shared" si="11"/>
        <v>5</v>
      </c>
      <c r="W31" t="s">
        <v>8</v>
      </c>
    </row>
    <row r="32" spans="1:23" x14ac:dyDescent="0.15">
      <c r="A32">
        <v>1896.5830000000001</v>
      </c>
      <c r="B32">
        <f t="shared" si="4"/>
        <v>3.2779718534470548</v>
      </c>
      <c r="C32">
        <v>0.23313</v>
      </c>
      <c r="D32">
        <v>0.37</v>
      </c>
      <c r="E32">
        <v>1.76</v>
      </c>
      <c r="F32">
        <f t="shared" si="5"/>
        <v>0.24551266781414982</v>
      </c>
      <c r="G32">
        <v>0.7</v>
      </c>
      <c r="H32">
        <v>100</v>
      </c>
      <c r="I32">
        <v>17.27</v>
      </c>
      <c r="J32">
        <v>6.05</v>
      </c>
      <c r="K32">
        <f t="shared" si="0"/>
        <v>39.726363106876654</v>
      </c>
      <c r="L32">
        <f t="shared" si="1"/>
        <v>30.049872690490631</v>
      </c>
      <c r="M32">
        <f t="shared" si="6"/>
        <v>2.8321515759463995</v>
      </c>
      <c r="N32">
        <f t="shared" si="7"/>
        <v>0.30400198208301277</v>
      </c>
      <c r="O32">
        <f t="shared" si="8"/>
        <v>9.3162273368764872</v>
      </c>
      <c r="P32">
        <f t="shared" si="2"/>
        <v>1.5990788078212261</v>
      </c>
      <c r="Q32">
        <f t="shared" si="3"/>
        <v>1.4778426364074926</v>
      </c>
      <c r="R32">
        <f t="shared" si="9"/>
        <v>0.96924007775297705</v>
      </c>
      <c r="S32">
        <f t="shared" si="10"/>
        <v>0.45211649295682577</v>
      </c>
      <c r="T32" s="1" t="s">
        <v>10</v>
      </c>
      <c r="U32">
        <v>1</v>
      </c>
      <c r="V32">
        <f t="shared" si="11"/>
        <v>6</v>
      </c>
      <c r="W32" t="s">
        <v>8</v>
      </c>
    </row>
    <row r="33" spans="1:23" x14ac:dyDescent="0.15">
      <c r="A33">
        <v>503.77800000000002</v>
      </c>
      <c r="B33">
        <f t="shared" si="4"/>
        <v>2.7022391979234657</v>
      </c>
      <c r="C33">
        <v>0.25857000000000002</v>
      </c>
      <c r="D33">
        <v>0.72</v>
      </c>
      <c r="E33">
        <v>1.9</v>
      </c>
      <c r="F33">
        <f t="shared" si="5"/>
        <v>0.27875360095282892</v>
      </c>
      <c r="G33">
        <v>0.06</v>
      </c>
      <c r="H33">
        <v>240</v>
      </c>
      <c r="I33">
        <v>21.96</v>
      </c>
      <c r="J33">
        <v>3.89</v>
      </c>
      <c r="K33">
        <f t="shared" si="0"/>
        <v>24.605621873929056</v>
      </c>
      <c r="L33">
        <f t="shared" si="1"/>
        <v>12.602280427654263</v>
      </c>
      <c r="M33">
        <f t="shared" si="6"/>
        <v>1.3859902632637549</v>
      </c>
      <c r="N33">
        <f t="shared" si="7"/>
        <v>0.34874499278421428</v>
      </c>
      <c r="O33">
        <f t="shared" si="8"/>
        <v>3.9742226897615569</v>
      </c>
      <c r="P33">
        <f t="shared" si="2"/>
        <v>1.3910343457164882</v>
      </c>
      <c r="Q33">
        <f t="shared" si="3"/>
        <v>1.1004491393663787</v>
      </c>
      <c r="R33">
        <f t="shared" si="9"/>
        <v>0.59925219851234335</v>
      </c>
      <c r="S33">
        <f t="shared" si="10"/>
        <v>0.14176017931931159</v>
      </c>
      <c r="T33" s="1" t="s">
        <v>10</v>
      </c>
      <c r="U33">
        <v>1</v>
      </c>
      <c r="V33">
        <f t="shared" si="11"/>
        <v>6</v>
      </c>
      <c r="W33" t="s">
        <v>8</v>
      </c>
    </row>
    <row r="34" spans="1:23" x14ac:dyDescent="0.15">
      <c r="A34">
        <v>319.18083000000001</v>
      </c>
      <c r="B34">
        <f t="shared" si="4"/>
        <v>2.5040367997362556</v>
      </c>
      <c r="C34">
        <v>0.1207</v>
      </c>
      <c r="D34">
        <v>0.51</v>
      </c>
      <c r="E34">
        <v>1.93</v>
      </c>
      <c r="F34">
        <f t="shared" si="5"/>
        <v>0.28555730900777376</v>
      </c>
      <c r="G34">
        <v>0.3</v>
      </c>
      <c r="H34">
        <v>2500</v>
      </c>
      <c r="I34">
        <v>11.26</v>
      </c>
      <c r="J34">
        <v>0.81</v>
      </c>
      <c r="K34">
        <f t="shared" si="0"/>
        <v>30.839885363306554</v>
      </c>
      <c r="L34">
        <f t="shared" si="1"/>
        <v>18.611379160468854</v>
      </c>
      <c r="M34">
        <f t="shared" si="6"/>
        <v>1.614709546387429</v>
      </c>
      <c r="N34">
        <f t="shared" si="7"/>
        <v>0.13726828158762652</v>
      </c>
      <c r="O34">
        <f t="shared" si="8"/>
        <v>11.763165734370061</v>
      </c>
      <c r="P34">
        <f t="shared" si="2"/>
        <v>1.4891127550411789</v>
      </c>
      <c r="Q34">
        <f t="shared" si="3"/>
        <v>1.2697785568808089</v>
      </c>
      <c r="R34">
        <f t="shared" si="9"/>
        <v>1.070524215953417</v>
      </c>
      <c r="S34">
        <f t="shared" si="10"/>
        <v>0.20809441289266814</v>
      </c>
      <c r="T34" s="1" t="s">
        <v>12</v>
      </c>
      <c r="U34">
        <v>2</v>
      </c>
      <c r="V34">
        <f t="shared" si="11"/>
        <v>5</v>
      </c>
      <c r="W34" t="s">
        <v>8</v>
      </c>
    </row>
    <row r="35" spans="1:23" x14ac:dyDescent="0.15">
      <c r="A35">
        <v>1729.4119000000001</v>
      </c>
      <c r="B35">
        <f t="shared" si="4"/>
        <v>3.2378984430093007</v>
      </c>
      <c r="C35">
        <v>0.27999000000000002</v>
      </c>
      <c r="D35">
        <v>0.43</v>
      </c>
      <c r="E35">
        <v>2.1</v>
      </c>
      <c r="F35">
        <f t="shared" si="5"/>
        <v>0.3222192947339193</v>
      </c>
      <c r="G35">
        <v>0.76</v>
      </c>
      <c r="H35">
        <v>65</v>
      </c>
      <c r="I35">
        <v>22.09</v>
      </c>
      <c r="J35">
        <v>5.91</v>
      </c>
      <c r="K35">
        <f t="shared" si="0"/>
        <v>31.074622513626348</v>
      </c>
      <c r="L35">
        <f t="shared" si="1"/>
        <v>24.297027584163573</v>
      </c>
      <c r="M35">
        <f t="shared" si="6"/>
        <v>2.4677866432386364</v>
      </c>
      <c r="N35">
        <f t="shared" si="7"/>
        <v>0.38886959903334678</v>
      </c>
      <c r="O35">
        <f t="shared" si="8"/>
        <v>6.3460518625602722</v>
      </c>
      <c r="P35">
        <f t="shared" si="2"/>
        <v>1.4924058616501323</v>
      </c>
      <c r="Q35">
        <f t="shared" si="3"/>
        <v>1.3855531467359725</v>
      </c>
      <c r="R35">
        <f t="shared" si="9"/>
        <v>0.80250361701300787</v>
      </c>
      <c r="S35">
        <f t="shared" si="10"/>
        <v>0.39230760930385106</v>
      </c>
      <c r="T35" s="1" t="s">
        <v>10</v>
      </c>
      <c r="U35">
        <v>1</v>
      </c>
      <c r="V35">
        <f t="shared" si="11"/>
        <v>6</v>
      </c>
      <c r="W35" t="s">
        <v>8</v>
      </c>
    </row>
    <row r="36" spans="1:23" x14ac:dyDescent="0.15">
      <c r="A36">
        <v>887</v>
      </c>
      <c r="B36">
        <f t="shared" si="4"/>
        <v>2.9479236198317262</v>
      </c>
      <c r="C36">
        <v>0.28828999999999999</v>
      </c>
      <c r="D36">
        <v>0.79</v>
      </c>
      <c r="E36">
        <v>2.11</v>
      </c>
      <c r="F36">
        <f t="shared" si="5"/>
        <v>0.32428245529769262</v>
      </c>
      <c r="G36">
        <v>0.09</v>
      </c>
      <c r="H36">
        <v>160</v>
      </c>
      <c r="I36">
        <v>25.99</v>
      </c>
      <c r="J36">
        <v>2.84</v>
      </c>
      <c r="K36">
        <f t="shared" si="0"/>
        <v>20.443007387509923</v>
      </c>
      <c r="L36">
        <f t="shared" si="1"/>
        <v>15.998760346686492</v>
      </c>
      <c r="M36">
        <f t="shared" si="6"/>
        <v>1.7417133028878347</v>
      </c>
      <c r="N36">
        <f t="shared" si="7"/>
        <v>0.40506667041351108</v>
      </c>
      <c r="O36">
        <f t="shared" si="8"/>
        <v>4.2998188449072146</v>
      </c>
      <c r="P36">
        <f t="shared" si="2"/>
        <v>1.3105447855784127</v>
      </c>
      <c r="Q36">
        <f t="shared" si="3"/>
        <v>1.2040863329402505</v>
      </c>
      <c r="R36">
        <f t="shared" si="9"/>
        <v>0.63345015876227073</v>
      </c>
      <c r="S36">
        <f t="shared" si="10"/>
        <v>0.24097666891453834</v>
      </c>
      <c r="T36" s="1" t="s">
        <v>10</v>
      </c>
      <c r="U36">
        <v>1</v>
      </c>
      <c r="V36">
        <f t="shared" si="11"/>
        <v>6</v>
      </c>
      <c r="W36" t="s">
        <v>8</v>
      </c>
    </row>
    <row r="37" spans="1:23" x14ac:dyDescent="0.15">
      <c r="A37">
        <v>878.57083</v>
      </c>
      <c r="B37">
        <f t="shared" si="4"/>
        <v>2.9437767798758756</v>
      </c>
      <c r="C37">
        <v>0.20943000000000001</v>
      </c>
      <c r="D37">
        <v>0.52</v>
      </c>
      <c r="E37">
        <v>2.14</v>
      </c>
      <c r="F37">
        <f t="shared" si="5"/>
        <v>0.33041377334919086</v>
      </c>
      <c r="G37">
        <v>0.15</v>
      </c>
      <c r="H37">
        <v>1085.27</v>
      </c>
      <c r="I37">
        <v>19.72</v>
      </c>
      <c r="J37">
        <v>1.22</v>
      </c>
      <c r="K37">
        <f t="shared" si="0"/>
        <v>27.49551788608008</v>
      </c>
      <c r="L37">
        <f t="shared" si="1"/>
        <v>20.968296218718837</v>
      </c>
      <c r="M37">
        <f t="shared" si="6"/>
        <v>2.0337548032532156</v>
      </c>
      <c r="N37">
        <f t="shared" si="7"/>
        <v>0.26491012813539599</v>
      </c>
      <c r="O37">
        <f t="shared" si="8"/>
        <v>7.6771500492188061</v>
      </c>
      <c r="P37">
        <f t="shared" si="2"/>
        <v>1.4392619041578743</v>
      </c>
      <c r="Q37">
        <f t="shared" si="3"/>
        <v>1.3215631432517037</v>
      </c>
      <c r="R37">
        <f t="shared" si="9"/>
        <v>0.8852000289370433</v>
      </c>
      <c r="S37">
        <f t="shared" si="10"/>
        <v>0.30829859164812523</v>
      </c>
      <c r="T37" s="1" t="s">
        <v>11</v>
      </c>
      <c r="U37">
        <v>2</v>
      </c>
      <c r="V37">
        <f t="shared" si="11"/>
        <v>5</v>
      </c>
      <c r="W37" t="s">
        <v>8</v>
      </c>
    </row>
    <row r="38" spans="1:23" x14ac:dyDescent="0.15">
      <c r="A38">
        <v>203.69499999999999</v>
      </c>
      <c r="B38">
        <f t="shared" si="4"/>
        <v>2.3089803687200448</v>
      </c>
      <c r="C38">
        <v>0.24135999999999999</v>
      </c>
      <c r="D38">
        <v>1.02</v>
      </c>
      <c r="E38">
        <v>2.2000000000000002</v>
      </c>
      <c r="F38">
        <f t="shared" si="5"/>
        <v>0.34242268082220628</v>
      </c>
      <c r="G38">
        <v>0.13</v>
      </c>
      <c r="H38">
        <v>155</v>
      </c>
      <c r="I38">
        <v>15.54</v>
      </c>
      <c r="J38">
        <v>8.59</v>
      </c>
      <c r="K38">
        <f t="shared" si="0"/>
        <v>15.049901918006013</v>
      </c>
      <c r="L38">
        <f t="shared" si="1"/>
        <v>7.8533985888842759</v>
      </c>
      <c r="M38">
        <f t="shared" si="6"/>
        <v>0.91219394229841622</v>
      </c>
      <c r="N38">
        <f t="shared" si="7"/>
        <v>0.31814826531688284</v>
      </c>
      <c r="O38">
        <f t="shared" si="8"/>
        <v>2.8671975985468614</v>
      </c>
      <c r="P38">
        <f t="shared" si="2"/>
        <v>1.177533669590489</v>
      </c>
      <c r="Q38">
        <f t="shared" si="3"/>
        <v>0.89505764005515698</v>
      </c>
      <c r="R38">
        <f t="shared" si="9"/>
        <v>0.45745762423402497</v>
      </c>
      <c r="S38">
        <f t="shared" si="10"/>
        <v>-3.9912816150228757E-2</v>
      </c>
      <c r="T38" s="1" t="s">
        <v>10</v>
      </c>
      <c r="U38">
        <v>1</v>
      </c>
      <c r="V38">
        <f t="shared" si="11"/>
        <v>6</v>
      </c>
      <c r="W38" t="s">
        <v>8</v>
      </c>
    </row>
    <row r="39" spans="1:23" x14ac:dyDescent="0.15">
      <c r="A39">
        <v>198.29470000000001</v>
      </c>
      <c r="B39">
        <f t="shared" si="4"/>
        <v>2.2973111065829404</v>
      </c>
      <c r="C39">
        <v>0.22120999999999999</v>
      </c>
      <c r="D39">
        <v>0.87</v>
      </c>
      <c r="E39">
        <v>2.27</v>
      </c>
      <c r="F39">
        <f t="shared" si="5"/>
        <v>0.35602585719312274</v>
      </c>
      <c r="G39">
        <v>0.18</v>
      </c>
      <c r="H39">
        <v>180</v>
      </c>
      <c r="I39">
        <v>16.32</v>
      </c>
      <c r="J39">
        <v>5.8</v>
      </c>
      <c r="K39">
        <f t="shared" si="0"/>
        <v>17.331904658506264</v>
      </c>
      <c r="L39">
        <f t="shared" si="1"/>
        <v>8.3350387207054819</v>
      </c>
      <c r="M39">
        <f t="shared" si="6"/>
        <v>0.94011898600295585</v>
      </c>
      <c r="N39">
        <f t="shared" si="7"/>
        <v>0.28404319521308696</v>
      </c>
      <c r="O39">
        <f t="shared" si="8"/>
        <v>3.3097747168267349</v>
      </c>
      <c r="P39">
        <f t="shared" si="2"/>
        <v>1.2388462913478835</v>
      </c>
      <c r="Q39">
        <f t="shared" si="3"/>
        <v>0.92090762169847717</v>
      </c>
      <c r="R39">
        <f t="shared" si="9"/>
        <v>0.51979843408728887</v>
      </c>
      <c r="S39">
        <f t="shared" si="10"/>
        <v>-2.6817176512798319E-2</v>
      </c>
      <c r="T39" s="1" t="s">
        <v>10</v>
      </c>
      <c r="U39">
        <v>1</v>
      </c>
      <c r="V39">
        <f t="shared" si="11"/>
        <v>6</v>
      </c>
      <c r="W39" t="s">
        <v>8</v>
      </c>
    </row>
    <row r="40" spans="1:23" x14ac:dyDescent="0.15">
      <c r="A40">
        <v>453.84809000000001</v>
      </c>
      <c r="B40">
        <f t="shared" si="4"/>
        <v>2.6569105120757808</v>
      </c>
      <c r="C40">
        <v>0.16211</v>
      </c>
      <c r="D40">
        <v>0.49</v>
      </c>
      <c r="E40">
        <v>2.29</v>
      </c>
      <c r="F40">
        <f t="shared" si="5"/>
        <v>0.35983548233988799</v>
      </c>
      <c r="G40">
        <v>0.5</v>
      </c>
      <c r="H40">
        <v>80</v>
      </c>
      <c r="I40">
        <v>13.02</v>
      </c>
      <c r="J40">
        <v>3.19</v>
      </c>
      <c r="K40">
        <f t="shared" si="0"/>
        <v>26.596430548989119</v>
      </c>
      <c r="L40">
        <f t="shared" si="1"/>
        <v>17.741392697336174</v>
      </c>
      <c r="M40">
        <f t="shared" si="6"/>
        <v>1.6614221693478282</v>
      </c>
      <c r="N40">
        <f t="shared" si="7"/>
        <v>0.19347408371027222</v>
      </c>
      <c r="O40">
        <f t="shared" si="8"/>
        <v>8.5873112175365609</v>
      </c>
      <c r="P40">
        <f t="shared" si="2"/>
        <v>1.4248233547928393</v>
      </c>
      <c r="Q40">
        <f t="shared" si="3"/>
        <v>1.2489877089019914</v>
      </c>
      <c r="R40">
        <f t="shared" si="9"/>
        <v>0.93385720269254502</v>
      </c>
      <c r="S40">
        <f t="shared" si="10"/>
        <v>0.22048000121841557</v>
      </c>
      <c r="T40" s="1" t="s">
        <v>10</v>
      </c>
      <c r="U40">
        <v>1</v>
      </c>
      <c r="V40">
        <f t="shared" si="11"/>
        <v>6</v>
      </c>
      <c r="W40" t="s">
        <v>8</v>
      </c>
    </row>
    <row r="41" spans="1:23" x14ac:dyDescent="0.15">
      <c r="A41">
        <v>1493</v>
      </c>
      <c r="B41">
        <f t="shared" si="4"/>
        <v>3.1740598077250253</v>
      </c>
      <c r="C41">
        <v>0.30330000000000001</v>
      </c>
      <c r="D41">
        <v>0.48</v>
      </c>
      <c r="E41">
        <v>2.3199999999999998</v>
      </c>
      <c r="F41">
        <f t="shared" si="5"/>
        <v>0.36548798489089962</v>
      </c>
      <c r="G41">
        <v>0.16</v>
      </c>
      <c r="H41">
        <v>140</v>
      </c>
      <c r="I41">
        <v>26.84</v>
      </c>
      <c r="J41">
        <v>3.49</v>
      </c>
      <c r="K41">
        <f t="shared" si="0"/>
        <v>26.556157688051602</v>
      </c>
      <c r="L41">
        <f t="shared" si="1"/>
        <v>20.797417224025743</v>
      </c>
      <c r="M41">
        <f t="shared" si="6"/>
        <v>2.2030448910440201</v>
      </c>
      <c r="N41">
        <f t="shared" si="7"/>
        <v>0.43533802210420558</v>
      </c>
      <c r="O41">
        <f t="shared" si="8"/>
        <v>5.0605386600407805</v>
      </c>
      <c r="P41">
        <f t="shared" si="2"/>
        <v>1.4241652387837149</v>
      </c>
      <c r="Q41">
        <f t="shared" si="3"/>
        <v>1.3180094044339015</v>
      </c>
      <c r="R41">
        <f t="shared" si="9"/>
        <v>0.70419674700430157</v>
      </c>
      <c r="S41">
        <f t="shared" si="10"/>
        <v>0.34302334678039581</v>
      </c>
      <c r="T41" s="1" t="s">
        <v>10</v>
      </c>
      <c r="U41">
        <v>1</v>
      </c>
      <c r="V41">
        <f t="shared" si="11"/>
        <v>6</v>
      </c>
      <c r="W41" t="s">
        <v>8</v>
      </c>
    </row>
    <row r="42" spans="1:23" x14ac:dyDescent="0.15">
      <c r="A42">
        <v>603.7672</v>
      </c>
      <c r="B42">
        <f t="shared" si="4"/>
        <v>2.7808695160306871</v>
      </c>
      <c r="C42">
        <v>0.26962999999999998</v>
      </c>
      <c r="D42">
        <v>0.45</v>
      </c>
      <c r="E42">
        <v>2.34</v>
      </c>
      <c r="F42">
        <f t="shared" si="5"/>
        <v>0.36921585741014279</v>
      </c>
      <c r="G42">
        <v>0.15</v>
      </c>
      <c r="H42">
        <v>245</v>
      </c>
      <c r="I42">
        <v>23.18</v>
      </c>
      <c r="J42">
        <v>3.78</v>
      </c>
      <c r="K42">
        <f t="shared" si="0"/>
        <v>27.253389674344152</v>
      </c>
      <c r="L42">
        <f t="shared" si="1"/>
        <v>13.519715120600001</v>
      </c>
      <c r="M42">
        <f t="shared" si="6"/>
        <v>1.4858682411941913</v>
      </c>
      <c r="N42">
        <f t="shared" si="7"/>
        <v>0.36916905130276434</v>
      </c>
      <c r="O42">
        <f t="shared" si="8"/>
        <v>4.0248992594333028</v>
      </c>
      <c r="P42">
        <f t="shared" si="2"/>
        <v>1.435420525890134</v>
      </c>
      <c r="Q42">
        <f t="shared" si="3"/>
        <v>1.1309675405068811</v>
      </c>
      <c r="R42">
        <f t="shared" si="9"/>
        <v>0.6047550147362486</v>
      </c>
      <c r="S42">
        <f t="shared" si="10"/>
        <v>0.17198030023256122</v>
      </c>
      <c r="T42" s="1" t="s">
        <v>10</v>
      </c>
      <c r="U42">
        <v>1</v>
      </c>
      <c r="V42">
        <f t="shared" si="11"/>
        <v>6</v>
      </c>
      <c r="W42" t="s">
        <v>8</v>
      </c>
    </row>
    <row r="43" spans="1:23" x14ac:dyDescent="0.15">
      <c r="A43">
        <v>521</v>
      </c>
      <c r="B43">
        <f t="shared" si="4"/>
        <v>2.7168377232995247</v>
      </c>
      <c r="C43">
        <v>0.25459999999999999</v>
      </c>
      <c r="D43">
        <v>0.69</v>
      </c>
      <c r="E43">
        <v>2.34</v>
      </c>
      <c r="F43">
        <f t="shared" si="5"/>
        <v>0.36921585741014279</v>
      </c>
      <c r="G43">
        <v>0.09</v>
      </c>
      <c r="H43">
        <v>175</v>
      </c>
      <c r="I43">
        <v>23.3</v>
      </c>
      <c r="J43">
        <v>2.16</v>
      </c>
      <c r="K43">
        <f t="shared" si="0"/>
        <v>20.680224491967245</v>
      </c>
      <c r="L43">
        <f t="shared" si="1"/>
        <v>13.026835358565066</v>
      </c>
      <c r="M43">
        <f t="shared" si="6"/>
        <v>1.4204282792401182</v>
      </c>
      <c r="N43">
        <f t="shared" si="7"/>
        <v>0.34156157767641532</v>
      </c>
      <c r="O43">
        <f t="shared" si="8"/>
        <v>4.1586301623942816</v>
      </c>
      <c r="P43">
        <f t="shared" si="2"/>
        <v>1.3155552488848365</v>
      </c>
      <c r="Q43">
        <f t="shared" si="3"/>
        <v>1.1148389242896826</v>
      </c>
      <c r="R43">
        <f t="shared" si="9"/>
        <v>0.61895029916434319</v>
      </c>
      <c r="S43">
        <f t="shared" si="10"/>
        <v>0.15241931006415887</v>
      </c>
      <c r="T43" s="1" t="s">
        <v>10</v>
      </c>
      <c r="U43">
        <v>1</v>
      </c>
      <c r="V43">
        <f t="shared" si="11"/>
        <v>6</v>
      </c>
      <c r="W43" t="s">
        <v>8</v>
      </c>
    </row>
    <row r="44" spans="1:23" x14ac:dyDescent="0.15">
      <c r="A44">
        <v>391</v>
      </c>
      <c r="B44">
        <f t="shared" si="4"/>
        <v>2.5921767573958667</v>
      </c>
      <c r="C44">
        <v>0.24129999999999999</v>
      </c>
      <c r="D44">
        <v>0.7</v>
      </c>
      <c r="E44">
        <v>2.35</v>
      </c>
      <c r="F44">
        <f t="shared" si="5"/>
        <v>0.37106786227173627</v>
      </c>
      <c r="G44">
        <v>0.18</v>
      </c>
      <c r="H44">
        <v>211.06</v>
      </c>
      <c r="I44">
        <v>21.4</v>
      </c>
      <c r="J44">
        <v>2.73</v>
      </c>
      <c r="K44">
        <f t="shared" si="0"/>
        <v>20.356769422064318</v>
      </c>
      <c r="L44">
        <f t="shared" si="1"/>
        <v>11.525782164372712</v>
      </c>
      <c r="M44">
        <f t="shared" si="6"/>
        <v>1.2639775659379258</v>
      </c>
      <c r="N44">
        <f t="shared" si="7"/>
        <v>0.31804402267035714</v>
      </c>
      <c r="O44">
        <f t="shared" si="8"/>
        <v>3.9742220442482572</v>
      </c>
      <c r="P44">
        <f t="shared" si="2"/>
        <v>1.3087088574813557</v>
      </c>
      <c r="Q44">
        <f t="shared" si="3"/>
        <v>1.0616704072195784</v>
      </c>
      <c r="R44">
        <f t="shared" si="9"/>
        <v>0.59925212797203686</v>
      </c>
      <c r="S44">
        <f t="shared" si="10"/>
        <v>0.10173936581675537</v>
      </c>
      <c r="T44" s="1" t="s">
        <v>10</v>
      </c>
      <c r="U44">
        <v>1</v>
      </c>
      <c r="V44">
        <f t="shared" si="11"/>
        <v>6</v>
      </c>
      <c r="W44" t="s">
        <v>8</v>
      </c>
    </row>
    <row r="45" spans="1:23" x14ac:dyDescent="0.15">
      <c r="A45">
        <v>714</v>
      </c>
      <c r="B45">
        <f t="shared" si="4"/>
        <v>2.8536982117761744</v>
      </c>
      <c r="C45">
        <v>0.25198999999999999</v>
      </c>
      <c r="D45">
        <v>0.65</v>
      </c>
      <c r="E45">
        <v>2.36</v>
      </c>
      <c r="F45">
        <f t="shared" si="5"/>
        <v>0.37291200297010657</v>
      </c>
      <c r="G45">
        <v>0.12</v>
      </c>
      <c r="H45">
        <v>200</v>
      </c>
      <c r="I45">
        <v>23.51</v>
      </c>
      <c r="J45">
        <v>1.69</v>
      </c>
      <c r="K45">
        <f t="shared" si="0"/>
        <v>21.470227659075487</v>
      </c>
      <c r="L45">
        <f t="shared" si="1"/>
        <v>15.819012589436506</v>
      </c>
      <c r="M45">
        <f t="shared" si="6"/>
        <v>1.6714257964455177</v>
      </c>
      <c r="N45">
        <f t="shared" si="7"/>
        <v>0.33688052298766058</v>
      </c>
      <c r="O45">
        <f t="shared" si="8"/>
        <v>4.9614794634676445</v>
      </c>
      <c r="P45">
        <f t="shared" si="2"/>
        <v>1.3318366494924223</v>
      </c>
      <c r="Q45">
        <f t="shared" si="3"/>
        <v>1.199179371681105</v>
      </c>
      <c r="R45">
        <f t="shared" si="9"/>
        <v>0.69561119806554395</v>
      </c>
      <c r="S45">
        <f t="shared" si="10"/>
        <v>0.22308710069551196</v>
      </c>
      <c r="T45" s="1" t="s">
        <v>10</v>
      </c>
      <c r="U45">
        <v>1</v>
      </c>
      <c r="V45">
        <f t="shared" si="11"/>
        <v>6</v>
      </c>
      <c r="W45" t="s">
        <v>8</v>
      </c>
    </row>
    <row r="46" spans="1:23" x14ac:dyDescent="0.15">
      <c r="A46">
        <v>1796.95697</v>
      </c>
      <c r="B46">
        <f t="shared" si="4"/>
        <v>3.2545376776012929</v>
      </c>
      <c r="C46">
        <v>0.21959000000000001</v>
      </c>
      <c r="D46">
        <v>0.12</v>
      </c>
      <c r="E46">
        <v>2.4</v>
      </c>
      <c r="F46">
        <f t="shared" si="5"/>
        <v>0.38021124171160603</v>
      </c>
      <c r="G46">
        <v>0.3</v>
      </c>
      <c r="H46">
        <v>210</v>
      </c>
      <c r="I46">
        <v>13.35</v>
      </c>
      <c r="J46">
        <v>8.61</v>
      </c>
      <c r="K46">
        <f t="shared" si="0"/>
        <v>38.836483340333508</v>
      </c>
      <c r="L46">
        <f t="shared" si="1"/>
        <v>30.655958798061874</v>
      </c>
      <c r="M46">
        <f t="shared" si="6"/>
        <v>2.8404830857114995</v>
      </c>
      <c r="N46">
        <f t="shared" si="7"/>
        <v>0.28137773734319138</v>
      </c>
      <c r="O46">
        <f t="shared" si="8"/>
        <v>10.094910537456677</v>
      </c>
      <c r="P46">
        <f t="shared" si="2"/>
        <v>1.589239897470955</v>
      </c>
      <c r="Q46">
        <f t="shared" si="3"/>
        <v>1.486514903702391</v>
      </c>
      <c r="R46">
        <f t="shared" si="9"/>
        <v>1.004102474516799</v>
      </c>
      <c r="S46">
        <f t="shared" si="10"/>
        <v>0.45339220751786041</v>
      </c>
      <c r="T46" s="1" t="s">
        <v>10</v>
      </c>
      <c r="U46">
        <v>1</v>
      </c>
      <c r="V46">
        <f t="shared" si="11"/>
        <v>6</v>
      </c>
      <c r="W46" t="s">
        <v>8</v>
      </c>
    </row>
    <row r="47" spans="1:23" x14ac:dyDescent="0.15">
      <c r="A47">
        <v>782.92399999999998</v>
      </c>
      <c r="B47">
        <f t="shared" si="4"/>
        <v>2.8937196062692196</v>
      </c>
      <c r="C47">
        <v>0.27503</v>
      </c>
      <c r="D47">
        <v>0.56999999999999995</v>
      </c>
      <c r="E47">
        <v>2.4</v>
      </c>
      <c r="F47">
        <f t="shared" si="5"/>
        <v>0.38021124171160603</v>
      </c>
      <c r="G47">
        <v>0.9</v>
      </c>
      <c r="H47">
        <v>36</v>
      </c>
      <c r="I47">
        <v>21.02</v>
      </c>
      <c r="J47">
        <v>6.49</v>
      </c>
      <c r="K47">
        <f t="shared" si="0"/>
        <v>23.146882288685653</v>
      </c>
      <c r="L47">
        <f t="shared" si="1"/>
        <v>15.483985252893183</v>
      </c>
      <c r="M47">
        <f t="shared" si="6"/>
        <v>1.6753263405184218</v>
      </c>
      <c r="N47">
        <f t="shared" si="7"/>
        <v>0.37936742210022484</v>
      </c>
      <c r="O47">
        <f t="shared" si="8"/>
        <v>4.4161049234106837</v>
      </c>
      <c r="P47">
        <f t="shared" si="2"/>
        <v>1.3644925030860222</v>
      </c>
      <c r="Q47">
        <f t="shared" si="3"/>
        <v>1.189882749020583</v>
      </c>
      <c r="R47">
        <f t="shared" si="9"/>
        <v>0.64503938336175637</v>
      </c>
      <c r="S47">
        <f t="shared" si="10"/>
        <v>0.22409941679479337</v>
      </c>
      <c r="T47" s="1" t="s">
        <v>9</v>
      </c>
      <c r="U47">
        <v>1</v>
      </c>
      <c r="V47">
        <f t="shared" si="11"/>
        <v>6</v>
      </c>
      <c r="W47" t="s">
        <v>8</v>
      </c>
    </row>
    <row r="48" spans="1:23" x14ac:dyDescent="0.15">
      <c r="A48">
        <v>186.9314</v>
      </c>
      <c r="B48">
        <f t="shared" si="4"/>
        <v>2.2716822585823406</v>
      </c>
      <c r="C48">
        <v>0.20035</v>
      </c>
      <c r="D48">
        <v>1.4</v>
      </c>
      <c r="E48">
        <v>2.4</v>
      </c>
      <c r="F48">
        <f t="shared" si="5"/>
        <v>0.38021124171160603</v>
      </c>
      <c r="G48">
        <v>0.1</v>
      </c>
      <c r="H48">
        <v>300</v>
      </c>
      <c r="I48">
        <v>18.2</v>
      </c>
      <c r="J48">
        <v>1.83</v>
      </c>
      <c r="K48">
        <f t="shared" si="0"/>
        <v>8.91165612751686</v>
      </c>
      <c r="L48">
        <f t="shared" si="1"/>
        <v>8.7700722749053135</v>
      </c>
      <c r="M48">
        <f t="shared" si="6"/>
        <v>0.95912697165777661</v>
      </c>
      <c r="N48">
        <f t="shared" si="7"/>
        <v>0.25054711436253363</v>
      </c>
      <c r="O48">
        <f t="shared" si="8"/>
        <v>3.8281301866041479</v>
      </c>
      <c r="P48">
        <f t="shared" si="2"/>
        <v>0.94995842010936826</v>
      </c>
      <c r="Q48">
        <f t="shared" si="3"/>
        <v>0.94300317243824339</v>
      </c>
      <c r="R48">
        <f t="shared" si="9"/>
        <v>0.58298669879195253</v>
      </c>
      <c r="S48">
        <f t="shared" si="10"/>
        <v>-1.8123896019974117E-2</v>
      </c>
      <c r="T48" s="1" t="s">
        <v>10</v>
      </c>
      <c r="U48">
        <v>1</v>
      </c>
      <c r="V48">
        <f t="shared" si="11"/>
        <v>6</v>
      </c>
      <c r="W48" t="s">
        <v>8</v>
      </c>
    </row>
    <row r="49" spans="1:23" x14ac:dyDescent="0.15">
      <c r="A49">
        <v>645.23609999999996</v>
      </c>
      <c r="B49">
        <f t="shared" si="4"/>
        <v>2.8097186575269166</v>
      </c>
      <c r="C49">
        <v>0.2382</v>
      </c>
      <c r="D49">
        <v>0.45</v>
      </c>
      <c r="E49">
        <v>2.4700000000000002</v>
      </c>
      <c r="F49">
        <f t="shared" si="5"/>
        <v>0.39269695325966575</v>
      </c>
      <c r="G49">
        <v>0.15</v>
      </c>
      <c r="H49">
        <v>170</v>
      </c>
      <c r="I49">
        <v>17.59</v>
      </c>
      <c r="J49">
        <v>6.23</v>
      </c>
      <c r="K49">
        <f t="shared" si="0"/>
        <v>25.81900074411551</v>
      </c>
      <c r="L49">
        <f t="shared" si="1"/>
        <v>15.647209323210044</v>
      </c>
      <c r="M49">
        <f t="shared" si="6"/>
        <v>1.634248512205948</v>
      </c>
      <c r="N49">
        <f t="shared" si="7"/>
        <v>0.31268049356786554</v>
      </c>
      <c r="O49">
        <f t="shared" si="8"/>
        <v>5.2265764760641957</v>
      </c>
      <c r="P49">
        <f t="shared" si="2"/>
        <v>1.4119394300406112</v>
      </c>
      <c r="Q49">
        <f t="shared" si="3"/>
        <v>1.1944368924510276</v>
      </c>
      <c r="R49">
        <f t="shared" si="9"/>
        <v>0.71821730944146267</v>
      </c>
      <c r="S49">
        <f t="shared" si="10"/>
        <v>0.21331809826329384</v>
      </c>
      <c r="T49" s="1" t="s">
        <v>10</v>
      </c>
      <c r="U49">
        <v>1</v>
      </c>
      <c r="V49">
        <f t="shared" si="11"/>
        <v>6</v>
      </c>
      <c r="W49" t="s">
        <v>8</v>
      </c>
    </row>
    <row r="50" spans="1:23" x14ac:dyDescent="0.15">
      <c r="A50">
        <v>11.409689999999999</v>
      </c>
      <c r="B50">
        <f t="shared" si="4"/>
        <v>1.0572738448460559</v>
      </c>
      <c r="C50">
        <v>9.4549999999999995E-2</v>
      </c>
      <c r="D50">
        <v>1.0900000000000001</v>
      </c>
      <c r="E50">
        <v>2.4900000000000002</v>
      </c>
      <c r="F50">
        <f t="shared" si="5"/>
        <v>0.3961993470957364</v>
      </c>
      <c r="G50">
        <v>0.18</v>
      </c>
      <c r="H50">
        <v>2900</v>
      </c>
      <c r="I50">
        <v>8.36</v>
      </c>
      <c r="J50">
        <v>1.1000000000000001</v>
      </c>
      <c r="K50">
        <f t="shared" si="0"/>
        <v>12.268636452540651</v>
      </c>
      <c r="L50">
        <f t="shared" si="1"/>
        <v>3.2411972077870099</v>
      </c>
      <c r="M50">
        <f t="shared" si="6"/>
        <v>0.34493384051912379</v>
      </c>
      <c r="N50">
        <f t="shared" si="7"/>
        <v>0.1044232149759788</v>
      </c>
      <c r="O50">
        <f t="shared" si="8"/>
        <v>3.3032294648126985</v>
      </c>
      <c r="P50">
        <f t="shared" si="2"/>
        <v>1.0887962975237471</v>
      </c>
      <c r="Q50">
        <f t="shared" si="3"/>
        <v>0.51070545610104634</v>
      </c>
      <c r="R50">
        <f t="shared" si="9"/>
        <v>0.51893874379147409</v>
      </c>
      <c r="S50">
        <f t="shared" si="10"/>
        <v>-0.46226419609428643</v>
      </c>
      <c r="T50" s="1" t="s">
        <v>12</v>
      </c>
      <c r="U50">
        <v>2</v>
      </c>
      <c r="V50">
        <f t="shared" si="11"/>
        <v>5</v>
      </c>
      <c r="W50" t="s">
        <v>8</v>
      </c>
    </row>
    <row r="51" spans="1:23" x14ac:dyDescent="0.15">
      <c r="A51">
        <v>1884.77386</v>
      </c>
      <c r="B51">
        <f t="shared" si="4"/>
        <v>3.2752592499021689</v>
      </c>
      <c r="C51">
        <v>0.25320999999999999</v>
      </c>
      <c r="D51">
        <v>0.14000000000000001</v>
      </c>
      <c r="E51">
        <v>2.5</v>
      </c>
      <c r="F51">
        <f t="shared" si="5"/>
        <v>0.3979400086720376</v>
      </c>
      <c r="G51">
        <v>0.16</v>
      </c>
      <c r="H51">
        <v>230</v>
      </c>
      <c r="I51">
        <v>14.59</v>
      </c>
      <c r="J51">
        <v>10.73</v>
      </c>
      <c r="K51">
        <f t="shared" si="0"/>
        <v>36.435300643386064</v>
      </c>
      <c r="L51">
        <f t="shared" si="1"/>
        <v>27.876932387375177</v>
      </c>
      <c r="M51">
        <f t="shared" si="6"/>
        <v>2.7090613882542347</v>
      </c>
      <c r="N51">
        <f t="shared" si="7"/>
        <v>0.33906452951967753</v>
      </c>
      <c r="O51">
        <f t="shared" si="8"/>
        <v>7.9898106478195174</v>
      </c>
      <c r="P51">
        <f t="shared" si="2"/>
        <v>1.5615223574267485</v>
      </c>
      <c r="Q51">
        <f t="shared" si="3"/>
        <v>1.4452449817454134</v>
      </c>
      <c r="R51">
        <f t="shared" si="9"/>
        <v>0.90253648700090505</v>
      </c>
      <c r="S51">
        <f t="shared" si="10"/>
        <v>0.43281884640562912</v>
      </c>
      <c r="T51" s="1" t="s">
        <v>10</v>
      </c>
      <c r="U51">
        <v>1</v>
      </c>
      <c r="V51">
        <f t="shared" si="11"/>
        <v>6</v>
      </c>
      <c r="W51" t="s">
        <v>8</v>
      </c>
    </row>
    <row r="52" spans="1:23" x14ac:dyDescent="0.15">
      <c r="A52">
        <v>1027.3740399999999</v>
      </c>
      <c r="B52">
        <f t="shared" si="4"/>
        <v>3.0117285876417834</v>
      </c>
      <c r="C52">
        <v>0.18353</v>
      </c>
      <c r="D52">
        <v>0.44</v>
      </c>
      <c r="E52">
        <v>2.5</v>
      </c>
      <c r="F52">
        <f t="shared" si="5"/>
        <v>0.3979400086720376</v>
      </c>
      <c r="G52">
        <v>0.25</v>
      </c>
      <c r="H52">
        <v>1400</v>
      </c>
      <c r="I52">
        <v>16.010000000000002</v>
      </c>
      <c r="J52">
        <v>2.34</v>
      </c>
      <c r="K52">
        <f t="shared" si="0"/>
        <v>25.804221500364438</v>
      </c>
      <c r="L52">
        <f t="shared" si="1"/>
        <v>25.766385830737836</v>
      </c>
      <c r="M52">
        <f t="shared" si="6"/>
        <v>2.3493104451732973</v>
      </c>
      <c r="N52">
        <f t="shared" si="7"/>
        <v>0.22478474408122773</v>
      </c>
      <c r="O52">
        <f t="shared" si="8"/>
        <v>10.451378516703766</v>
      </c>
      <c r="P52">
        <f t="shared" si="2"/>
        <v>1.4116907611701266</v>
      </c>
      <c r="Q52">
        <f t="shared" si="3"/>
        <v>1.4110535057125482</v>
      </c>
      <c r="R52">
        <f t="shared" si="9"/>
        <v>1.0191735768311307</v>
      </c>
      <c r="S52">
        <f t="shared" si="10"/>
        <v>0.37094040959039082</v>
      </c>
      <c r="T52" s="1" t="s">
        <v>11</v>
      </c>
      <c r="U52">
        <v>2</v>
      </c>
      <c r="V52">
        <f t="shared" si="11"/>
        <v>5</v>
      </c>
      <c r="W52" t="s">
        <v>8</v>
      </c>
    </row>
    <row r="53" spans="1:23" x14ac:dyDescent="0.15">
      <c r="A53">
        <v>606</v>
      </c>
      <c r="B53">
        <f t="shared" si="4"/>
        <v>2.782472624166286</v>
      </c>
      <c r="C53">
        <v>0.26478000000000002</v>
      </c>
      <c r="D53">
        <v>0.53</v>
      </c>
      <c r="E53">
        <v>2.56</v>
      </c>
      <c r="F53">
        <f t="shared" si="5"/>
        <v>0.40823996531184958</v>
      </c>
      <c r="G53">
        <v>0.22</v>
      </c>
      <c r="H53">
        <v>165</v>
      </c>
      <c r="I53">
        <v>22.27</v>
      </c>
      <c r="J53">
        <v>4.2</v>
      </c>
      <c r="K53">
        <f t="shared" si="0"/>
        <v>22.721726379295397</v>
      </c>
      <c r="L53">
        <f t="shared" si="1"/>
        <v>13.76325350993584</v>
      </c>
      <c r="M53">
        <f t="shared" si="6"/>
        <v>1.5021848277563732</v>
      </c>
      <c r="N53">
        <f t="shared" si="7"/>
        <v>0.36013710181986347</v>
      </c>
      <c r="O53">
        <f t="shared" si="8"/>
        <v>4.1711470997168991</v>
      </c>
      <c r="P53">
        <f t="shared" si="2"/>
        <v>1.3564413256533281</v>
      </c>
      <c r="Q53">
        <f t="shared" si="3"/>
        <v>1.1387211093639338</v>
      </c>
      <c r="R53">
        <f t="shared" si="9"/>
        <v>0.62025550594960699</v>
      </c>
      <c r="S53">
        <f t="shared" si="10"/>
        <v>0.17672337124093984</v>
      </c>
      <c r="T53" s="1" t="s">
        <v>10</v>
      </c>
      <c r="U53">
        <v>1</v>
      </c>
      <c r="V53">
        <f t="shared" si="11"/>
        <v>6</v>
      </c>
      <c r="W53" t="s">
        <v>8</v>
      </c>
    </row>
    <row r="54" spans="1:23" x14ac:dyDescent="0.15">
      <c r="A54">
        <v>1246.4076</v>
      </c>
      <c r="B54">
        <f t="shared" si="4"/>
        <v>3.0956600884575005</v>
      </c>
      <c r="C54">
        <v>0.18773000000000001</v>
      </c>
      <c r="D54">
        <v>0.16</v>
      </c>
      <c r="E54">
        <v>2.71</v>
      </c>
      <c r="F54">
        <f t="shared" si="5"/>
        <v>0.43296929087440572</v>
      </c>
      <c r="G54">
        <v>0.4</v>
      </c>
      <c r="H54">
        <v>740</v>
      </c>
      <c r="I54">
        <v>12.55</v>
      </c>
      <c r="J54">
        <v>6.22</v>
      </c>
      <c r="K54">
        <f t="shared" si="0"/>
        <v>32.847649818986667</v>
      </c>
      <c r="L54">
        <f t="shared" si="1"/>
        <v>28.308381016859681</v>
      </c>
      <c r="M54">
        <f t="shared" si="6"/>
        <v>2.5585437771318955</v>
      </c>
      <c r="N54">
        <f t="shared" si="7"/>
        <v>0.23111773178869094</v>
      </c>
      <c r="O54">
        <f t="shared" si="8"/>
        <v>11.07030497976309</v>
      </c>
      <c r="P54">
        <f t="shared" si="2"/>
        <v>1.5165043021406055</v>
      </c>
      <c r="Q54">
        <f t="shared" si="3"/>
        <v>1.4519150323622887</v>
      </c>
      <c r="R54">
        <f t="shared" si="9"/>
        <v>1.0441595855764387</v>
      </c>
      <c r="S54">
        <f t="shared" si="10"/>
        <v>0.40799285222631632</v>
      </c>
      <c r="T54" s="1" t="s">
        <v>11</v>
      </c>
      <c r="U54">
        <v>2</v>
      </c>
      <c r="V54">
        <f t="shared" si="11"/>
        <v>5</v>
      </c>
      <c r="W54" t="s">
        <v>8</v>
      </c>
    </row>
    <row r="55" spans="1:23" x14ac:dyDescent="0.15">
      <c r="A55">
        <v>1420.7532000000001</v>
      </c>
      <c r="B55">
        <f t="shared" si="4"/>
        <v>3.152518642890815</v>
      </c>
      <c r="C55">
        <v>0.27868999999999999</v>
      </c>
      <c r="D55">
        <v>0.33</v>
      </c>
      <c r="E55">
        <v>2.71</v>
      </c>
      <c r="F55">
        <f t="shared" si="5"/>
        <v>0.43296929087440572</v>
      </c>
      <c r="G55">
        <v>0.49</v>
      </c>
      <c r="H55">
        <v>97.71</v>
      </c>
      <c r="I55">
        <v>21.53</v>
      </c>
      <c r="J55">
        <v>6.33</v>
      </c>
      <c r="K55">
        <f t="shared" si="0"/>
        <v>27.014673992356428</v>
      </c>
      <c r="L55">
        <f t="shared" si="1"/>
        <v>21.731819283479503</v>
      </c>
      <c r="M55">
        <f t="shared" si="6"/>
        <v>2.2419621520904904</v>
      </c>
      <c r="N55">
        <f t="shared" si="7"/>
        <v>0.38636647211323838</v>
      </c>
      <c r="O55">
        <f t="shared" si="8"/>
        <v>5.8026829808188012</v>
      </c>
      <c r="P55">
        <f t="shared" si="2"/>
        <v>1.4315997309285198</v>
      </c>
      <c r="Q55">
        <f t="shared" si="3"/>
        <v>1.337096084889478</v>
      </c>
      <c r="R55">
        <f t="shared" si="9"/>
        <v>0.76362884431225997</v>
      </c>
      <c r="S55">
        <f t="shared" si="10"/>
        <v>0.35062827673487168</v>
      </c>
      <c r="T55" s="1" t="s">
        <v>10</v>
      </c>
      <c r="U55">
        <v>1</v>
      </c>
      <c r="V55">
        <f t="shared" si="11"/>
        <v>6</v>
      </c>
      <c r="W55" t="s">
        <v>8</v>
      </c>
    </row>
    <row r="56" spans="1:23" x14ac:dyDescent="0.15">
      <c r="A56">
        <v>645.17510000000004</v>
      </c>
      <c r="B56">
        <f t="shared" si="4"/>
        <v>2.8096775978036037</v>
      </c>
      <c r="C56">
        <v>0.27877000000000002</v>
      </c>
      <c r="D56">
        <v>0.63</v>
      </c>
      <c r="E56">
        <v>2.72</v>
      </c>
      <c r="F56">
        <f t="shared" si="5"/>
        <v>0.43456890403419873</v>
      </c>
      <c r="G56">
        <v>0.04</v>
      </c>
      <c r="H56">
        <v>220</v>
      </c>
      <c r="I56">
        <v>24.63</v>
      </c>
      <c r="J56">
        <v>3.25</v>
      </c>
      <c r="K56">
        <f t="shared" si="0"/>
        <v>19.062002471170508</v>
      </c>
      <c r="L56">
        <f t="shared" si="1"/>
        <v>13.658337914767511</v>
      </c>
      <c r="M56">
        <f t="shared" si="6"/>
        <v>1.5105859097888719</v>
      </c>
      <c r="N56">
        <f t="shared" si="7"/>
        <v>0.38652025012825314</v>
      </c>
      <c r="O56">
        <f t="shared" si="8"/>
        <v>3.9081675779927108</v>
      </c>
      <c r="P56">
        <f t="shared" si="2"/>
        <v>1.280168521512105</v>
      </c>
      <c r="Q56">
        <f t="shared" si="3"/>
        <v>1.1353978531988655</v>
      </c>
      <c r="R56">
        <f t="shared" si="9"/>
        <v>0.59197317752298295</v>
      </c>
      <c r="S56">
        <f t="shared" si="10"/>
        <v>0.17914542943470818</v>
      </c>
      <c r="T56" s="1" t="s">
        <v>10</v>
      </c>
      <c r="U56">
        <v>1</v>
      </c>
      <c r="V56">
        <f t="shared" si="11"/>
        <v>6</v>
      </c>
      <c r="W56" t="s">
        <v>8</v>
      </c>
    </row>
    <row r="57" spans="1:23" x14ac:dyDescent="0.15">
      <c r="A57">
        <v>450</v>
      </c>
      <c r="B57">
        <f t="shared" si="4"/>
        <v>2.6532125137753435</v>
      </c>
      <c r="C57">
        <v>0.26939999999999997</v>
      </c>
      <c r="D57">
        <v>0.71</v>
      </c>
      <c r="E57">
        <v>2.74</v>
      </c>
      <c r="F57">
        <f t="shared" si="5"/>
        <v>0.43775056282038799</v>
      </c>
      <c r="G57">
        <v>0.1</v>
      </c>
      <c r="H57">
        <v>209.79</v>
      </c>
      <c r="I57">
        <v>23.6</v>
      </c>
      <c r="J57">
        <v>3.34</v>
      </c>
      <c r="K57">
        <f t="shared" si="0"/>
        <v>17.259641486022169</v>
      </c>
      <c r="L57">
        <f t="shared" si="1"/>
        <v>11.382179732617896</v>
      </c>
      <c r="M57">
        <f t="shared" si="6"/>
        <v>1.2833263432738988</v>
      </c>
      <c r="N57">
        <f t="shared" si="7"/>
        <v>0.36873802354229396</v>
      </c>
      <c r="O57">
        <f t="shared" si="8"/>
        <v>3.4803200682847462</v>
      </c>
      <c r="P57">
        <f t="shared" si="2"/>
        <v>1.2370317703908167</v>
      </c>
      <c r="Q57">
        <f t="shared" si="3"/>
        <v>1.0562254391415629</v>
      </c>
      <c r="R57">
        <f t="shared" si="9"/>
        <v>0.54161918575633439</v>
      </c>
      <c r="S57">
        <f t="shared" si="10"/>
        <v>0.10833710926740331</v>
      </c>
      <c r="T57" s="1" t="s">
        <v>10</v>
      </c>
      <c r="U57">
        <v>1</v>
      </c>
      <c r="V57">
        <f t="shared" si="11"/>
        <v>6</v>
      </c>
      <c r="W57" t="s">
        <v>8</v>
      </c>
    </row>
    <row r="58" spans="1:23" x14ac:dyDescent="0.15">
      <c r="A58">
        <v>115</v>
      </c>
      <c r="B58">
        <f t="shared" si="4"/>
        <v>2.0606978403536118</v>
      </c>
      <c r="C58">
        <v>0.20535999999999999</v>
      </c>
      <c r="D58">
        <v>1.05</v>
      </c>
      <c r="E58">
        <v>2.76</v>
      </c>
      <c r="F58">
        <f t="shared" si="5"/>
        <v>0.44090908206521767</v>
      </c>
      <c r="G58">
        <v>0.3</v>
      </c>
      <c r="H58">
        <v>140</v>
      </c>
      <c r="I58">
        <v>12.95</v>
      </c>
      <c r="J58">
        <v>7.59</v>
      </c>
      <c r="K58">
        <f t="shared" si="0"/>
        <v>11.589484226124691</v>
      </c>
      <c r="L58">
        <f t="shared" si="1"/>
        <v>6.4517366350114118</v>
      </c>
      <c r="M58">
        <f t="shared" si="6"/>
        <v>0.74305445170084428</v>
      </c>
      <c r="N58">
        <f t="shared" si="7"/>
        <v>0.25843149098963053</v>
      </c>
      <c r="O58">
        <f t="shared" si="8"/>
        <v>2.8752473193394961</v>
      </c>
      <c r="P58">
        <f t="shared" si="2"/>
        <v>1.0640641087218154</v>
      </c>
      <c r="Q58">
        <f t="shared" si="3"/>
        <v>0.80967663083475749</v>
      </c>
      <c r="R58">
        <f t="shared" si="9"/>
        <v>0.45867520721861471</v>
      </c>
      <c r="S58">
        <f t="shared" si="10"/>
        <v>-0.12897935958167278</v>
      </c>
      <c r="T58" s="1" t="s">
        <v>10</v>
      </c>
      <c r="U58">
        <v>1</v>
      </c>
      <c r="V58">
        <f t="shared" si="11"/>
        <v>6</v>
      </c>
      <c r="W58" t="s">
        <v>8</v>
      </c>
    </row>
    <row r="59" spans="1:23" x14ac:dyDescent="0.15">
      <c r="A59">
        <v>2390</v>
      </c>
      <c r="B59">
        <f t="shared" si="4"/>
        <v>3.3783979009481375</v>
      </c>
      <c r="C59">
        <v>0.25059999999999999</v>
      </c>
      <c r="D59">
        <v>0.22</v>
      </c>
      <c r="E59">
        <v>2.76</v>
      </c>
      <c r="F59">
        <f t="shared" si="5"/>
        <v>0.44090908206521767</v>
      </c>
      <c r="G59">
        <v>1.04</v>
      </c>
      <c r="H59">
        <v>110</v>
      </c>
      <c r="I59">
        <v>19.079999999999998</v>
      </c>
      <c r="J59">
        <v>5.98</v>
      </c>
      <c r="K59">
        <f t="shared" si="0"/>
        <v>30.102196867804334</v>
      </c>
      <c r="L59">
        <f t="shared" si="1"/>
        <v>32.342852798366579</v>
      </c>
      <c r="M59">
        <f t="shared" si="6"/>
        <v>3.0664653750285527</v>
      </c>
      <c r="N59">
        <f t="shared" si="7"/>
        <v>0.33440085401654651</v>
      </c>
      <c r="O59">
        <f t="shared" si="8"/>
        <v>9.1700285396903336</v>
      </c>
      <c r="P59">
        <f t="shared" si="2"/>
        <v>1.4785981916984694</v>
      </c>
      <c r="Q59">
        <f t="shared" si="3"/>
        <v>1.5097783241648797</v>
      </c>
      <c r="R59">
        <f t="shared" si="9"/>
        <v>0.96237068731786612</v>
      </c>
      <c r="S59">
        <f t="shared" si="10"/>
        <v>0.48663806521821817</v>
      </c>
      <c r="T59" s="1" t="s">
        <v>10</v>
      </c>
      <c r="U59">
        <v>1</v>
      </c>
      <c r="V59">
        <f t="shared" si="11"/>
        <v>6</v>
      </c>
      <c r="W59" t="s">
        <v>8</v>
      </c>
    </row>
    <row r="60" spans="1:23" x14ac:dyDescent="0.15">
      <c r="A60">
        <v>346.40289999999999</v>
      </c>
      <c r="B60">
        <f t="shared" si="4"/>
        <v>2.5395815191672653</v>
      </c>
      <c r="C60">
        <v>0.21637000000000001</v>
      </c>
      <c r="D60">
        <v>0.56999999999999995</v>
      </c>
      <c r="E60">
        <v>2.79</v>
      </c>
      <c r="F60">
        <f t="shared" si="5"/>
        <v>0.44560420327359757</v>
      </c>
      <c r="G60">
        <v>0.1</v>
      </c>
      <c r="H60">
        <v>220</v>
      </c>
      <c r="I60">
        <v>17.2</v>
      </c>
      <c r="J60">
        <v>4.43</v>
      </c>
      <c r="K60">
        <f t="shared" si="0"/>
        <v>19.911296592417767</v>
      </c>
      <c r="L60">
        <f t="shared" si="1"/>
        <v>11.794069599581526</v>
      </c>
      <c r="M60">
        <f t="shared" si="6"/>
        <v>1.2563825190494111</v>
      </c>
      <c r="N60">
        <f t="shared" si="7"/>
        <v>0.27611245102918469</v>
      </c>
      <c r="O60">
        <f t="shared" si="8"/>
        <v>4.550256659438416</v>
      </c>
      <c r="P60">
        <f t="shared" si="2"/>
        <v>1.2990995415240307</v>
      </c>
      <c r="Q60">
        <f t="shared" si="3"/>
        <v>1.0716636863233386</v>
      </c>
      <c r="R60">
        <f t="shared" si="9"/>
        <v>0.65803589393933937</v>
      </c>
      <c r="S60">
        <f t="shared" si="10"/>
        <v>9.9121885118066522E-2</v>
      </c>
      <c r="T60" s="1" t="s">
        <v>10</v>
      </c>
      <c r="U60">
        <v>1</v>
      </c>
      <c r="V60">
        <f t="shared" si="11"/>
        <v>6</v>
      </c>
      <c r="W60" t="s">
        <v>8</v>
      </c>
    </row>
    <row r="61" spans="1:23" x14ac:dyDescent="0.15">
      <c r="A61">
        <v>1066.9838</v>
      </c>
      <c r="B61">
        <f t="shared" si="4"/>
        <v>3.0281578255875279</v>
      </c>
      <c r="C61">
        <v>0.30702000000000002</v>
      </c>
      <c r="D61">
        <v>0.37</v>
      </c>
      <c r="E61">
        <v>2.87</v>
      </c>
      <c r="F61">
        <f t="shared" si="5"/>
        <v>0.45788189673399232</v>
      </c>
      <c r="G61">
        <v>7.0000000000000007E-2</v>
      </c>
      <c r="H61">
        <v>180</v>
      </c>
      <c r="I61">
        <v>22.9</v>
      </c>
      <c r="J61">
        <v>7.8</v>
      </c>
      <c r="K61">
        <f t="shared" si="0"/>
        <v>24.361811521987079</v>
      </c>
      <c r="L61">
        <f t="shared" si="1"/>
        <v>16.890589253555554</v>
      </c>
      <c r="M61">
        <f t="shared" si="6"/>
        <v>1.8510801648897903</v>
      </c>
      <c r="N61">
        <f t="shared" si="7"/>
        <v>0.4430430892666456</v>
      </c>
      <c r="O61">
        <f t="shared" si="8"/>
        <v>4.1781041387053826</v>
      </c>
      <c r="P61">
        <f t="shared" si="2"/>
        <v>1.3867095789013837</v>
      </c>
      <c r="Q61">
        <f t="shared" si="3"/>
        <v>1.2276448008500893</v>
      </c>
      <c r="R61">
        <f t="shared" si="9"/>
        <v>0.62097926051299701</v>
      </c>
      <c r="S61">
        <f t="shared" si="10"/>
        <v>0.26742522718909845</v>
      </c>
      <c r="T61" s="1" t="s">
        <v>10</v>
      </c>
      <c r="U61">
        <v>1</v>
      </c>
      <c r="V61">
        <f t="shared" si="11"/>
        <v>6</v>
      </c>
      <c r="W61" t="s">
        <v>8</v>
      </c>
    </row>
    <row r="62" spans="1:23" x14ac:dyDescent="0.15">
      <c r="A62">
        <v>1147.00587</v>
      </c>
      <c r="B62">
        <f t="shared" si="4"/>
        <v>3.059565640483731</v>
      </c>
      <c r="C62">
        <v>0.23430999999999999</v>
      </c>
      <c r="D62">
        <v>0.14000000000000001</v>
      </c>
      <c r="E62">
        <v>2.9</v>
      </c>
      <c r="F62">
        <f t="shared" si="5"/>
        <v>0.46239799789895608</v>
      </c>
      <c r="G62">
        <v>0.16</v>
      </c>
      <c r="H62">
        <v>210</v>
      </c>
      <c r="I62">
        <v>12.18</v>
      </c>
      <c r="J62">
        <v>11.25</v>
      </c>
      <c r="K62">
        <f t="shared" si="0"/>
        <v>31.409741933953505</v>
      </c>
      <c r="L62">
        <f t="shared" si="1"/>
        <v>22.260008438876035</v>
      </c>
      <c r="M62">
        <f t="shared" si="6"/>
        <v>2.1969342337109405</v>
      </c>
      <c r="N62">
        <f t="shared" si="7"/>
        <v>0.30601157126252138</v>
      </c>
      <c r="O62">
        <f t="shared" si="8"/>
        <v>7.1792521591486924</v>
      </c>
      <c r="P62">
        <f t="shared" si="2"/>
        <v>1.4970643681998299</v>
      </c>
      <c r="Q62">
        <f t="shared" si="3"/>
        <v>1.3475253246418433</v>
      </c>
      <c r="R62">
        <f t="shared" si="9"/>
        <v>0.85607920746370514</v>
      </c>
      <c r="S62">
        <f t="shared" si="10"/>
        <v>0.34181705629969228</v>
      </c>
      <c r="T62" s="1" t="s">
        <v>10</v>
      </c>
      <c r="U62">
        <v>1</v>
      </c>
      <c r="V62">
        <f t="shared" si="11"/>
        <v>6</v>
      </c>
      <c r="W62" t="s">
        <v>8</v>
      </c>
    </row>
    <row r="63" spans="1:23" x14ac:dyDescent="0.15">
      <c r="A63">
        <v>1150</v>
      </c>
      <c r="B63">
        <f t="shared" si="4"/>
        <v>3.0606978403536118</v>
      </c>
      <c r="C63">
        <v>0.26690000000000003</v>
      </c>
      <c r="D63">
        <v>0.31</v>
      </c>
      <c r="E63">
        <v>2.93</v>
      </c>
      <c r="F63">
        <f t="shared" si="5"/>
        <v>0.4668676203541095</v>
      </c>
      <c r="G63">
        <v>0.1</v>
      </c>
      <c r="H63">
        <v>200</v>
      </c>
      <c r="I63">
        <v>20.56</v>
      </c>
      <c r="J63">
        <v>6.13</v>
      </c>
      <c r="K63">
        <f t="shared" si="0"/>
        <v>25.56761243933428</v>
      </c>
      <c r="L63">
        <f t="shared" si="1"/>
        <v>19.921643421603413</v>
      </c>
      <c r="M63">
        <f t="shared" si="6"/>
        <v>2.0611247643259363</v>
      </c>
      <c r="N63">
        <f t="shared" si="7"/>
        <v>0.36407038603191927</v>
      </c>
      <c r="O63">
        <f t="shared" si="8"/>
        <v>5.6613359487723631</v>
      </c>
      <c r="P63">
        <f t="shared" si="2"/>
        <v>1.4076901745325909</v>
      </c>
      <c r="Q63">
        <f t="shared" si="3"/>
        <v>1.2993251623755171</v>
      </c>
      <c r="R63">
        <f t="shared" si="9"/>
        <v>0.75291892707484542</v>
      </c>
      <c r="S63">
        <f t="shared" si="10"/>
        <v>0.31410428135626689</v>
      </c>
      <c r="T63" s="1" t="s">
        <v>10</v>
      </c>
      <c r="U63">
        <v>1</v>
      </c>
      <c r="V63">
        <f t="shared" si="11"/>
        <v>6</v>
      </c>
      <c r="W63" t="s">
        <v>8</v>
      </c>
    </row>
    <row r="64" spans="1:23" x14ac:dyDescent="0.15">
      <c r="A64">
        <v>900.03859999999997</v>
      </c>
      <c r="B64">
        <f t="shared" si="4"/>
        <v>2.9542611354476827</v>
      </c>
      <c r="C64">
        <v>0.28499999999999998</v>
      </c>
      <c r="D64">
        <v>0.41</v>
      </c>
      <c r="E64">
        <v>2.99</v>
      </c>
      <c r="F64">
        <f t="shared" si="5"/>
        <v>0.47567118832442967</v>
      </c>
      <c r="G64">
        <v>0.27</v>
      </c>
      <c r="H64">
        <v>175</v>
      </c>
      <c r="I64">
        <v>20.56</v>
      </c>
      <c r="J64">
        <v>7.94</v>
      </c>
      <c r="K64">
        <f t="shared" si="0"/>
        <v>22.332777605095128</v>
      </c>
      <c r="L64">
        <f t="shared" si="1"/>
        <v>16.297447421259839</v>
      </c>
      <c r="M64">
        <f t="shared" si="6"/>
        <v>1.7645655079297675</v>
      </c>
      <c r="N64">
        <f t="shared" si="7"/>
        <v>0.39860139860139854</v>
      </c>
      <c r="O64">
        <f t="shared" si="8"/>
        <v>4.4268924146308208</v>
      </c>
      <c r="P64">
        <f t="shared" si="2"/>
        <v>1.3489427411433967</v>
      </c>
      <c r="Q64">
        <f t="shared" si="3"/>
        <v>1.2121195885958846</v>
      </c>
      <c r="R64">
        <f t="shared" si="9"/>
        <v>0.64609896758537166</v>
      </c>
      <c r="S64">
        <f t="shared" si="10"/>
        <v>0.24663778579280118</v>
      </c>
      <c r="T64" s="1" t="s">
        <v>10</v>
      </c>
      <c r="U64">
        <v>1</v>
      </c>
      <c r="V64">
        <f t="shared" si="11"/>
        <v>6</v>
      </c>
      <c r="W64" t="s">
        <v>8</v>
      </c>
    </row>
    <row r="65" spans="1:23" x14ac:dyDescent="0.15">
      <c r="A65">
        <v>325.20589999999999</v>
      </c>
      <c r="B65">
        <f t="shared" si="4"/>
        <v>2.5121584161169865</v>
      </c>
      <c r="C65">
        <v>0.25869999999999999</v>
      </c>
      <c r="D65">
        <v>0.55000000000000004</v>
      </c>
      <c r="E65">
        <v>3</v>
      </c>
      <c r="F65">
        <f t="shared" si="5"/>
        <v>0.47712125471966244</v>
      </c>
      <c r="G65">
        <v>0.15</v>
      </c>
      <c r="H65">
        <v>155</v>
      </c>
      <c r="I65">
        <v>22.16</v>
      </c>
      <c r="J65">
        <v>3.71</v>
      </c>
      <c r="K65">
        <f t="shared" si="0"/>
        <v>18.948344112680111</v>
      </c>
      <c r="L65">
        <f t="shared" si="1"/>
        <v>9.7385216539763899</v>
      </c>
      <c r="M65">
        <f t="shared" si="6"/>
        <v>1.1132959822966724</v>
      </c>
      <c r="N65">
        <f t="shared" si="7"/>
        <v>0.3489815189531903</v>
      </c>
      <c r="O65">
        <f t="shared" si="8"/>
        <v>3.1901287656610875</v>
      </c>
      <c r="P65">
        <f t="shared" si="2"/>
        <v>1.2775712631617404</v>
      </c>
      <c r="Q65">
        <f t="shared" si="3"/>
        <v>0.9884930342656949</v>
      </c>
      <c r="R65">
        <f t="shared" si="9"/>
        <v>0.503808213178635</v>
      </c>
      <c r="S65">
        <f t="shared" si="10"/>
        <v>4.6610641773436476E-2</v>
      </c>
      <c r="T65" s="1" t="s">
        <v>10</v>
      </c>
      <c r="U65">
        <v>1</v>
      </c>
      <c r="V65">
        <f t="shared" si="11"/>
        <v>6</v>
      </c>
      <c r="W65" t="s">
        <v>8</v>
      </c>
    </row>
    <row r="66" spans="1:23" x14ac:dyDescent="0.15">
      <c r="A66">
        <v>58.895600000000002</v>
      </c>
      <c r="B66">
        <f t="shared" si="4"/>
        <v>1.7700828505239667</v>
      </c>
      <c r="C66">
        <v>0.12281</v>
      </c>
      <c r="D66">
        <v>0.38</v>
      </c>
      <c r="E66">
        <v>3.01</v>
      </c>
      <c r="F66">
        <f t="shared" si="5"/>
        <v>0.47856649559384334</v>
      </c>
      <c r="G66">
        <v>0.31</v>
      </c>
      <c r="H66">
        <v>1452.63</v>
      </c>
      <c r="I66">
        <v>10.69</v>
      </c>
      <c r="J66">
        <v>1.6</v>
      </c>
      <c r="K66">
        <f t="shared" ref="K66:K129" si="12">(EXP(-1.15*D66)*(214/E66))/2</f>
        <v>22.963104040178347</v>
      </c>
      <c r="L66">
        <f t="shared" ref="L66:L129" si="13">10^(0.732 + 0.588*LOG10(A66) - 0.864*LOG10(C66*100))</f>
        <v>6.7875145287241017</v>
      </c>
      <c r="M66">
        <f t="shared" si="6"/>
        <v>0.68762903698186761</v>
      </c>
      <c r="N66">
        <f t="shared" si="7"/>
        <v>0.14000387601317843</v>
      </c>
      <c r="O66">
        <f t="shared" si="8"/>
        <v>4.9114999995938806</v>
      </c>
      <c r="P66">
        <f t="shared" ref="P66:P129" si="14">LOG10(K66)</f>
        <v>1.3610305934996452</v>
      </c>
      <c r="Q66">
        <f t="shared" ref="Q66:Q129" si="15">LOG10(L66)</f>
        <v>0.83171077220838818</v>
      </c>
      <c r="R66">
        <f t="shared" si="9"/>
        <v>0.69121414834687955</v>
      </c>
      <c r="S66">
        <f t="shared" si="10"/>
        <v>-0.16264579234750084</v>
      </c>
      <c r="T66" s="1" t="s">
        <v>11</v>
      </c>
      <c r="U66">
        <v>2</v>
      </c>
      <c r="V66">
        <f t="shared" si="11"/>
        <v>5</v>
      </c>
      <c r="W66" t="s">
        <v>8</v>
      </c>
    </row>
    <row r="67" spans="1:23" x14ac:dyDescent="0.15">
      <c r="A67">
        <v>398.77181000000002</v>
      </c>
      <c r="B67">
        <f t="shared" ref="B67:B130" si="16">LOG10(A67)</f>
        <v>2.6007244495539421</v>
      </c>
      <c r="C67">
        <v>0.20316999999999999</v>
      </c>
      <c r="D67">
        <v>0.39</v>
      </c>
      <c r="E67">
        <v>3.09</v>
      </c>
      <c r="F67">
        <f t="shared" ref="F67:F130" si="17">LOG10(E67)</f>
        <v>0.48995847942483461</v>
      </c>
      <c r="G67">
        <v>0.16</v>
      </c>
      <c r="H67">
        <v>1157.21</v>
      </c>
      <c r="I67">
        <v>18.850000000000001</v>
      </c>
      <c r="J67">
        <v>1.47</v>
      </c>
      <c r="K67">
        <f t="shared" si="12"/>
        <v>22.11282470380111</v>
      </c>
      <c r="L67">
        <f t="shared" si="13"/>
        <v>13.528053082088816</v>
      </c>
      <c r="M67">
        <f t="shared" ref="M67:M130" si="18">0.0314*SQRT(A67/C67)</f>
        <v>1.3911119539114039</v>
      </c>
      <c r="N67">
        <f t="shared" ref="N67:N130" si="19">C67/(1-C67)</f>
        <v>0.25497282983823399</v>
      </c>
      <c r="O67">
        <f t="shared" ref="O67:O130" si="20">M67/N67</f>
        <v>5.4559223223666091</v>
      </c>
      <c r="P67">
        <f t="shared" si="14"/>
        <v>1.3446442231267666</v>
      </c>
      <c r="Q67">
        <f t="shared" si="15"/>
        <v>1.1312352987006427</v>
      </c>
      <c r="R67">
        <f t="shared" ref="R67:R130" si="21">LOG10(O67)</f>
        <v>0.73686817850918218</v>
      </c>
      <c r="S67">
        <f t="shared" ref="S67:S130" si="22">LOG10(M67)</f>
        <v>0.14336208255095265</v>
      </c>
      <c r="T67" s="1" t="s">
        <v>11</v>
      </c>
      <c r="U67">
        <v>2</v>
      </c>
      <c r="V67">
        <f t="shared" ref="V67:V130" si="23">7-U67</f>
        <v>5</v>
      </c>
      <c r="W67" t="s">
        <v>8</v>
      </c>
    </row>
    <row r="68" spans="1:23" x14ac:dyDescent="0.15">
      <c r="A68">
        <v>1014</v>
      </c>
      <c r="B68">
        <f t="shared" si="16"/>
        <v>3.0060379549973173</v>
      </c>
      <c r="C68">
        <v>0.29320000000000002</v>
      </c>
      <c r="D68">
        <v>0.48</v>
      </c>
      <c r="E68">
        <v>3.1</v>
      </c>
      <c r="F68">
        <f t="shared" si="17"/>
        <v>0.49136169383427269</v>
      </c>
      <c r="G68">
        <v>0.08</v>
      </c>
      <c r="H68">
        <v>245</v>
      </c>
      <c r="I68">
        <v>26.99</v>
      </c>
      <c r="J68">
        <v>2.33</v>
      </c>
      <c r="K68">
        <f t="shared" si="12"/>
        <v>19.874285753638617</v>
      </c>
      <c r="L68">
        <f t="shared" si="13"/>
        <v>17.057707026447218</v>
      </c>
      <c r="M68">
        <f t="shared" si="18"/>
        <v>1.8465736863887401</v>
      </c>
      <c r="N68">
        <f t="shared" si="19"/>
        <v>0.41482739105829092</v>
      </c>
      <c r="O68">
        <f t="shared" si="20"/>
        <v>4.4514266082522562</v>
      </c>
      <c r="P68">
        <f t="shared" si="14"/>
        <v>1.2982915298403419</v>
      </c>
      <c r="Q68">
        <f t="shared" si="15"/>
        <v>1.2319206509411285</v>
      </c>
      <c r="R68">
        <f t="shared" si="21"/>
        <v>0.64849921745296446</v>
      </c>
      <c r="S68">
        <f t="shared" si="22"/>
        <v>0.26636664258732834</v>
      </c>
      <c r="T68" s="1" t="s">
        <v>10</v>
      </c>
      <c r="U68">
        <v>1</v>
      </c>
      <c r="V68">
        <f t="shared" si="23"/>
        <v>6</v>
      </c>
      <c r="W68" t="s">
        <v>8</v>
      </c>
    </row>
    <row r="69" spans="1:23" x14ac:dyDescent="0.15">
      <c r="A69">
        <v>540.30269999999996</v>
      </c>
      <c r="B69">
        <f t="shared" si="16"/>
        <v>2.732637137800479</v>
      </c>
      <c r="C69">
        <v>0.2122</v>
      </c>
      <c r="D69">
        <v>0.45</v>
      </c>
      <c r="E69">
        <v>3.1</v>
      </c>
      <c r="F69">
        <f t="shared" si="17"/>
        <v>0.49136169383427269</v>
      </c>
      <c r="G69">
        <v>0.08</v>
      </c>
      <c r="H69">
        <v>240</v>
      </c>
      <c r="I69">
        <v>17.75</v>
      </c>
      <c r="J69">
        <v>3.47</v>
      </c>
      <c r="K69">
        <f t="shared" si="12"/>
        <v>20.571913496117844</v>
      </c>
      <c r="L69">
        <f t="shared" si="13"/>
        <v>15.576957288464348</v>
      </c>
      <c r="M69">
        <f t="shared" si="18"/>
        <v>1.5844390125249166</v>
      </c>
      <c r="N69">
        <f t="shared" si="19"/>
        <v>0.26935770500126932</v>
      </c>
      <c r="O69">
        <f t="shared" si="20"/>
        <v>5.8822858344351054</v>
      </c>
      <c r="P69">
        <f t="shared" si="14"/>
        <v>1.3132746894660041</v>
      </c>
      <c r="Q69">
        <f t="shared" si="15"/>
        <v>1.1924826290822437</v>
      </c>
      <c r="R69">
        <f t="shared" si="21"/>
        <v>0.76954612409859458</v>
      </c>
      <c r="S69">
        <f t="shared" si="22"/>
        <v>0.19987552719079343</v>
      </c>
      <c r="T69" s="1" t="s">
        <v>10</v>
      </c>
      <c r="U69">
        <v>1</v>
      </c>
      <c r="V69">
        <f t="shared" si="23"/>
        <v>6</v>
      </c>
      <c r="W69" t="s">
        <v>8</v>
      </c>
    </row>
    <row r="70" spans="1:23" x14ac:dyDescent="0.15">
      <c r="A70">
        <v>203</v>
      </c>
      <c r="B70">
        <f t="shared" si="16"/>
        <v>2.307496037913213</v>
      </c>
      <c r="C70">
        <v>0.26350000000000001</v>
      </c>
      <c r="D70">
        <v>1.1200000000000001</v>
      </c>
      <c r="E70">
        <v>3.14</v>
      </c>
      <c r="F70">
        <f t="shared" si="17"/>
        <v>0.49692964807321494</v>
      </c>
      <c r="G70">
        <v>0.1</v>
      </c>
      <c r="H70">
        <v>200</v>
      </c>
      <c r="I70">
        <v>24.39</v>
      </c>
      <c r="J70">
        <v>1.96</v>
      </c>
      <c r="K70">
        <f t="shared" si="12"/>
        <v>9.3990256959948724</v>
      </c>
      <c r="L70">
        <f t="shared" si="13"/>
        <v>7.265294362962746</v>
      </c>
      <c r="M70">
        <f t="shared" si="18"/>
        <v>0.87154006636902659</v>
      </c>
      <c r="N70">
        <f t="shared" si="19"/>
        <v>0.35777325186693826</v>
      </c>
      <c r="O70">
        <f t="shared" si="20"/>
        <v>2.4360123676690248</v>
      </c>
      <c r="P70">
        <f t="shared" si="14"/>
        <v>0.97308283692060638</v>
      </c>
      <c r="Q70">
        <f t="shared" si="15"/>
        <v>0.86125321500300867</v>
      </c>
      <c r="R70">
        <f t="shared" si="21"/>
        <v>0.38667948888562287</v>
      </c>
      <c r="S70">
        <f t="shared" si="22"/>
        <v>-5.9712642744461385E-2</v>
      </c>
      <c r="T70" s="1" t="s">
        <v>10</v>
      </c>
      <c r="U70">
        <v>1</v>
      </c>
      <c r="V70">
        <f t="shared" si="23"/>
        <v>6</v>
      </c>
      <c r="W70" t="s">
        <v>8</v>
      </c>
    </row>
    <row r="71" spans="1:23" x14ac:dyDescent="0.15">
      <c r="A71">
        <v>70.099000000000004</v>
      </c>
      <c r="B71">
        <f t="shared" si="16"/>
        <v>1.8457118225660936</v>
      </c>
      <c r="C71">
        <v>0.19045999999999999</v>
      </c>
      <c r="D71">
        <v>0.28000000000000003</v>
      </c>
      <c r="E71">
        <v>3.2</v>
      </c>
      <c r="F71">
        <f t="shared" si="17"/>
        <v>0.50514997831990605</v>
      </c>
      <c r="G71">
        <v>0.32</v>
      </c>
      <c r="H71">
        <v>117.49</v>
      </c>
      <c r="I71">
        <v>14.97</v>
      </c>
      <c r="J71">
        <v>4.07</v>
      </c>
      <c r="K71">
        <f t="shared" si="12"/>
        <v>24.232095739156129</v>
      </c>
      <c r="L71">
        <f t="shared" si="13"/>
        <v>5.1466908950437027</v>
      </c>
      <c r="M71">
        <f t="shared" si="18"/>
        <v>0.6023982053557384</v>
      </c>
      <c r="N71">
        <f t="shared" si="19"/>
        <v>0.23526941225881362</v>
      </c>
      <c r="O71">
        <f t="shared" si="20"/>
        <v>2.5604612158126878</v>
      </c>
      <c r="P71">
        <f t="shared" si="14"/>
        <v>1.3843909761924567</v>
      </c>
      <c r="Q71">
        <f t="shared" si="15"/>
        <v>0.71152808575395743</v>
      </c>
      <c r="R71">
        <f t="shared" si="21"/>
        <v>0.40831820181224138</v>
      </c>
      <c r="S71">
        <f t="shared" si="22"/>
        <v>-0.22011633064079006</v>
      </c>
      <c r="T71" s="1" t="s">
        <v>10</v>
      </c>
      <c r="U71">
        <v>1</v>
      </c>
      <c r="V71">
        <f t="shared" si="23"/>
        <v>6</v>
      </c>
      <c r="W71" t="s">
        <v>8</v>
      </c>
    </row>
    <row r="72" spans="1:23" x14ac:dyDescent="0.15">
      <c r="A72">
        <v>341.0453</v>
      </c>
      <c r="B72">
        <f t="shared" si="16"/>
        <v>2.5328120688264697</v>
      </c>
      <c r="C72">
        <v>0.26600000000000001</v>
      </c>
      <c r="D72">
        <v>0.69</v>
      </c>
      <c r="E72">
        <v>3.26</v>
      </c>
      <c r="F72">
        <f t="shared" si="17"/>
        <v>0.51321760006793893</v>
      </c>
      <c r="G72">
        <v>0.13</v>
      </c>
      <c r="H72">
        <v>170</v>
      </c>
      <c r="I72">
        <v>22.65</v>
      </c>
      <c r="J72">
        <v>3.95</v>
      </c>
      <c r="K72">
        <f t="shared" si="12"/>
        <v>14.844087518774034</v>
      </c>
      <c r="L72">
        <f t="shared" si="13"/>
        <v>9.7767781934015723</v>
      </c>
      <c r="M72">
        <f t="shared" si="18"/>
        <v>1.1243327578305395</v>
      </c>
      <c r="N72">
        <f t="shared" si="19"/>
        <v>0.36239782016348776</v>
      </c>
      <c r="O72">
        <f t="shared" si="20"/>
        <v>3.1024821212316391</v>
      </c>
      <c r="P72">
        <f t="shared" si="14"/>
        <v>1.1715535062270404</v>
      </c>
      <c r="Q72">
        <f t="shared" si="15"/>
        <v>0.99019576242072205</v>
      </c>
      <c r="R72">
        <f t="shared" si="21"/>
        <v>0.49170928745591969</v>
      </c>
      <c r="S72">
        <f t="shared" si="22"/>
        <v>5.0894864170916168E-2</v>
      </c>
      <c r="T72" s="1" t="s">
        <v>10</v>
      </c>
      <c r="U72">
        <v>1</v>
      </c>
      <c r="V72">
        <f t="shared" si="23"/>
        <v>6</v>
      </c>
      <c r="W72" t="s">
        <v>8</v>
      </c>
    </row>
    <row r="73" spans="1:23" x14ac:dyDescent="0.15">
      <c r="A73">
        <v>50.640999999999998</v>
      </c>
      <c r="B73">
        <f t="shared" si="16"/>
        <v>1.7045022730399839</v>
      </c>
      <c r="C73">
        <v>0.24401999999999999</v>
      </c>
      <c r="D73">
        <v>0.86</v>
      </c>
      <c r="E73">
        <v>3.3</v>
      </c>
      <c r="F73">
        <f t="shared" si="17"/>
        <v>0.51851393987788741</v>
      </c>
      <c r="G73">
        <v>0.33</v>
      </c>
      <c r="H73">
        <v>850</v>
      </c>
      <c r="I73">
        <v>21.95</v>
      </c>
      <c r="J73">
        <v>2.4500000000000002</v>
      </c>
      <c r="K73">
        <f t="shared" si="12"/>
        <v>12.060146827660404</v>
      </c>
      <c r="L73">
        <f t="shared" si="13"/>
        <v>3.4317194111399711</v>
      </c>
      <c r="M73">
        <f t="shared" si="18"/>
        <v>0.45234320747206891</v>
      </c>
      <c r="N73">
        <f t="shared" si="19"/>
        <v>0.32278631709833594</v>
      </c>
      <c r="O73">
        <f t="shared" si="20"/>
        <v>1.4013704531789797</v>
      </c>
      <c r="P73">
        <f t="shared" si="14"/>
        <v>1.0813525952050063</v>
      </c>
      <c r="Q73">
        <f t="shared" si="15"/>
        <v>0.53551177125847871</v>
      </c>
      <c r="R73">
        <f t="shared" si="21"/>
        <v>0.14655295648808142</v>
      </c>
      <c r="S73">
        <f t="shared" si="22"/>
        <v>-0.34453192680090866</v>
      </c>
      <c r="T73" s="1" t="s">
        <v>11</v>
      </c>
      <c r="U73">
        <v>2</v>
      </c>
      <c r="V73">
        <f t="shared" si="23"/>
        <v>5</v>
      </c>
      <c r="W73" t="s">
        <v>8</v>
      </c>
    </row>
    <row r="74" spans="1:23" x14ac:dyDescent="0.15">
      <c r="A74">
        <v>352.49610000000001</v>
      </c>
      <c r="B74">
        <f t="shared" si="16"/>
        <v>2.5471543163406114</v>
      </c>
      <c r="C74">
        <v>0.22574</v>
      </c>
      <c r="D74">
        <v>0.32</v>
      </c>
      <c r="E74">
        <v>3.35</v>
      </c>
      <c r="F74">
        <f t="shared" si="17"/>
        <v>0.5250448070368452</v>
      </c>
      <c r="G74">
        <v>0.35</v>
      </c>
      <c r="H74">
        <v>210</v>
      </c>
      <c r="I74">
        <v>13.84</v>
      </c>
      <c r="J74">
        <v>8.74</v>
      </c>
      <c r="K74">
        <f t="shared" si="12"/>
        <v>22.106429385281835</v>
      </c>
      <c r="L74">
        <f t="shared" si="13"/>
        <v>11.48706229072322</v>
      </c>
      <c r="M74">
        <f t="shared" si="18"/>
        <v>1.2408021744541153</v>
      </c>
      <c r="N74">
        <f t="shared" si="19"/>
        <v>0.29155580812646914</v>
      </c>
      <c r="O74">
        <f t="shared" si="20"/>
        <v>4.2557964542962852</v>
      </c>
      <c r="P74">
        <f t="shared" si="14"/>
        <v>1.3445186013079677</v>
      </c>
      <c r="Q74">
        <f t="shared" si="15"/>
        <v>1.0602089761160154</v>
      </c>
      <c r="R74">
        <f t="shared" si="21"/>
        <v>0.6289808484012146</v>
      </c>
      <c r="S74">
        <f t="shared" si="22"/>
        <v>9.3702545889200989E-2</v>
      </c>
      <c r="T74" s="1" t="s">
        <v>10</v>
      </c>
      <c r="U74">
        <v>1</v>
      </c>
      <c r="V74">
        <f t="shared" si="23"/>
        <v>6</v>
      </c>
      <c r="W74" t="s">
        <v>8</v>
      </c>
    </row>
    <row r="75" spans="1:23" x14ac:dyDescent="0.15">
      <c r="A75">
        <v>812.04769999999996</v>
      </c>
      <c r="B75">
        <f t="shared" si="16"/>
        <v>2.9095815406184493</v>
      </c>
      <c r="C75">
        <v>0.28527999999999998</v>
      </c>
      <c r="D75">
        <v>0.44</v>
      </c>
      <c r="E75">
        <v>3.39</v>
      </c>
      <c r="F75">
        <f t="shared" si="17"/>
        <v>0.53019969820308221</v>
      </c>
      <c r="G75">
        <v>0.43</v>
      </c>
      <c r="H75">
        <v>130</v>
      </c>
      <c r="I75">
        <v>24.66</v>
      </c>
      <c r="J75">
        <v>3.87</v>
      </c>
      <c r="K75">
        <f t="shared" si="12"/>
        <v>19.029661873425102</v>
      </c>
      <c r="L75">
        <f t="shared" si="13"/>
        <v>15.327789247804631</v>
      </c>
      <c r="M75">
        <f t="shared" si="18"/>
        <v>1.6752697842060567</v>
      </c>
      <c r="N75">
        <f t="shared" si="19"/>
        <v>0.39914931721513314</v>
      </c>
      <c r="O75">
        <f t="shared" si="20"/>
        <v>4.1971004632913385</v>
      </c>
      <c r="P75">
        <f t="shared" si="14"/>
        <v>1.279431071639082</v>
      </c>
      <c r="Q75">
        <f t="shared" si="15"/>
        <v>1.1854795203654231</v>
      </c>
      <c r="R75">
        <f t="shared" si="21"/>
        <v>0.62294936476328389</v>
      </c>
      <c r="S75">
        <f t="shared" si="22"/>
        <v>0.22408475546679979</v>
      </c>
      <c r="T75" s="1" t="s">
        <v>10</v>
      </c>
      <c r="U75">
        <v>1</v>
      </c>
      <c r="V75">
        <f t="shared" si="23"/>
        <v>6</v>
      </c>
      <c r="W75" t="s">
        <v>8</v>
      </c>
    </row>
    <row r="76" spans="1:23" x14ac:dyDescent="0.15">
      <c r="A76">
        <v>218.36060000000001</v>
      </c>
      <c r="B76">
        <f t="shared" si="16"/>
        <v>2.339174278967552</v>
      </c>
      <c r="C76">
        <v>0.24049000000000001</v>
      </c>
      <c r="D76">
        <v>0.62</v>
      </c>
      <c r="E76">
        <v>3.4</v>
      </c>
      <c r="F76">
        <f t="shared" si="17"/>
        <v>0.53147891704225514</v>
      </c>
      <c r="G76">
        <v>0.33</v>
      </c>
      <c r="H76">
        <v>169</v>
      </c>
      <c r="I76">
        <v>19.2</v>
      </c>
      <c r="J76">
        <v>4.8499999999999996</v>
      </c>
      <c r="K76">
        <f t="shared" si="12"/>
        <v>15.425984656197098</v>
      </c>
      <c r="L76">
        <f t="shared" si="13"/>
        <v>8.2066639237449106</v>
      </c>
      <c r="M76">
        <f t="shared" si="18"/>
        <v>0.94616804473634752</v>
      </c>
      <c r="N76">
        <f t="shared" si="19"/>
        <v>0.31663835894194942</v>
      </c>
      <c r="O76">
        <f t="shared" si="20"/>
        <v>2.9881662092299193</v>
      </c>
      <c r="P76">
        <f t="shared" si="14"/>
        <v>1.1882528950459359</v>
      </c>
      <c r="Q76">
        <f t="shared" si="15"/>
        <v>0.9141666487209662</v>
      </c>
      <c r="R76">
        <f t="shared" si="21"/>
        <v>0.47540475035348106</v>
      </c>
      <c r="S76">
        <f t="shared" si="22"/>
        <v>-2.4031723618908346E-2</v>
      </c>
      <c r="T76" s="1" t="s">
        <v>10</v>
      </c>
      <c r="U76">
        <v>1</v>
      </c>
      <c r="V76">
        <f t="shared" si="23"/>
        <v>6</v>
      </c>
      <c r="W76" t="s">
        <v>8</v>
      </c>
    </row>
    <row r="77" spans="1:23" x14ac:dyDescent="0.15">
      <c r="A77">
        <v>79.965100000000007</v>
      </c>
      <c r="B77">
        <f t="shared" si="16"/>
        <v>1.9029004846860167</v>
      </c>
      <c r="C77">
        <v>0.23860999999999999</v>
      </c>
      <c r="D77">
        <v>0.56999999999999995</v>
      </c>
      <c r="E77">
        <v>3.4</v>
      </c>
      <c r="F77">
        <f t="shared" si="17"/>
        <v>0.53147891704225514</v>
      </c>
      <c r="G77">
        <v>0.1</v>
      </c>
      <c r="H77">
        <v>145</v>
      </c>
      <c r="I77">
        <v>11.53</v>
      </c>
      <c r="J77">
        <v>12.33</v>
      </c>
      <c r="K77">
        <f t="shared" si="12"/>
        <v>16.338975733189873</v>
      </c>
      <c r="L77">
        <f t="shared" si="13"/>
        <v>4.5770167250462883</v>
      </c>
      <c r="M77">
        <f t="shared" si="18"/>
        <v>0.57482489683894167</v>
      </c>
      <c r="N77">
        <f t="shared" si="19"/>
        <v>0.31338735733329831</v>
      </c>
      <c r="O77">
        <f t="shared" si="20"/>
        <v>1.834231290407786</v>
      </c>
      <c r="P77">
        <f t="shared" si="14"/>
        <v>1.213224827755373</v>
      </c>
      <c r="Q77">
        <f t="shared" si="15"/>
        <v>0.66058249940174596</v>
      </c>
      <c r="R77">
        <f t="shared" si="21"/>
        <v>0.26345409786315455</v>
      </c>
      <c r="S77">
        <f t="shared" si="22"/>
        <v>-0.24046442995046191</v>
      </c>
      <c r="T77" s="1" t="s">
        <v>10</v>
      </c>
      <c r="U77">
        <v>1</v>
      </c>
      <c r="V77">
        <f t="shared" si="23"/>
        <v>6</v>
      </c>
      <c r="W77" t="s">
        <v>8</v>
      </c>
    </row>
    <row r="78" spans="1:23" x14ac:dyDescent="0.15">
      <c r="A78">
        <v>39.379800000000003</v>
      </c>
      <c r="B78">
        <f t="shared" si="16"/>
        <v>1.5952735061363568</v>
      </c>
      <c r="C78">
        <v>0.20288999999999999</v>
      </c>
      <c r="D78">
        <v>0.93</v>
      </c>
      <c r="E78">
        <v>3.4</v>
      </c>
      <c r="F78">
        <f t="shared" si="17"/>
        <v>0.53147891704225514</v>
      </c>
      <c r="G78">
        <v>0.2</v>
      </c>
      <c r="H78">
        <v>290</v>
      </c>
      <c r="I78">
        <v>14.4</v>
      </c>
      <c r="J78">
        <v>5.89</v>
      </c>
      <c r="K78">
        <f t="shared" si="12"/>
        <v>10.800078502349166</v>
      </c>
      <c r="L78">
        <f t="shared" si="13"/>
        <v>3.4717434658736526</v>
      </c>
      <c r="M78">
        <f t="shared" si="18"/>
        <v>0.43745771492069319</v>
      </c>
      <c r="N78">
        <f t="shared" si="19"/>
        <v>0.25453199683857936</v>
      </c>
      <c r="O78">
        <f t="shared" si="20"/>
        <v>1.7186747456278464</v>
      </c>
      <c r="P78">
        <f t="shared" si="14"/>
        <v>1.0334269122474269</v>
      </c>
      <c r="Q78">
        <f t="shared" si="15"/>
        <v>0.54054762679489321</v>
      </c>
      <c r="R78">
        <f t="shared" si="21"/>
        <v>0.2351936954512375</v>
      </c>
      <c r="S78">
        <f t="shared" si="22"/>
        <v>-0.35906391993110931</v>
      </c>
      <c r="T78" s="1" t="s">
        <v>10</v>
      </c>
      <c r="U78">
        <v>1</v>
      </c>
      <c r="V78">
        <f t="shared" si="23"/>
        <v>6</v>
      </c>
      <c r="W78" t="s">
        <v>8</v>
      </c>
    </row>
    <row r="79" spans="1:23" x14ac:dyDescent="0.15">
      <c r="A79">
        <v>246.90020000000001</v>
      </c>
      <c r="B79">
        <f t="shared" si="16"/>
        <v>2.3925214417296692</v>
      </c>
      <c r="C79">
        <v>0.28408</v>
      </c>
      <c r="D79">
        <v>0.69</v>
      </c>
      <c r="E79">
        <v>3.43</v>
      </c>
      <c r="F79">
        <f t="shared" si="17"/>
        <v>0.53529412004277055</v>
      </c>
      <c r="G79">
        <v>0.09</v>
      </c>
      <c r="H79">
        <v>145</v>
      </c>
      <c r="I79">
        <v>24.07</v>
      </c>
      <c r="J79">
        <v>4.34</v>
      </c>
      <c r="K79">
        <f t="shared" si="12"/>
        <v>14.108374726298351</v>
      </c>
      <c r="L79">
        <f t="shared" si="13"/>
        <v>7.6388833490770987</v>
      </c>
      <c r="M79">
        <f t="shared" si="18"/>
        <v>0.92569952160981761</v>
      </c>
      <c r="N79">
        <f t="shared" si="19"/>
        <v>0.39680411219130629</v>
      </c>
      <c r="O79">
        <f t="shared" si="20"/>
        <v>2.3328879242146598</v>
      </c>
      <c r="P79">
        <f t="shared" si="14"/>
        <v>1.149476986252209</v>
      </c>
      <c r="Q79">
        <f t="shared" si="15"/>
        <v>0.88302987810741074</v>
      </c>
      <c r="R79">
        <f t="shared" si="21"/>
        <v>0.36789387507137944</v>
      </c>
      <c r="S79">
        <f t="shared" si="22"/>
        <v>-3.3529960708730162E-2</v>
      </c>
      <c r="T79" s="1" t="s">
        <v>10</v>
      </c>
      <c r="U79">
        <v>1</v>
      </c>
      <c r="V79">
        <f t="shared" si="23"/>
        <v>6</v>
      </c>
      <c r="W79" t="s">
        <v>8</v>
      </c>
    </row>
    <row r="80" spans="1:23" x14ac:dyDescent="0.15">
      <c r="A80">
        <v>141.86410000000001</v>
      </c>
      <c r="B80">
        <f t="shared" si="16"/>
        <v>2.1518725071947693</v>
      </c>
      <c r="C80">
        <v>0.28165000000000001</v>
      </c>
      <c r="D80">
        <v>0.21</v>
      </c>
      <c r="E80">
        <v>3.43</v>
      </c>
      <c r="F80">
        <f t="shared" si="17"/>
        <v>0.53529412004277055</v>
      </c>
      <c r="G80">
        <v>0.18</v>
      </c>
      <c r="H80">
        <v>130</v>
      </c>
      <c r="I80">
        <v>23.5</v>
      </c>
      <c r="J80">
        <v>4.66</v>
      </c>
      <c r="K80">
        <f t="shared" si="12"/>
        <v>24.502338777090781</v>
      </c>
      <c r="L80">
        <f t="shared" si="13"/>
        <v>5.5558665478226859</v>
      </c>
      <c r="M80">
        <f t="shared" si="18"/>
        <v>0.70471095672352435</v>
      </c>
      <c r="N80">
        <f t="shared" si="19"/>
        <v>0.39207907009118115</v>
      </c>
      <c r="O80">
        <f t="shared" si="20"/>
        <v>1.7973694861080907</v>
      </c>
      <c r="P80">
        <f t="shared" si="14"/>
        <v>1.3892075402628037</v>
      </c>
      <c r="Q80">
        <f t="shared" si="15"/>
        <v>0.74475180541686103</v>
      </c>
      <c r="R80">
        <f t="shared" si="21"/>
        <v>0.2546373644118341</v>
      </c>
      <c r="S80">
        <f t="shared" si="22"/>
        <v>-0.1519889761150853</v>
      </c>
      <c r="T80" s="1" t="s">
        <v>10</v>
      </c>
      <c r="U80">
        <v>1</v>
      </c>
      <c r="V80">
        <f t="shared" si="23"/>
        <v>6</v>
      </c>
      <c r="W80" t="s">
        <v>8</v>
      </c>
    </row>
    <row r="81" spans="1:23" x14ac:dyDescent="0.15">
      <c r="A81">
        <v>195</v>
      </c>
      <c r="B81">
        <f t="shared" si="16"/>
        <v>2.2900346113625178</v>
      </c>
      <c r="C81">
        <v>0.2109</v>
      </c>
      <c r="D81">
        <v>0.57999999999999996</v>
      </c>
      <c r="E81">
        <v>3.5</v>
      </c>
      <c r="F81">
        <f t="shared" si="17"/>
        <v>0.54406804435027567</v>
      </c>
      <c r="G81">
        <v>0.34</v>
      </c>
      <c r="H81">
        <v>160</v>
      </c>
      <c r="I81">
        <v>15.13</v>
      </c>
      <c r="J81">
        <v>5.96</v>
      </c>
      <c r="K81">
        <f t="shared" si="12"/>
        <v>15.690663688823518</v>
      </c>
      <c r="L81">
        <f t="shared" si="13"/>
        <v>8.6007868844633784</v>
      </c>
      <c r="M81">
        <f t="shared" si="18"/>
        <v>0.95479176343433547</v>
      </c>
      <c r="N81">
        <f t="shared" si="19"/>
        <v>0.26726650614624253</v>
      </c>
      <c r="O81">
        <f t="shared" si="20"/>
        <v>3.5724332884117316</v>
      </c>
      <c r="P81">
        <f t="shared" si="14"/>
        <v>1.1956413139054651</v>
      </c>
      <c r="Q81">
        <f t="shared" si="15"/>
        <v>0.9345381865862441</v>
      </c>
      <c r="R81">
        <f t="shared" si="21"/>
        <v>0.5529641275273387</v>
      </c>
      <c r="S81">
        <f t="shared" si="22"/>
        <v>-2.0091336115269341E-2</v>
      </c>
      <c r="T81" s="1" t="s">
        <v>10</v>
      </c>
      <c r="U81">
        <v>1</v>
      </c>
      <c r="V81">
        <f t="shared" si="23"/>
        <v>6</v>
      </c>
      <c r="W81" t="s">
        <v>8</v>
      </c>
    </row>
    <row r="82" spans="1:23" x14ac:dyDescent="0.15">
      <c r="A82">
        <v>665.03160000000003</v>
      </c>
      <c r="B82">
        <f t="shared" si="16"/>
        <v>2.8228422819641144</v>
      </c>
      <c r="C82">
        <v>0.28621000000000002</v>
      </c>
      <c r="D82">
        <v>0.37</v>
      </c>
      <c r="E82">
        <v>3.51</v>
      </c>
      <c r="F82">
        <f t="shared" si="17"/>
        <v>0.54530711646582408</v>
      </c>
      <c r="G82">
        <v>0.12</v>
      </c>
      <c r="H82">
        <v>175</v>
      </c>
      <c r="I82">
        <v>21.33</v>
      </c>
      <c r="J82">
        <v>7.29</v>
      </c>
      <c r="K82">
        <f t="shared" si="12"/>
        <v>19.919771814274334</v>
      </c>
      <c r="L82">
        <f t="shared" si="13"/>
        <v>13.591130778588177</v>
      </c>
      <c r="M82">
        <f t="shared" si="18"/>
        <v>1.5135904790517449</v>
      </c>
      <c r="N82">
        <f t="shared" si="19"/>
        <v>0.40097227475868258</v>
      </c>
      <c r="O82">
        <f t="shared" si="20"/>
        <v>3.7748008386930745</v>
      </c>
      <c r="P82">
        <f t="shared" si="14"/>
        <v>1.299284359169552</v>
      </c>
      <c r="Q82">
        <f t="shared" si="15"/>
        <v>1.1332555914250046</v>
      </c>
      <c r="R82">
        <f t="shared" si="21"/>
        <v>0.57689404286896129</v>
      </c>
      <c r="S82">
        <f t="shared" si="22"/>
        <v>0.1800083872208422</v>
      </c>
      <c r="T82" s="1" t="s">
        <v>10</v>
      </c>
      <c r="U82">
        <v>1</v>
      </c>
      <c r="V82">
        <f t="shared" si="23"/>
        <v>6</v>
      </c>
      <c r="W82" t="s">
        <v>8</v>
      </c>
    </row>
    <row r="83" spans="1:23" x14ac:dyDescent="0.15">
      <c r="A83">
        <v>311.2749</v>
      </c>
      <c r="B83">
        <f t="shared" si="16"/>
        <v>2.4931441022726766</v>
      </c>
      <c r="C83">
        <v>0.20421</v>
      </c>
      <c r="D83">
        <v>0.41</v>
      </c>
      <c r="E83">
        <v>3.55</v>
      </c>
      <c r="F83">
        <f t="shared" si="17"/>
        <v>0.5502283530550941</v>
      </c>
      <c r="G83">
        <v>0.12</v>
      </c>
      <c r="H83">
        <v>180</v>
      </c>
      <c r="I83">
        <v>15.02</v>
      </c>
      <c r="J83">
        <v>5.4</v>
      </c>
      <c r="K83">
        <f t="shared" si="12"/>
        <v>18.809860574432236</v>
      </c>
      <c r="L83">
        <f t="shared" si="13"/>
        <v>11.642927671598176</v>
      </c>
      <c r="M83">
        <f t="shared" si="18"/>
        <v>1.2259230097826288</v>
      </c>
      <c r="N83">
        <f t="shared" si="19"/>
        <v>0.25661292552055193</v>
      </c>
      <c r="O83">
        <f t="shared" si="20"/>
        <v>4.7773236959743306</v>
      </c>
      <c r="P83">
        <f t="shared" si="14"/>
        <v>1.2743855764127323</v>
      </c>
      <c r="Q83">
        <f t="shared" si="15"/>
        <v>1.0660621995361728</v>
      </c>
      <c r="R83">
        <f t="shared" si="21"/>
        <v>0.67918466866722593</v>
      </c>
      <c r="S83">
        <f t="shared" si="22"/>
        <v>8.8463196547422851E-2</v>
      </c>
      <c r="T83" s="1" t="s">
        <v>10</v>
      </c>
      <c r="U83">
        <v>1</v>
      </c>
      <c r="V83">
        <f t="shared" si="23"/>
        <v>6</v>
      </c>
      <c r="W83" t="s">
        <v>8</v>
      </c>
    </row>
    <row r="84" spans="1:23" x14ac:dyDescent="0.15">
      <c r="A84">
        <v>421</v>
      </c>
      <c r="B84">
        <f t="shared" si="16"/>
        <v>2.6242820958356683</v>
      </c>
      <c r="C84">
        <v>0.23749999999999999</v>
      </c>
      <c r="D84">
        <v>0.48</v>
      </c>
      <c r="E84">
        <v>3.59</v>
      </c>
      <c r="F84">
        <f t="shared" si="17"/>
        <v>0.55509444857831913</v>
      </c>
      <c r="G84">
        <v>0.2</v>
      </c>
      <c r="H84">
        <v>200</v>
      </c>
      <c r="I84">
        <v>20.86</v>
      </c>
      <c r="J84">
        <v>2.89</v>
      </c>
      <c r="K84">
        <f t="shared" si="12"/>
        <v>17.161639508713012</v>
      </c>
      <c r="L84">
        <f t="shared" si="13"/>
        <v>12.204064938720684</v>
      </c>
      <c r="M84">
        <f t="shared" si="18"/>
        <v>1.3220226289965489</v>
      </c>
      <c r="N84">
        <f t="shared" si="19"/>
        <v>0.31147540983606559</v>
      </c>
      <c r="O84">
        <f t="shared" si="20"/>
        <v>4.244388440462604</v>
      </c>
      <c r="P84">
        <f t="shared" si="14"/>
        <v>1.2345587750962956</v>
      </c>
      <c r="Q84">
        <f t="shared" si="15"/>
        <v>1.0865045098891684</v>
      </c>
      <c r="R84">
        <f t="shared" si="21"/>
        <v>0.62781512306854437</v>
      </c>
      <c r="S84">
        <f t="shared" si="22"/>
        <v>0.12123888901060631</v>
      </c>
      <c r="T84" s="1" t="s">
        <v>10</v>
      </c>
      <c r="U84">
        <v>1</v>
      </c>
      <c r="V84">
        <f t="shared" si="23"/>
        <v>6</v>
      </c>
      <c r="W84" t="s">
        <v>8</v>
      </c>
    </row>
    <row r="85" spans="1:23" x14ac:dyDescent="0.15">
      <c r="A85">
        <v>705.14184999999998</v>
      </c>
      <c r="B85">
        <f t="shared" si="16"/>
        <v>2.8482764907154898</v>
      </c>
      <c r="C85">
        <v>0.14957999999999999</v>
      </c>
      <c r="D85">
        <v>0.16</v>
      </c>
      <c r="E85">
        <v>3.6</v>
      </c>
      <c r="F85">
        <f t="shared" si="17"/>
        <v>0.55630250076728727</v>
      </c>
      <c r="G85">
        <v>0.2</v>
      </c>
      <c r="H85">
        <v>3300</v>
      </c>
      <c r="I85">
        <v>12.75</v>
      </c>
      <c r="J85">
        <v>2.2000000000000002</v>
      </c>
      <c r="K85">
        <f t="shared" si="12"/>
        <v>24.726980835959409</v>
      </c>
      <c r="L85">
        <f t="shared" si="13"/>
        <v>24.64312883697761</v>
      </c>
      <c r="M85">
        <f t="shared" si="18"/>
        <v>2.1559124921464896</v>
      </c>
      <c r="N85">
        <f t="shared" si="19"/>
        <v>0.1758895604524823</v>
      </c>
      <c r="O85">
        <f t="shared" si="20"/>
        <v>12.257194154106282</v>
      </c>
      <c r="P85">
        <f t="shared" si="14"/>
        <v>1.3931710922477241</v>
      </c>
      <c r="Q85">
        <f t="shared" si="15"/>
        <v>1.3916958475819796</v>
      </c>
      <c r="R85">
        <f t="shared" si="21"/>
        <v>1.0883910653821265</v>
      </c>
      <c r="S85">
        <f t="shared" si="22"/>
        <v>0.33363112898725139</v>
      </c>
      <c r="T85" s="1" t="s">
        <v>12</v>
      </c>
      <c r="U85">
        <v>2</v>
      </c>
      <c r="V85">
        <f t="shared" si="23"/>
        <v>5</v>
      </c>
      <c r="W85" t="s">
        <v>8</v>
      </c>
    </row>
    <row r="86" spans="1:23" x14ac:dyDescent="0.15">
      <c r="A86">
        <v>6.1703000000000001</v>
      </c>
      <c r="B86">
        <f t="shared" si="16"/>
        <v>0.79030627994526925</v>
      </c>
      <c r="C86">
        <v>0.18262</v>
      </c>
      <c r="D86">
        <v>0.4</v>
      </c>
      <c r="E86">
        <v>3.6</v>
      </c>
      <c r="F86">
        <f t="shared" si="17"/>
        <v>0.55630250076728727</v>
      </c>
      <c r="G86">
        <v>0.1</v>
      </c>
      <c r="H86">
        <v>84.73</v>
      </c>
      <c r="I86">
        <v>4.0999999999999996</v>
      </c>
      <c r="J86">
        <v>14.16</v>
      </c>
      <c r="K86">
        <f t="shared" si="12"/>
        <v>18.763152797011411</v>
      </c>
      <c r="L86">
        <f t="shared" si="13"/>
        <v>1.2785635765715166</v>
      </c>
      <c r="M86">
        <f t="shared" si="18"/>
        <v>0.18251922617209931</v>
      </c>
      <c r="N86">
        <f t="shared" si="19"/>
        <v>0.22342117497369646</v>
      </c>
      <c r="O86">
        <f t="shared" si="20"/>
        <v>0.81692895131174315</v>
      </c>
      <c r="P86">
        <f t="shared" si="14"/>
        <v>1.2733058152424266</v>
      </c>
      <c r="Q86">
        <f t="shared" si="15"/>
        <v>0.10672232819160675</v>
      </c>
      <c r="R86">
        <f t="shared" si="21"/>
        <v>-8.781571261691147E-2</v>
      </c>
      <c r="S86">
        <f t="shared" si="22"/>
        <v>-0.73869138117649502</v>
      </c>
      <c r="T86" s="1" t="s">
        <v>10</v>
      </c>
      <c r="U86">
        <v>1</v>
      </c>
      <c r="V86">
        <f t="shared" si="23"/>
        <v>6</v>
      </c>
      <c r="W86" t="s">
        <v>8</v>
      </c>
    </row>
    <row r="87" spans="1:23" x14ac:dyDescent="0.15">
      <c r="A87">
        <v>371.18709999999999</v>
      </c>
      <c r="B87">
        <f t="shared" si="16"/>
        <v>2.5695928746153411</v>
      </c>
      <c r="C87">
        <v>0.23316999999999999</v>
      </c>
      <c r="D87">
        <v>0.35</v>
      </c>
      <c r="E87">
        <v>3.63</v>
      </c>
      <c r="F87">
        <f t="shared" si="17"/>
        <v>0.55990662503611255</v>
      </c>
      <c r="G87">
        <v>1.05</v>
      </c>
      <c r="H87">
        <v>21</v>
      </c>
      <c r="I87">
        <v>12.89</v>
      </c>
      <c r="J87">
        <v>10.42</v>
      </c>
      <c r="K87">
        <f t="shared" si="12"/>
        <v>19.709409990385417</v>
      </c>
      <c r="L87">
        <f t="shared" si="13"/>
        <v>11.514668013176916</v>
      </c>
      <c r="M87">
        <f t="shared" si="18"/>
        <v>1.2528230900869883</v>
      </c>
      <c r="N87">
        <f t="shared" si="19"/>
        <v>0.30407000247773297</v>
      </c>
      <c r="O87">
        <f t="shared" si="20"/>
        <v>4.1201798266132235</v>
      </c>
      <c r="P87">
        <f t="shared" si="14"/>
        <v>1.2946736236830383</v>
      </c>
      <c r="Q87">
        <f t="shared" si="15"/>
        <v>1.061251421056326</v>
      </c>
      <c r="R87">
        <f t="shared" si="21"/>
        <v>0.6149161713733039</v>
      </c>
      <c r="S87">
        <f t="shared" si="22"/>
        <v>9.7889749028168813E-2</v>
      </c>
      <c r="T87" s="1" t="s">
        <v>9</v>
      </c>
      <c r="U87">
        <v>1</v>
      </c>
      <c r="V87">
        <f t="shared" si="23"/>
        <v>6</v>
      </c>
      <c r="W87" t="s">
        <v>8</v>
      </c>
    </row>
    <row r="88" spans="1:23" x14ac:dyDescent="0.15">
      <c r="A88">
        <v>189</v>
      </c>
      <c r="B88">
        <f t="shared" si="16"/>
        <v>2.2764618041732443</v>
      </c>
      <c r="C88">
        <v>0.21765000000000001</v>
      </c>
      <c r="D88">
        <v>0.78</v>
      </c>
      <c r="E88">
        <v>3.71</v>
      </c>
      <c r="F88">
        <f t="shared" si="17"/>
        <v>0.56937390961504586</v>
      </c>
      <c r="G88">
        <v>0.13</v>
      </c>
      <c r="H88">
        <v>250</v>
      </c>
      <c r="I88">
        <v>18.57</v>
      </c>
      <c r="J88">
        <v>3.19</v>
      </c>
      <c r="K88">
        <f t="shared" si="12"/>
        <v>11.761093911650191</v>
      </c>
      <c r="L88">
        <f t="shared" si="13"/>
        <v>8.2174306706155846</v>
      </c>
      <c r="M88">
        <f t="shared" si="18"/>
        <v>0.92529712850334744</v>
      </c>
      <c r="N88">
        <f t="shared" si="19"/>
        <v>0.27820029398606766</v>
      </c>
      <c r="O88">
        <f t="shared" si="20"/>
        <v>3.3260106064075066</v>
      </c>
      <c r="P88">
        <f t="shared" si="14"/>
        <v>1.070447717802947</v>
      </c>
      <c r="Q88">
        <f t="shared" si="15"/>
        <v>0.91473604868355562</v>
      </c>
      <c r="R88">
        <f t="shared" si="21"/>
        <v>0.52192362981943197</v>
      </c>
      <c r="S88">
        <f t="shared" si="22"/>
        <v>-3.3718785586871566E-2</v>
      </c>
      <c r="T88" s="1" t="s">
        <v>10</v>
      </c>
      <c r="U88">
        <v>1</v>
      </c>
      <c r="V88">
        <f t="shared" si="23"/>
        <v>6</v>
      </c>
      <c r="W88" t="s">
        <v>8</v>
      </c>
    </row>
    <row r="89" spans="1:23" x14ac:dyDescent="0.15">
      <c r="A89">
        <v>1272.7760000000001</v>
      </c>
      <c r="B89">
        <f t="shared" si="16"/>
        <v>3.1047519774761776</v>
      </c>
      <c r="C89">
        <v>0.16128999999999999</v>
      </c>
      <c r="D89">
        <v>0.1</v>
      </c>
      <c r="E89">
        <v>3.8</v>
      </c>
      <c r="F89">
        <f t="shared" si="17"/>
        <v>0.57978359661681012</v>
      </c>
      <c r="G89">
        <v>0.25</v>
      </c>
      <c r="H89">
        <v>2500</v>
      </c>
      <c r="I89">
        <v>12.78</v>
      </c>
      <c r="J89">
        <v>3.35</v>
      </c>
      <c r="K89">
        <f t="shared" si="12"/>
        <v>25.098994052113408</v>
      </c>
      <c r="L89">
        <f t="shared" si="13"/>
        <v>32.675431614126261</v>
      </c>
      <c r="M89">
        <f t="shared" si="18"/>
        <v>2.7893429612760623</v>
      </c>
      <c r="N89">
        <f t="shared" si="19"/>
        <v>0.192307233727987</v>
      </c>
      <c r="O89">
        <f t="shared" si="20"/>
        <v>14.504617986557422</v>
      </c>
      <c r="P89">
        <f t="shared" si="14"/>
        <v>1.3996563156495254</v>
      </c>
      <c r="Q89">
        <f t="shared" si="15"/>
        <v>1.5142213329440992</v>
      </c>
      <c r="R89">
        <f t="shared" si="21"/>
        <v>1.1615062951162856</v>
      </c>
      <c r="S89">
        <f t="shared" si="22"/>
        <v>0.44550191585534687</v>
      </c>
      <c r="T89" s="1" t="s">
        <v>12</v>
      </c>
      <c r="U89">
        <v>2</v>
      </c>
      <c r="V89">
        <f t="shared" si="23"/>
        <v>5</v>
      </c>
      <c r="W89" t="s">
        <v>8</v>
      </c>
    </row>
    <row r="90" spans="1:23" x14ac:dyDescent="0.15">
      <c r="A90">
        <v>216.94120000000001</v>
      </c>
      <c r="B90">
        <f t="shared" si="16"/>
        <v>2.3363420381068383</v>
      </c>
      <c r="C90">
        <v>0.27765000000000001</v>
      </c>
      <c r="D90">
        <v>1.1000000000000001</v>
      </c>
      <c r="E90">
        <v>3.8</v>
      </c>
      <c r="F90">
        <f t="shared" si="17"/>
        <v>0.57978359661681012</v>
      </c>
      <c r="G90">
        <v>0.06</v>
      </c>
      <c r="H90">
        <v>170</v>
      </c>
      <c r="I90">
        <v>17.100000000000001</v>
      </c>
      <c r="J90">
        <v>10.66</v>
      </c>
      <c r="K90">
        <f t="shared" si="12"/>
        <v>7.9472643913252625</v>
      </c>
      <c r="L90">
        <f t="shared" si="13"/>
        <v>7.2208300708308704</v>
      </c>
      <c r="M90">
        <f t="shared" si="18"/>
        <v>0.87771158001437921</v>
      </c>
      <c r="N90">
        <f t="shared" si="19"/>
        <v>0.38437045753443622</v>
      </c>
      <c r="O90">
        <f t="shared" si="20"/>
        <v>2.2835042673271633</v>
      </c>
      <c r="P90">
        <f t="shared" si="14"/>
        <v>0.90021766146078597</v>
      </c>
      <c r="Q90">
        <f t="shared" si="15"/>
        <v>0.85858712478020316</v>
      </c>
      <c r="R90">
        <f t="shared" si="21"/>
        <v>0.35860182753702324</v>
      </c>
      <c r="S90">
        <f t="shared" si="22"/>
        <v>-5.6648171777658636E-2</v>
      </c>
      <c r="T90" s="1" t="s">
        <v>10</v>
      </c>
      <c r="U90">
        <v>1</v>
      </c>
      <c r="V90">
        <f t="shared" si="23"/>
        <v>6</v>
      </c>
      <c r="W90" t="s">
        <v>8</v>
      </c>
    </row>
    <row r="91" spans="1:23" x14ac:dyDescent="0.15">
      <c r="A91">
        <v>83.592079999999996</v>
      </c>
      <c r="B91">
        <f t="shared" si="16"/>
        <v>1.9221651318022226</v>
      </c>
      <c r="C91">
        <v>0.14645</v>
      </c>
      <c r="D91">
        <v>0.62</v>
      </c>
      <c r="E91">
        <v>3.83</v>
      </c>
      <c r="F91">
        <f t="shared" si="17"/>
        <v>0.58319877396862274</v>
      </c>
      <c r="G91">
        <v>0.18</v>
      </c>
      <c r="H91">
        <v>2331.61</v>
      </c>
      <c r="I91">
        <v>12.37</v>
      </c>
      <c r="J91">
        <v>2.27</v>
      </c>
      <c r="K91">
        <f t="shared" si="12"/>
        <v>13.694085595579669</v>
      </c>
      <c r="L91">
        <f t="shared" si="13"/>
        <v>7.1627117909535816</v>
      </c>
      <c r="M91">
        <f t="shared" si="18"/>
        <v>0.75018353141600225</v>
      </c>
      <c r="N91">
        <f t="shared" si="19"/>
        <v>0.17157752914299101</v>
      </c>
      <c r="O91">
        <f t="shared" si="20"/>
        <v>4.3722714458185648</v>
      </c>
      <c r="P91">
        <f t="shared" si="14"/>
        <v>1.1365330381195684</v>
      </c>
      <c r="Q91">
        <f t="shared" si="15"/>
        <v>0.85507747662048539</v>
      </c>
      <c r="R91">
        <f t="shared" si="21"/>
        <v>0.64070711662662039</v>
      </c>
      <c r="S91">
        <f t="shared" si="22"/>
        <v>-0.12483247403448262</v>
      </c>
      <c r="T91" s="1" t="s">
        <v>11</v>
      </c>
      <c r="U91">
        <v>2</v>
      </c>
      <c r="V91">
        <f t="shared" si="23"/>
        <v>5</v>
      </c>
      <c r="W91" t="s">
        <v>8</v>
      </c>
    </row>
    <row r="92" spans="1:23" x14ac:dyDescent="0.15">
      <c r="A92">
        <v>903</v>
      </c>
      <c r="B92">
        <f t="shared" si="16"/>
        <v>2.9556877503135057</v>
      </c>
      <c r="C92">
        <v>0.28100999999999998</v>
      </c>
      <c r="D92">
        <v>0.3</v>
      </c>
      <c r="E92">
        <v>3.83</v>
      </c>
      <c r="F92">
        <f t="shared" si="17"/>
        <v>0.58319877396862274</v>
      </c>
      <c r="G92">
        <v>0.3</v>
      </c>
      <c r="H92">
        <v>120</v>
      </c>
      <c r="I92">
        <v>21.49</v>
      </c>
      <c r="J92">
        <v>6.61</v>
      </c>
      <c r="K92">
        <f t="shared" si="12"/>
        <v>19.785790553800158</v>
      </c>
      <c r="L92">
        <f t="shared" si="13"/>
        <v>16.529083881652181</v>
      </c>
      <c r="M92">
        <f t="shared" si="18"/>
        <v>1.7799698076879167</v>
      </c>
      <c r="N92">
        <f t="shared" si="19"/>
        <v>0.39083992823265967</v>
      </c>
      <c r="O92">
        <f t="shared" si="20"/>
        <v>4.5542169034181539</v>
      </c>
      <c r="P92">
        <f t="shared" si="14"/>
        <v>1.296353407459965</v>
      </c>
      <c r="Q92">
        <f t="shared" si="15"/>
        <v>1.2182487836277822</v>
      </c>
      <c r="R92">
        <f t="shared" si="21"/>
        <v>0.6584137108892133</v>
      </c>
      <c r="S92">
        <f t="shared" si="22"/>
        <v>0.25041263575510708</v>
      </c>
      <c r="T92" s="1" t="s">
        <v>10</v>
      </c>
      <c r="U92">
        <v>1</v>
      </c>
      <c r="V92">
        <f t="shared" si="23"/>
        <v>6</v>
      </c>
      <c r="W92" t="s">
        <v>8</v>
      </c>
    </row>
    <row r="93" spans="1:23" x14ac:dyDescent="0.15">
      <c r="A93">
        <v>395.52800000000002</v>
      </c>
      <c r="B93">
        <f t="shared" si="16"/>
        <v>2.5971772332573679</v>
      </c>
      <c r="C93">
        <v>0.24965999999999999</v>
      </c>
      <c r="D93">
        <v>0.76</v>
      </c>
      <c r="E93">
        <v>3.84</v>
      </c>
      <c r="F93">
        <f t="shared" si="17"/>
        <v>0.58433122436753082</v>
      </c>
      <c r="G93">
        <v>0.08</v>
      </c>
      <c r="H93">
        <v>280</v>
      </c>
      <c r="I93">
        <v>23.67</v>
      </c>
      <c r="J93">
        <v>1.3</v>
      </c>
      <c r="K93">
        <f t="shared" si="12"/>
        <v>11.627307982098948</v>
      </c>
      <c r="L93">
        <f t="shared" si="13"/>
        <v>11.267581456189452</v>
      </c>
      <c r="M93">
        <f t="shared" si="18"/>
        <v>1.2498093852581247</v>
      </c>
      <c r="N93">
        <f t="shared" si="19"/>
        <v>0.33272916277953996</v>
      </c>
      <c r="O93">
        <f t="shared" si="20"/>
        <v>3.7562363780124217</v>
      </c>
      <c r="P93">
        <f t="shared" si="14"/>
        <v>1.0654791761342368</v>
      </c>
      <c r="Q93">
        <f t="shared" si="15"/>
        <v>1.0518307063787573</v>
      </c>
      <c r="R93">
        <f t="shared" si="21"/>
        <v>0.5747529143811535</v>
      </c>
      <c r="S93">
        <f t="shared" si="22"/>
        <v>9.6843781613603311E-2</v>
      </c>
      <c r="T93" s="1" t="s">
        <v>10</v>
      </c>
      <c r="U93">
        <v>1</v>
      </c>
      <c r="V93">
        <f t="shared" si="23"/>
        <v>6</v>
      </c>
      <c r="W93" t="s">
        <v>8</v>
      </c>
    </row>
    <row r="94" spans="1:23" x14ac:dyDescent="0.15">
      <c r="A94">
        <v>9.7139799999999994</v>
      </c>
      <c r="B94">
        <f t="shared" si="16"/>
        <v>0.98739720497409988</v>
      </c>
      <c r="C94">
        <v>0.15558</v>
      </c>
      <c r="D94">
        <v>0.9</v>
      </c>
      <c r="E94">
        <v>3.85</v>
      </c>
      <c r="F94">
        <f t="shared" si="17"/>
        <v>0.5854607295085007</v>
      </c>
      <c r="G94">
        <v>0.09</v>
      </c>
      <c r="H94">
        <v>850</v>
      </c>
      <c r="I94">
        <v>13.36</v>
      </c>
      <c r="J94">
        <v>2.2000000000000002</v>
      </c>
      <c r="K94">
        <f t="shared" si="12"/>
        <v>9.8725253919402096</v>
      </c>
      <c r="L94">
        <f t="shared" si="13"/>
        <v>1.9175270613630955</v>
      </c>
      <c r="M94">
        <f t="shared" si="18"/>
        <v>0.24811405522263949</v>
      </c>
      <c r="N94">
        <f t="shared" si="19"/>
        <v>0.18424480708652094</v>
      </c>
      <c r="O94">
        <f t="shared" si="20"/>
        <v>1.3466542647583315</v>
      </c>
      <c r="P94">
        <f t="shared" si="14"/>
        <v>0.99442825940684332</v>
      </c>
      <c r="Q94">
        <f t="shared" si="15"/>
        <v>0.28274150170458295</v>
      </c>
      <c r="R94">
        <f t="shared" si="21"/>
        <v>0.12925611080790567</v>
      </c>
      <c r="S94">
        <f t="shared" si="22"/>
        <v>-0.60534863301623265</v>
      </c>
      <c r="T94" s="1" t="s">
        <v>11</v>
      </c>
      <c r="U94">
        <v>2</v>
      </c>
      <c r="V94">
        <f t="shared" si="23"/>
        <v>5</v>
      </c>
      <c r="W94" t="s">
        <v>8</v>
      </c>
    </row>
    <row r="95" spans="1:23" x14ac:dyDescent="0.15">
      <c r="A95">
        <v>409.69459999999998</v>
      </c>
      <c r="B95">
        <f t="shared" si="16"/>
        <v>2.6124602397509022</v>
      </c>
      <c r="C95">
        <v>0.22968</v>
      </c>
      <c r="D95">
        <v>0.35</v>
      </c>
      <c r="E95">
        <v>3.85</v>
      </c>
      <c r="F95">
        <f t="shared" si="17"/>
        <v>0.5854607295085007</v>
      </c>
      <c r="G95">
        <v>0.21</v>
      </c>
      <c r="H95">
        <v>170</v>
      </c>
      <c r="I95">
        <v>15.58</v>
      </c>
      <c r="J95">
        <v>7.39</v>
      </c>
      <c r="K95">
        <f t="shared" si="12"/>
        <v>18.583157990934819</v>
      </c>
      <c r="L95">
        <f t="shared" si="13"/>
        <v>12.362781508856475</v>
      </c>
      <c r="M95">
        <f t="shared" si="18"/>
        <v>1.326166882028766</v>
      </c>
      <c r="N95">
        <f t="shared" si="19"/>
        <v>0.29816180288711186</v>
      </c>
      <c r="O95">
        <f t="shared" si="20"/>
        <v>4.4478094416771112</v>
      </c>
      <c r="P95">
        <f t="shared" si="14"/>
        <v>1.2691195192106501</v>
      </c>
      <c r="Q95">
        <f t="shared" si="15"/>
        <v>1.0921161938955102</v>
      </c>
      <c r="R95">
        <f t="shared" si="21"/>
        <v>0.64814617241372607</v>
      </c>
      <c r="S95">
        <f t="shared" si="22"/>
        <v>0.12259817820444137</v>
      </c>
      <c r="T95" s="1" t="s">
        <v>10</v>
      </c>
      <c r="U95">
        <v>1</v>
      </c>
      <c r="V95">
        <f t="shared" si="23"/>
        <v>6</v>
      </c>
      <c r="W95" t="s">
        <v>8</v>
      </c>
    </row>
    <row r="96" spans="1:23" x14ac:dyDescent="0.15">
      <c r="A96">
        <v>298.19639999999998</v>
      </c>
      <c r="B96">
        <f t="shared" si="16"/>
        <v>2.4745023960935946</v>
      </c>
      <c r="C96">
        <v>0.29315999999999998</v>
      </c>
      <c r="D96">
        <v>0.54</v>
      </c>
      <c r="E96">
        <v>3.88</v>
      </c>
      <c r="F96">
        <f t="shared" si="17"/>
        <v>0.58883172559420727</v>
      </c>
      <c r="G96">
        <v>0.2</v>
      </c>
      <c r="H96">
        <v>225</v>
      </c>
      <c r="I96">
        <v>27.29</v>
      </c>
      <c r="J96">
        <v>2.02</v>
      </c>
      <c r="K96">
        <f t="shared" si="12"/>
        <v>14.820238025320622</v>
      </c>
      <c r="L96">
        <f t="shared" si="13"/>
        <v>8.3067078579801237</v>
      </c>
      <c r="M96">
        <f t="shared" si="18"/>
        <v>1.0014481984339185</v>
      </c>
      <c r="N96">
        <f t="shared" si="19"/>
        <v>0.41474732612755355</v>
      </c>
      <c r="O96">
        <f t="shared" si="20"/>
        <v>2.4145983237175299</v>
      </c>
      <c r="P96">
        <f t="shared" si="14"/>
        <v>1.1708551788290831</v>
      </c>
      <c r="Q96">
        <f t="shared" si="15"/>
        <v>0.91942893685283666</v>
      </c>
      <c r="R96">
        <f t="shared" si="21"/>
        <v>0.38284489479684936</v>
      </c>
      <c r="S96">
        <f t="shared" si="22"/>
        <v>6.2848960948134525E-4</v>
      </c>
      <c r="T96" s="1" t="s">
        <v>10</v>
      </c>
      <c r="U96">
        <v>1</v>
      </c>
      <c r="V96">
        <f t="shared" si="23"/>
        <v>6</v>
      </c>
      <c r="W96" t="s">
        <v>8</v>
      </c>
    </row>
    <row r="97" spans="1:23" x14ac:dyDescent="0.15">
      <c r="A97">
        <v>67.541690000000003</v>
      </c>
      <c r="B97">
        <f t="shared" si="16"/>
        <v>1.829571923170757</v>
      </c>
      <c r="C97">
        <v>0.14330999999999999</v>
      </c>
      <c r="D97">
        <v>0.83</v>
      </c>
      <c r="E97">
        <v>4</v>
      </c>
      <c r="F97">
        <f t="shared" si="17"/>
        <v>0.6020599913279624</v>
      </c>
      <c r="G97">
        <v>0.19</v>
      </c>
      <c r="H97">
        <v>1000</v>
      </c>
      <c r="I97">
        <v>12.6</v>
      </c>
      <c r="J97">
        <v>1.73</v>
      </c>
      <c r="K97">
        <f t="shared" si="12"/>
        <v>10.29887301615566</v>
      </c>
      <c r="L97">
        <f t="shared" si="13"/>
        <v>6.4382138541293124</v>
      </c>
      <c r="M97">
        <f t="shared" si="18"/>
        <v>0.68167499190446768</v>
      </c>
      <c r="N97">
        <f t="shared" si="19"/>
        <v>0.1672833813864992</v>
      </c>
      <c r="O97">
        <f t="shared" si="20"/>
        <v>4.0749713824201965</v>
      </c>
      <c r="P97">
        <f t="shared" si="14"/>
        <v>1.0127897033805935</v>
      </c>
      <c r="Q97">
        <f t="shared" si="15"/>
        <v>0.80876539827779892</v>
      </c>
      <c r="R97">
        <f t="shared" si="21"/>
        <v>0.61012456313718921</v>
      </c>
      <c r="S97">
        <f t="shared" si="22"/>
        <v>-0.16642263834291471</v>
      </c>
      <c r="T97" s="1" t="s">
        <v>11</v>
      </c>
      <c r="U97">
        <v>2</v>
      </c>
      <c r="V97">
        <f t="shared" si="23"/>
        <v>5</v>
      </c>
      <c r="W97" t="s">
        <v>8</v>
      </c>
    </row>
    <row r="98" spans="1:23" x14ac:dyDescent="0.15">
      <c r="A98">
        <v>640.80799999999999</v>
      </c>
      <c r="B98">
        <f t="shared" si="16"/>
        <v>2.8067279249459811</v>
      </c>
      <c r="C98">
        <v>0.27906999999999998</v>
      </c>
      <c r="D98">
        <v>0.41</v>
      </c>
      <c r="E98">
        <v>4.08</v>
      </c>
      <c r="F98">
        <f t="shared" si="17"/>
        <v>0.61066016308987991</v>
      </c>
      <c r="G98">
        <v>0.1</v>
      </c>
      <c r="H98">
        <v>200</v>
      </c>
      <c r="I98">
        <v>20.99</v>
      </c>
      <c r="J98">
        <v>6.91</v>
      </c>
      <c r="K98">
        <f t="shared" si="12"/>
        <v>16.366422803733929</v>
      </c>
      <c r="L98">
        <f t="shared" si="13"/>
        <v>13.591264244621479</v>
      </c>
      <c r="M98">
        <f t="shared" si="18"/>
        <v>1.5046553524080608</v>
      </c>
      <c r="N98">
        <f t="shared" si="19"/>
        <v>0.38709722164426497</v>
      </c>
      <c r="O98">
        <f t="shared" si="20"/>
        <v>3.8870218339898357</v>
      </c>
      <c r="P98">
        <f t="shared" si="14"/>
        <v>1.2139537663779465</v>
      </c>
      <c r="Q98">
        <f t="shared" si="15"/>
        <v>1.1332598562119547</v>
      </c>
      <c r="R98">
        <f t="shared" si="21"/>
        <v>0.58961698013594133</v>
      </c>
      <c r="S98">
        <f t="shared" si="22"/>
        <v>0.17743703435622765</v>
      </c>
      <c r="T98" s="1" t="s">
        <v>10</v>
      </c>
      <c r="U98">
        <v>1</v>
      </c>
      <c r="V98">
        <f t="shared" si="23"/>
        <v>6</v>
      </c>
      <c r="W98" t="s">
        <v>8</v>
      </c>
    </row>
    <row r="99" spans="1:23" x14ac:dyDescent="0.15">
      <c r="A99">
        <v>885.17849999999999</v>
      </c>
      <c r="B99">
        <f t="shared" si="16"/>
        <v>2.947030856854004</v>
      </c>
      <c r="C99">
        <v>0.14710000000000001</v>
      </c>
      <c r="D99">
        <v>0.1</v>
      </c>
      <c r="E99">
        <v>4.09</v>
      </c>
      <c r="F99">
        <f t="shared" si="17"/>
        <v>0.61172330800734176</v>
      </c>
      <c r="G99">
        <v>0.25</v>
      </c>
      <c r="H99">
        <v>2500</v>
      </c>
      <c r="I99">
        <v>11.79</v>
      </c>
      <c r="J99">
        <v>2.92</v>
      </c>
      <c r="K99">
        <f t="shared" si="12"/>
        <v>23.319358777024682</v>
      </c>
      <c r="L99">
        <f t="shared" si="13"/>
        <v>28.578326563677923</v>
      </c>
      <c r="M99">
        <f t="shared" si="18"/>
        <v>2.4357838135326881</v>
      </c>
      <c r="N99">
        <f t="shared" si="19"/>
        <v>0.17247039512252316</v>
      </c>
      <c r="O99">
        <f t="shared" si="20"/>
        <v>14.122909684310196</v>
      </c>
      <c r="P99">
        <f t="shared" si="14"/>
        <v>1.3677166042589939</v>
      </c>
      <c r="Q99">
        <f t="shared" si="15"/>
        <v>1.4560367945935684</v>
      </c>
      <c r="R99">
        <f t="shared" si="21"/>
        <v>1.1499241818190264</v>
      </c>
      <c r="S99">
        <f t="shared" si="22"/>
        <v>0.38663874013645189</v>
      </c>
      <c r="T99" s="1" t="s">
        <v>12</v>
      </c>
      <c r="U99">
        <v>2</v>
      </c>
      <c r="V99">
        <f t="shared" si="23"/>
        <v>5</v>
      </c>
      <c r="W99" t="s">
        <v>8</v>
      </c>
    </row>
    <row r="100" spans="1:23" x14ac:dyDescent="0.15">
      <c r="A100">
        <v>903.17510000000004</v>
      </c>
      <c r="B100">
        <f t="shared" si="16"/>
        <v>2.9557719558415516</v>
      </c>
      <c r="C100">
        <v>0.23407</v>
      </c>
      <c r="D100">
        <v>0.17</v>
      </c>
      <c r="E100">
        <v>4.2</v>
      </c>
      <c r="F100">
        <f t="shared" si="17"/>
        <v>0.62324929039790045</v>
      </c>
      <c r="G100">
        <v>0.32</v>
      </c>
      <c r="H100">
        <v>160</v>
      </c>
      <c r="I100">
        <v>15.91</v>
      </c>
      <c r="J100">
        <v>7.5</v>
      </c>
      <c r="K100">
        <f t="shared" si="12"/>
        <v>20.952213752706548</v>
      </c>
      <c r="L100">
        <f t="shared" si="13"/>
        <v>19.35883318810448</v>
      </c>
      <c r="M100">
        <f t="shared" si="18"/>
        <v>1.9504856002976356</v>
      </c>
      <c r="N100">
        <f t="shared" si="19"/>
        <v>0.30560233963939265</v>
      </c>
      <c r="O100">
        <f t="shared" si="20"/>
        <v>6.3824301953944031</v>
      </c>
      <c r="P100">
        <f t="shared" si="14"/>
        <v>1.3212299160752234</v>
      </c>
      <c r="Q100">
        <f t="shared" si="15"/>
        <v>1.2868791775984769</v>
      </c>
      <c r="R100">
        <f t="shared" si="21"/>
        <v>0.80498607362579</v>
      </c>
      <c r="S100">
        <f t="shared" si="22"/>
        <v>0.29014274842665549</v>
      </c>
      <c r="T100" s="1" t="s">
        <v>10</v>
      </c>
      <c r="U100">
        <v>1</v>
      </c>
      <c r="V100">
        <f t="shared" si="23"/>
        <v>6</v>
      </c>
      <c r="W100" t="s">
        <v>8</v>
      </c>
    </row>
    <row r="101" spans="1:23" x14ac:dyDescent="0.15">
      <c r="A101">
        <v>268.29919999999998</v>
      </c>
      <c r="B101">
        <f t="shared" si="16"/>
        <v>2.4286193777181428</v>
      </c>
      <c r="C101">
        <v>0.28510999999999997</v>
      </c>
      <c r="D101">
        <v>0.4</v>
      </c>
      <c r="E101">
        <v>4.2</v>
      </c>
      <c r="F101">
        <f t="shared" si="17"/>
        <v>0.62324929039790045</v>
      </c>
      <c r="G101">
        <v>0.08</v>
      </c>
      <c r="H101">
        <v>190</v>
      </c>
      <c r="I101">
        <v>21.85</v>
      </c>
      <c r="J101">
        <v>6.66</v>
      </c>
      <c r="K101">
        <f t="shared" si="12"/>
        <v>16.08270239743835</v>
      </c>
      <c r="L101">
        <f t="shared" si="13"/>
        <v>7.9964538881340239</v>
      </c>
      <c r="M101">
        <f t="shared" si="18"/>
        <v>0.96323690122444283</v>
      </c>
      <c r="N101">
        <f t="shared" si="19"/>
        <v>0.39881660115542245</v>
      </c>
      <c r="O101">
        <f t="shared" si="20"/>
        <v>2.4152377268995897</v>
      </c>
      <c r="P101">
        <f t="shared" si="14"/>
        <v>1.2063590256118133</v>
      </c>
      <c r="Q101">
        <f t="shared" si="15"/>
        <v>0.90289743721164828</v>
      </c>
      <c r="R101">
        <f t="shared" si="21"/>
        <v>0.38295988390720093</v>
      </c>
      <c r="S101">
        <f t="shared" si="22"/>
        <v>-1.6266888117840935E-2</v>
      </c>
      <c r="T101" s="1" t="s">
        <v>10</v>
      </c>
      <c r="U101">
        <v>1</v>
      </c>
      <c r="V101">
        <f t="shared" si="23"/>
        <v>6</v>
      </c>
      <c r="W101" t="s">
        <v>8</v>
      </c>
    </row>
    <row r="102" spans="1:23" x14ac:dyDescent="0.15">
      <c r="A102">
        <v>316</v>
      </c>
      <c r="B102">
        <f t="shared" si="16"/>
        <v>2.4996870826184039</v>
      </c>
      <c r="C102">
        <v>0.2419</v>
      </c>
      <c r="D102">
        <v>0.46</v>
      </c>
      <c r="E102">
        <v>4.26</v>
      </c>
      <c r="F102">
        <f t="shared" si="17"/>
        <v>0.62940959910271888</v>
      </c>
      <c r="G102">
        <v>0.05</v>
      </c>
      <c r="H102">
        <v>350</v>
      </c>
      <c r="I102">
        <v>21.48</v>
      </c>
      <c r="J102">
        <v>2.71</v>
      </c>
      <c r="K102">
        <f t="shared" si="12"/>
        <v>14.799000936198327</v>
      </c>
      <c r="L102">
        <f t="shared" si="13"/>
        <v>10.147396125206258</v>
      </c>
      <c r="M102">
        <f t="shared" si="18"/>
        <v>1.1348938830004174</v>
      </c>
      <c r="N102">
        <f t="shared" si="19"/>
        <v>0.31908719166336896</v>
      </c>
      <c r="O102">
        <f t="shared" si="20"/>
        <v>3.5566889322142057</v>
      </c>
      <c r="P102">
        <f t="shared" si="14"/>
        <v>1.1702323976556706</v>
      </c>
      <c r="Q102">
        <f t="shared" si="15"/>
        <v>1.0063546143149571</v>
      </c>
      <c r="R102">
        <f t="shared" si="21"/>
        <v>0.55104588347917449</v>
      </c>
      <c r="S102">
        <f t="shared" si="22"/>
        <v>5.4955255201476975E-2</v>
      </c>
      <c r="T102" s="1" t="s">
        <v>10</v>
      </c>
      <c r="U102">
        <v>1</v>
      </c>
      <c r="V102">
        <f t="shared" si="23"/>
        <v>6</v>
      </c>
      <c r="W102" t="s">
        <v>8</v>
      </c>
    </row>
    <row r="103" spans="1:23" x14ac:dyDescent="0.15">
      <c r="A103">
        <v>279</v>
      </c>
      <c r="B103">
        <f t="shared" si="16"/>
        <v>2.4456042032735974</v>
      </c>
      <c r="C103">
        <v>0.2407</v>
      </c>
      <c r="D103">
        <v>0.35</v>
      </c>
      <c r="E103">
        <v>4.2699999999999996</v>
      </c>
      <c r="F103">
        <f t="shared" si="17"/>
        <v>0.63042787502502384</v>
      </c>
      <c r="G103">
        <v>0.1</v>
      </c>
      <c r="H103">
        <v>250</v>
      </c>
      <c r="I103">
        <v>14.23</v>
      </c>
      <c r="J103">
        <v>9.84</v>
      </c>
      <c r="K103">
        <f t="shared" si="12"/>
        <v>16.755306385269101</v>
      </c>
      <c r="L103">
        <f t="shared" si="13"/>
        <v>9.4715254276544094</v>
      </c>
      <c r="M103">
        <f t="shared" si="18"/>
        <v>1.0690393825746729</v>
      </c>
      <c r="N103">
        <f t="shared" si="19"/>
        <v>0.31700250230475441</v>
      </c>
      <c r="O103">
        <f t="shared" si="20"/>
        <v>3.3723373626462361</v>
      </c>
      <c r="P103">
        <f t="shared" si="14"/>
        <v>1.2241523736941269</v>
      </c>
      <c r="Q103">
        <f t="shared" si="15"/>
        <v>0.97641992952724943</v>
      </c>
      <c r="R103">
        <f t="shared" si="21"/>
        <v>0.52793101417538535</v>
      </c>
      <c r="S103">
        <f t="shared" si="22"/>
        <v>2.8993704572498738E-2</v>
      </c>
      <c r="T103" s="1" t="s">
        <v>10</v>
      </c>
      <c r="U103">
        <v>1</v>
      </c>
      <c r="V103">
        <f t="shared" si="23"/>
        <v>6</v>
      </c>
      <c r="W103" t="s">
        <v>8</v>
      </c>
    </row>
    <row r="104" spans="1:23" x14ac:dyDescent="0.15">
      <c r="A104">
        <v>44.768720000000002</v>
      </c>
      <c r="B104">
        <f t="shared" si="16"/>
        <v>1.6509746774773988</v>
      </c>
      <c r="C104">
        <v>0.20580000000000001</v>
      </c>
      <c r="D104">
        <v>0.38</v>
      </c>
      <c r="E104">
        <v>4.32</v>
      </c>
      <c r="F104">
        <f t="shared" si="17"/>
        <v>0.63548374681491215</v>
      </c>
      <c r="G104">
        <v>0.33</v>
      </c>
      <c r="H104">
        <v>200</v>
      </c>
      <c r="I104">
        <v>12.77</v>
      </c>
      <c r="J104">
        <v>7.81</v>
      </c>
      <c r="K104">
        <f t="shared" si="12"/>
        <v>15.999755361327967</v>
      </c>
      <c r="L104">
        <f t="shared" si="13"/>
        <v>3.6979097722039924</v>
      </c>
      <c r="M104">
        <f t="shared" si="18"/>
        <v>0.4631208158188353</v>
      </c>
      <c r="N104">
        <f t="shared" si="19"/>
        <v>0.25912868295139763</v>
      </c>
      <c r="O104">
        <f t="shared" si="20"/>
        <v>1.7872232843698688</v>
      </c>
      <c r="P104">
        <f t="shared" si="14"/>
        <v>1.2041133422785766</v>
      </c>
      <c r="Q104">
        <f t="shared" si="15"/>
        <v>0.56795631030828875</v>
      </c>
      <c r="R104">
        <f t="shared" si="21"/>
        <v>0.25217881390015723</v>
      </c>
      <c r="S104">
        <f t="shared" si="22"/>
        <v>-0.33430569840129276</v>
      </c>
      <c r="T104" s="1" t="s">
        <v>10</v>
      </c>
      <c r="U104">
        <v>1</v>
      </c>
      <c r="V104">
        <f t="shared" si="23"/>
        <v>6</v>
      </c>
      <c r="W104" t="s">
        <v>8</v>
      </c>
    </row>
    <row r="105" spans="1:23" x14ac:dyDescent="0.15">
      <c r="A105">
        <v>328</v>
      </c>
      <c r="B105">
        <f t="shared" si="16"/>
        <v>2.5158738437116792</v>
      </c>
      <c r="C105">
        <v>0.30437999999999998</v>
      </c>
      <c r="D105">
        <v>0.52</v>
      </c>
      <c r="E105">
        <v>4.33</v>
      </c>
      <c r="F105">
        <f t="shared" si="17"/>
        <v>0.63648789635336545</v>
      </c>
      <c r="G105">
        <v>0.09</v>
      </c>
      <c r="H105">
        <v>190</v>
      </c>
      <c r="I105">
        <v>26.49</v>
      </c>
      <c r="J105">
        <v>3.95</v>
      </c>
      <c r="K105">
        <f t="shared" si="12"/>
        <v>13.589008839771678</v>
      </c>
      <c r="L105">
        <f t="shared" si="13"/>
        <v>8.5047646250312692</v>
      </c>
      <c r="M105">
        <f t="shared" si="18"/>
        <v>1.0307622707467166</v>
      </c>
      <c r="N105">
        <f t="shared" si="19"/>
        <v>0.43756648745004451</v>
      </c>
      <c r="O105">
        <f t="shared" si="20"/>
        <v>2.3556700531468264</v>
      </c>
      <c r="P105">
        <f t="shared" si="14"/>
        <v>1.1331877811536997</v>
      </c>
      <c r="Q105">
        <f t="shared" si="15"/>
        <v>0.92966229872876227</v>
      </c>
      <c r="R105">
        <f t="shared" si="21"/>
        <v>0.37211446093152084</v>
      </c>
      <c r="S105">
        <f t="shared" si="22"/>
        <v>1.3158513578530567E-2</v>
      </c>
      <c r="T105" s="1" t="s">
        <v>10</v>
      </c>
      <c r="U105">
        <v>1</v>
      </c>
      <c r="V105">
        <f t="shared" si="23"/>
        <v>6</v>
      </c>
      <c r="W105" t="s">
        <v>8</v>
      </c>
    </row>
    <row r="106" spans="1:23" x14ac:dyDescent="0.15">
      <c r="A106">
        <v>392</v>
      </c>
      <c r="B106">
        <f t="shared" si="16"/>
        <v>2.5932860670204572</v>
      </c>
      <c r="C106">
        <v>0.21314</v>
      </c>
      <c r="D106">
        <v>0.33</v>
      </c>
      <c r="E106">
        <v>4.33</v>
      </c>
      <c r="F106">
        <f t="shared" si="17"/>
        <v>0.63648789635336545</v>
      </c>
      <c r="G106">
        <v>0.9</v>
      </c>
      <c r="H106">
        <v>90</v>
      </c>
      <c r="I106">
        <v>17.899999999999999</v>
      </c>
      <c r="J106">
        <v>3.42</v>
      </c>
      <c r="K106">
        <f t="shared" si="12"/>
        <v>16.90756732547019</v>
      </c>
      <c r="L106">
        <f t="shared" si="13"/>
        <v>12.849483786356195</v>
      </c>
      <c r="M106">
        <f t="shared" si="18"/>
        <v>1.3466049323259817</v>
      </c>
      <c r="N106">
        <f t="shared" si="19"/>
        <v>0.27087410721093969</v>
      </c>
      <c r="O106">
        <f t="shared" si="20"/>
        <v>4.971331317678624</v>
      </c>
      <c r="P106">
        <f t="shared" si="14"/>
        <v>1.2280811254495601</v>
      </c>
      <c r="Q106">
        <f t="shared" si="15"/>
        <v>1.1088856807225513</v>
      </c>
      <c r="R106">
        <f t="shared" si="21"/>
        <v>0.69647270794782501</v>
      </c>
      <c r="S106">
        <f t="shared" si="22"/>
        <v>0.12924020086268095</v>
      </c>
      <c r="T106" s="1" t="s">
        <v>10</v>
      </c>
      <c r="U106">
        <v>1</v>
      </c>
      <c r="V106">
        <f t="shared" si="23"/>
        <v>6</v>
      </c>
      <c r="W106" t="s">
        <v>8</v>
      </c>
    </row>
    <row r="107" spans="1:23" x14ac:dyDescent="0.15">
      <c r="A107">
        <v>145.2544</v>
      </c>
      <c r="B107">
        <f t="shared" si="16"/>
        <v>2.162129296771683</v>
      </c>
      <c r="C107">
        <v>0.20182</v>
      </c>
      <c r="D107">
        <v>0.3</v>
      </c>
      <c r="E107">
        <v>4.43</v>
      </c>
      <c r="F107">
        <f t="shared" si="17"/>
        <v>0.64640372622306952</v>
      </c>
      <c r="G107">
        <v>0.44</v>
      </c>
      <c r="H107">
        <v>80</v>
      </c>
      <c r="I107">
        <v>10.06</v>
      </c>
      <c r="J107">
        <v>10.119999999999999</v>
      </c>
      <c r="K107">
        <f t="shared" si="12"/>
        <v>17.105999508138737</v>
      </c>
      <c r="L107">
        <f t="shared" si="13"/>
        <v>7.513511511203677</v>
      </c>
      <c r="M107">
        <f t="shared" si="18"/>
        <v>0.84238804643168097</v>
      </c>
      <c r="N107">
        <f t="shared" si="19"/>
        <v>0.2528502342829938</v>
      </c>
      <c r="O107">
        <f t="shared" si="20"/>
        <v>3.3315691750115901</v>
      </c>
      <c r="P107">
        <f t="shared" si="14"/>
        <v>1.2331484552055183</v>
      </c>
      <c r="Q107">
        <f t="shared" si="15"/>
        <v>0.8758429561139861</v>
      </c>
      <c r="R107">
        <f t="shared" si="21"/>
        <v>0.52264883516799288</v>
      </c>
      <c r="S107">
        <f t="shared" si="22"/>
        <v>-7.4487804459788379E-2</v>
      </c>
      <c r="T107" s="1" t="s">
        <v>10</v>
      </c>
      <c r="U107">
        <v>1</v>
      </c>
      <c r="V107">
        <f t="shared" si="23"/>
        <v>6</v>
      </c>
      <c r="W107" t="s">
        <v>8</v>
      </c>
    </row>
    <row r="108" spans="1:23" x14ac:dyDescent="0.15">
      <c r="A108">
        <v>211.11600000000001</v>
      </c>
      <c r="B108">
        <f t="shared" si="16"/>
        <v>2.3245211487429494</v>
      </c>
      <c r="C108">
        <v>0.21221000000000001</v>
      </c>
      <c r="D108">
        <v>0.51</v>
      </c>
      <c r="E108">
        <v>4.5</v>
      </c>
      <c r="F108">
        <f t="shared" si="17"/>
        <v>0.65321251377534373</v>
      </c>
      <c r="G108">
        <v>0.12</v>
      </c>
      <c r="H108">
        <v>180</v>
      </c>
      <c r="I108">
        <v>15.73</v>
      </c>
      <c r="J108">
        <v>5.49</v>
      </c>
      <c r="K108">
        <f t="shared" si="12"/>
        <v>13.226884166929255</v>
      </c>
      <c r="L108">
        <f t="shared" si="13"/>
        <v>8.9638121168516154</v>
      </c>
      <c r="M108">
        <f t="shared" si="18"/>
        <v>0.99039240166640252</v>
      </c>
      <c r="N108">
        <f t="shared" si="19"/>
        <v>0.26937381789563208</v>
      </c>
      <c r="O108">
        <f t="shared" si="20"/>
        <v>3.6766468597557855</v>
      </c>
      <c r="P108">
        <f t="shared" si="14"/>
        <v>1.1214575502736088</v>
      </c>
      <c r="Q108">
        <f t="shared" si="15"/>
        <v>0.95249274506631232</v>
      </c>
      <c r="R108">
        <f t="shared" si="21"/>
        <v>0.56545191808627526</v>
      </c>
      <c r="S108">
        <f t="shared" si="22"/>
        <v>-4.1927002373372459E-3</v>
      </c>
      <c r="T108" s="1" t="s">
        <v>10</v>
      </c>
      <c r="U108">
        <v>1</v>
      </c>
      <c r="V108">
        <f t="shared" si="23"/>
        <v>6</v>
      </c>
      <c r="W108" t="s">
        <v>8</v>
      </c>
    </row>
    <row r="109" spans="1:23" x14ac:dyDescent="0.15">
      <c r="A109">
        <v>57.511710000000001</v>
      </c>
      <c r="B109">
        <f t="shared" si="16"/>
        <v>1.7597562807002012</v>
      </c>
      <c r="C109">
        <v>0.13386000000000001</v>
      </c>
      <c r="D109">
        <v>0.45</v>
      </c>
      <c r="E109">
        <v>4.5599999999999996</v>
      </c>
      <c r="F109">
        <f t="shared" si="17"/>
        <v>0.658964842664435</v>
      </c>
      <c r="G109">
        <v>0.45</v>
      </c>
      <c r="H109">
        <v>700</v>
      </c>
      <c r="I109">
        <v>10.47</v>
      </c>
      <c r="J109">
        <v>2.92</v>
      </c>
      <c r="K109">
        <f t="shared" si="12"/>
        <v>13.985292069729237</v>
      </c>
      <c r="L109">
        <f t="shared" si="13"/>
        <v>6.2131291896360477</v>
      </c>
      <c r="M109">
        <f t="shared" si="18"/>
        <v>0.65085220135937416</v>
      </c>
      <c r="N109">
        <f t="shared" si="19"/>
        <v>0.15454776364098183</v>
      </c>
      <c r="O109">
        <f t="shared" si="20"/>
        <v>4.2113336746257906</v>
      </c>
      <c r="P109">
        <f t="shared" si="14"/>
        <v>1.145671540635842</v>
      </c>
      <c r="Q109">
        <f t="shared" si="15"/>
        <v>0.79331038399501441</v>
      </c>
      <c r="R109">
        <f t="shared" si="21"/>
        <v>0.62441965303452929</v>
      </c>
      <c r="S109">
        <f t="shared" si="22"/>
        <v>-0.18651762191042515</v>
      </c>
      <c r="T109" s="1" t="s">
        <v>11</v>
      </c>
      <c r="U109">
        <v>2</v>
      </c>
      <c r="V109">
        <f t="shared" si="23"/>
        <v>5</v>
      </c>
      <c r="W109" t="s">
        <v>8</v>
      </c>
    </row>
    <row r="110" spans="1:23" x14ac:dyDescent="0.15">
      <c r="A110">
        <v>117.69710000000001</v>
      </c>
      <c r="B110">
        <f t="shared" si="16"/>
        <v>2.0707657621678734</v>
      </c>
      <c r="C110">
        <v>0.27599000000000001</v>
      </c>
      <c r="D110">
        <v>0.69</v>
      </c>
      <c r="E110">
        <v>4.63</v>
      </c>
      <c r="F110">
        <f t="shared" si="17"/>
        <v>0.66558099101795309</v>
      </c>
      <c r="G110">
        <v>0.09</v>
      </c>
      <c r="H110">
        <v>245</v>
      </c>
      <c r="I110">
        <v>24.19</v>
      </c>
      <c r="J110">
        <v>3.41</v>
      </c>
      <c r="K110">
        <f t="shared" si="12"/>
        <v>10.451776525097916</v>
      </c>
      <c r="L110">
        <f t="shared" si="13"/>
        <v>5.0661543446465016</v>
      </c>
      <c r="M110">
        <f t="shared" si="18"/>
        <v>0.64843411547821772</v>
      </c>
      <c r="N110">
        <f t="shared" si="19"/>
        <v>0.38119639231502328</v>
      </c>
      <c r="O110">
        <f t="shared" si="20"/>
        <v>1.7010499798810985</v>
      </c>
      <c r="P110">
        <f t="shared" si="14"/>
        <v>1.0191901152770262</v>
      </c>
      <c r="Q110">
        <f t="shared" si="15"/>
        <v>0.7046784168021798</v>
      </c>
      <c r="R110">
        <f t="shared" si="21"/>
        <v>0.23071707414618681</v>
      </c>
      <c r="S110">
        <f t="shared" si="22"/>
        <v>-0.18813414407926621</v>
      </c>
      <c r="T110" s="1" t="s">
        <v>10</v>
      </c>
      <c r="U110">
        <v>1</v>
      </c>
      <c r="V110">
        <f t="shared" si="23"/>
        <v>6</v>
      </c>
      <c r="W110" t="s">
        <v>8</v>
      </c>
    </row>
    <row r="111" spans="1:23" x14ac:dyDescent="0.15">
      <c r="A111">
        <v>526</v>
      </c>
      <c r="B111">
        <f t="shared" si="16"/>
        <v>2.7209857441537393</v>
      </c>
      <c r="C111">
        <v>0.2356</v>
      </c>
      <c r="D111">
        <v>0.36</v>
      </c>
      <c r="E111">
        <v>4.74</v>
      </c>
      <c r="F111">
        <f t="shared" si="17"/>
        <v>0.67577834167408513</v>
      </c>
      <c r="G111">
        <v>1</v>
      </c>
      <c r="H111">
        <v>85</v>
      </c>
      <c r="I111">
        <v>20.92</v>
      </c>
      <c r="J111">
        <v>2.64</v>
      </c>
      <c r="K111">
        <f t="shared" si="12"/>
        <v>14.921329490601822</v>
      </c>
      <c r="L111">
        <f t="shared" si="13"/>
        <v>14.008130221621069</v>
      </c>
      <c r="M111">
        <f t="shared" si="18"/>
        <v>1.4836616704834695</v>
      </c>
      <c r="N111">
        <f t="shared" si="19"/>
        <v>0.30821559392987968</v>
      </c>
      <c r="O111">
        <f t="shared" si="20"/>
        <v>4.8137138409064688</v>
      </c>
      <c r="P111">
        <f t="shared" si="14"/>
        <v>1.1738075205031784</v>
      </c>
      <c r="Q111">
        <f t="shared" si="15"/>
        <v>1.1463801703589838</v>
      </c>
      <c r="R111">
        <f t="shared" si="21"/>
        <v>0.68248026936046358</v>
      </c>
      <c r="S111">
        <f t="shared" si="22"/>
        <v>0.17133487709255241</v>
      </c>
      <c r="T111" s="1" t="s">
        <v>10</v>
      </c>
      <c r="U111">
        <v>1</v>
      </c>
      <c r="V111">
        <f t="shared" si="23"/>
        <v>6</v>
      </c>
      <c r="W111" t="s">
        <v>8</v>
      </c>
    </row>
    <row r="112" spans="1:23" x14ac:dyDescent="0.15">
      <c r="A112">
        <v>352.69929999999999</v>
      </c>
      <c r="B112">
        <f t="shared" si="16"/>
        <v>2.5474045977269197</v>
      </c>
      <c r="C112">
        <v>0.26490999999999998</v>
      </c>
      <c r="D112">
        <v>0.55000000000000004</v>
      </c>
      <c r="E112">
        <v>4.76</v>
      </c>
      <c r="F112">
        <f t="shared" si="17"/>
        <v>0.67760695272049309</v>
      </c>
      <c r="G112">
        <v>0.24</v>
      </c>
      <c r="H112">
        <v>180</v>
      </c>
      <c r="I112">
        <v>23.05</v>
      </c>
      <c r="J112">
        <v>3.45</v>
      </c>
      <c r="K112">
        <f t="shared" si="12"/>
        <v>11.942233684462257</v>
      </c>
      <c r="L112">
        <f t="shared" si="13"/>
        <v>10.007300172069572</v>
      </c>
      <c r="M112">
        <f t="shared" si="18"/>
        <v>1.145731281418001</v>
      </c>
      <c r="N112">
        <f t="shared" si="19"/>
        <v>0.3603776408330952</v>
      </c>
      <c r="O112">
        <f t="shared" si="20"/>
        <v>3.1792518502795608</v>
      </c>
      <c r="P112">
        <f t="shared" si="14"/>
        <v>1.0770855651609097</v>
      </c>
      <c r="Q112">
        <f t="shared" si="15"/>
        <v>1.0003169267777452</v>
      </c>
      <c r="R112">
        <f t="shared" si="21"/>
        <v>0.50232493271323375</v>
      </c>
      <c r="S112">
        <f t="shared" si="22"/>
        <v>5.9082770613941023E-2</v>
      </c>
      <c r="T112" s="1" t="s">
        <v>10</v>
      </c>
      <c r="U112">
        <v>1</v>
      </c>
      <c r="V112">
        <f t="shared" si="23"/>
        <v>6</v>
      </c>
      <c r="W112" t="s">
        <v>8</v>
      </c>
    </row>
    <row r="113" spans="1:23" x14ac:dyDescent="0.15">
      <c r="A113">
        <v>168</v>
      </c>
      <c r="B113">
        <f t="shared" si="16"/>
        <v>2.2253092817258628</v>
      </c>
      <c r="C113">
        <v>0.25730999999999998</v>
      </c>
      <c r="D113">
        <v>0.6</v>
      </c>
      <c r="E113">
        <v>4.8</v>
      </c>
      <c r="F113">
        <f t="shared" si="17"/>
        <v>0.68124123737558717</v>
      </c>
      <c r="G113">
        <v>0.03</v>
      </c>
      <c r="H113">
        <v>270</v>
      </c>
      <c r="I113">
        <v>24.25</v>
      </c>
      <c r="J113">
        <v>1.48</v>
      </c>
      <c r="K113">
        <f t="shared" si="12"/>
        <v>11.18096653959749</v>
      </c>
      <c r="L113">
        <f t="shared" si="13"/>
        <v>6.6350973509747089</v>
      </c>
      <c r="M113">
        <f t="shared" si="18"/>
        <v>0.80233540428408379</v>
      </c>
      <c r="N113">
        <f t="shared" si="19"/>
        <v>0.34645679893360615</v>
      </c>
      <c r="O113">
        <f t="shared" si="20"/>
        <v>2.315831026418508</v>
      </c>
      <c r="P113">
        <f t="shared" si="14"/>
        <v>1.0484793477963787</v>
      </c>
      <c r="Q113">
        <f t="shared" si="15"/>
        <v>0.8218472992699285</v>
      </c>
      <c r="R113">
        <f t="shared" si="21"/>
        <v>0.36470686810756159</v>
      </c>
      <c r="S113">
        <f t="shared" si="22"/>
        <v>-9.5644043462510556E-2</v>
      </c>
      <c r="T113" s="1" t="s">
        <v>10</v>
      </c>
      <c r="U113">
        <v>1</v>
      </c>
      <c r="V113">
        <f t="shared" si="23"/>
        <v>6</v>
      </c>
      <c r="W113" t="s">
        <v>8</v>
      </c>
    </row>
    <row r="114" spans="1:23" x14ac:dyDescent="0.15">
      <c r="A114">
        <v>276.6508</v>
      </c>
      <c r="B114">
        <f t="shared" si="16"/>
        <v>2.4419319304152829</v>
      </c>
      <c r="C114">
        <v>0.24968000000000001</v>
      </c>
      <c r="D114">
        <v>0.55000000000000004</v>
      </c>
      <c r="E114">
        <v>4.82</v>
      </c>
      <c r="F114">
        <f t="shared" si="17"/>
        <v>0.6830470382388496</v>
      </c>
      <c r="G114">
        <v>0.13</v>
      </c>
      <c r="H114">
        <v>210</v>
      </c>
      <c r="I114">
        <v>21.64</v>
      </c>
      <c r="J114">
        <v>3.33</v>
      </c>
      <c r="K114">
        <f t="shared" si="12"/>
        <v>11.793575173867289</v>
      </c>
      <c r="L114">
        <f t="shared" si="13"/>
        <v>9.130959367687808</v>
      </c>
      <c r="M114">
        <f t="shared" si="18"/>
        <v>1.045210431480176</v>
      </c>
      <c r="N114">
        <f t="shared" si="19"/>
        <v>0.33276468706685147</v>
      </c>
      <c r="O114">
        <f t="shared" si="20"/>
        <v>3.1409896305198881</v>
      </c>
      <c r="P114">
        <f t="shared" si="14"/>
        <v>1.0716454796425532</v>
      </c>
      <c r="Q114">
        <f t="shared" si="15"/>
        <v>0.96051641019629941</v>
      </c>
      <c r="R114">
        <f t="shared" si="21"/>
        <v>0.49706650264637919</v>
      </c>
      <c r="S114">
        <f t="shared" si="22"/>
        <v>1.9203735452218255E-2</v>
      </c>
      <c r="T114" s="1" t="s">
        <v>10</v>
      </c>
      <c r="U114">
        <v>1</v>
      </c>
      <c r="V114">
        <f t="shared" si="23"/>
        <v>6</v>
      </c>
      <c r="W114" t="s">
        <v>8</v>
      </c>
    </row>
    <row r="115" spans="1:23" x14ac:dyDescent="0.15">
      <c r="A115">
        <v>11.639900000000001</v>
      </c>
      <c r="B115">
        <f t="shared" si="16"/>
        <v>1.0659492492455926</v>
      </c>
      <c r="C115">
        <v>0.17471</v>
      </c>
      <c r="D115">
        <v>0.94</v>
      </c>
      <c r="E115">
        <v>4.88</v>
      </c>
      <c r="F115">
        <f t="shared" si="17"/>
        <v>0.68841982200271057</v>
      </c>
      <c r="G115">
        <v>0.1</v>
      </c>
      <c r="H115">
        <v>1600</v>
      </c>
      <c r="I115">
        <v>15.55</v>
      </c>
      <c r="J115">
        <v>1.92</v>
      </c>
      <c r="K115">
        <f t="shared" si="12"/>
        <v>7.4386071075964146</v>
      </c>
      <c r="L115">
        <f t="shared" si="13"/>
        <v>1.9293703969918408</v>
      </c>
      <c r="M115">
        <f t="shared" si="18"/>
        <v>0.25629810246245344</v>
      </c>
      <c r="N115">
        <f t="shared" si="19"/>
        <v>0.21169528287026379</v>
      </c>
      <c r="O115">
        <f t="shared" si="20"/>
        <v>1.2106934976889598</v>
      </c>
      <c r="P115">
        <f t="shared" si="14"/>
        <v>0.87149162074508391</v>
      </c>
      <c r="Q115">
        <f t="shared" si="15"/>
        <v>0.28541561070647981</v>
      </c>
      <c r="R115">
        <f t="shared" si="21"/>
        <v>8.3034209938694939E-2</v>
      </c>
      <c r="S115">
        <f t="shared" si="22"/>
        <v>-0.59125460916158623</v>
      </c>
      <c r="T115" s="1" t="s">
        <v>11</v>
      </c>
      <c r="U115">
        <v>2</v>
      </c>
      <c r="V115">
        <f t="shared" si="23"/>
        <v>5</v>
      </c>
      <c r="W115" t="s">
        <v>8</v>
      </c>
    </row>
    <row r="116" spans="1:23" x14ac:dyDescent="0.15">
      <c r="A116">
        <v>166.70699999999999</v>
      </c>
      <c r="B116">
        <f t="shared" si="16"/>
        <v>2.2219538361660174</v>
      </c>
      <c r="C116">
        <v>0.24238000000000001</v>
      </c>
      <c r="D116">
        <v>0.55000000000000004</v>
      </c>
      <c r="E116">
        <v>4.99</v>
      </c>
      <c r="F116">
        <f t="shared" si="17"/>
        <v>0.69810054562338997</v>
      </c>
      <c r="G116">
        <v>0.16</v>
      </c>
      <c r="H116">
        <v>172.69</v>
      </c>
      <c r="I116">
        <v>17.920000000000002</v>
      </c>
      <c r="J116">
        <v>6.32</v>
      </c>
      <c r="K116">
        <f t="shared" si="12"/>
        <v>11.391790047703473</v>
      </c>
      <c r="L116">
        <f t="shared" si="13"/>
        <v>6.9551041338813615</v>
      </c>
      <c r="M116">
        <f t="shared" si="18"/>
        <v>0.82348970776022956</v>
      </c>
      <c r="N116">
        <f t="shared" si="19"/>
        <v>0.31992291650167631</v>
      </c>
      <c r="O116">
        <f t="shared" si="20"/>
        <v>2.5740253832548277</v>
      </c>
      <c r="P116">
        <f t="shared" si="14"/>
        <v>1.0565919722580128</v>
      </c>
      <c r="Q116">
        <f t="shared" si="15"/>
        <v>0.84230363676249997</v>
      </c>
      <c r="R116">
        <f t="shared" si="21"/>
        <v>0.41061282530074927</v>
      </c>
      <c r="S116">
        <f t="shared" si="22"/>
        <v>-8.4341824412710764E-2</v>
      </c>
      <c r="T116" s="1" t="s">
        <v>10</v>
      </c>
      <c r="U116">
        <v>1</v>
      </c>
      <c r="V116">
        <f t="shared" si="23"/>
        <v>6</v>
      </c>
      <c r="W116" t="s">
        <v>8</v>
      </c>
    </row>
    <row r="117" spans="1:23" x14ac:dyDescent="0.15">
      <c r="A117">
        <v>44.729599999999998</v>
      </c>
      <c r="B117">
        <f t="shared" si="16"/>
        <v>1.6505950144577117</v>
      </c>
      <c r="C117">
        <v>0.17122000000000001</v>
      </c>
      <c r="D117">
        <v>0.88</v>
      </c>
      <c r="E117">
        <v>5</v>
      </c>
      <c r="F117">
        <f t="shared" si="17"/>
        <v>0.69897000433601886</v>
      </c>
      <c r="G117">
        <v>0.09</v>
      </c>
      <c r="H117">
        <v>240</v>
      </c>
      <c r="I117">
        <v>6.46</v>
      </c>
      <c r="J117">
        <v>10.66</v>
      </c>
      <c r="K117">
        <f t="shared" si="12"/>
        <v>7.778713168690075</v>
      </c>
      <c r="L117">
        <f t="shared" si="13"/>
        <v>4.3327016726096623</v>
      </c>
      <c r="M117">
        <f t="shared" si="18"/>
        <v>0.5075161992842383</v>
      </c>
      <c r="N117">
        <f t="shared" si="19"/>
        <v>0.2065928231858877</v>
      </c>
      <c r="O117">
        <f t="shared" si="20"/>
        <v>2.4566013061721237</v>
      </c>
      <c r="P117">
        <f t="shared" si="14"/>
        <v>0.89090775766309993</v>
      </c>
      <c r="Q117">
        <f t="shared" si="15"/>
        <v>0.63675878679578635</v>
      </c>
      <c r="R117">
        <f t="shared" si="21"/>
        <v>0.39033467842579594</v>
      </c>
      <c r="S117">
        <f t="shared" si="22"/>
        <v>-0.29455009105519103</v>
      </c>
      <c r="T117" s="1" t="s">
        <v>10</v>
      </c>
      <c r="U117">
        <v>1</v>
      </c>
      <c r="V117">
        <f t="shared" si="23"/>
        <v>6</v>
      </c>
      <c r="W117" t="s">
        <v>8</v>
      </c>
    </row>
    <row r="118" spans="1:23" x14ac:dyDescent="0.15">
      <c r="A118">
        <v>196.82429999999999</v>
      </c>
      <c r="B118">
        <f t="shared" si="16"/>
        <v>2.2940787155608859</v>
      </c>
      <c r="C118">
        <v>0.10813</v>
      </c>
      <c r="D118">
        <v>0.16</v>
      </c>
      <c r="E118">
        <v>5.2</v>
      </c>
      <c r="F118">
        <f t="shared" si="17"/>
        <v>0.71600334363479923</v>
      </c>
      <c r="G118">
        <v>0.28999999999999998</v>
      </c>
      <c r="H118">
        <v>2000</v>
      </c>
      <c r="I118">
        <v>9.43</v>
      </c>
      <c r="J118">
        <v>1.38</v>
      </c>
      <c r="K118">
        <f t="shared" si="12"/>
        <v>17.118679040279591</v>
      </c>
      <c r="L118">
        <f t="shared" si="13"/>
        <v>15.402413035153128</v>
      </c>
      <c r="M118">
        <f t="shared" si="18"/>
        <v>1.3396640535799516</v>
      </c>
      <c r="N118">
        <f t="shared" si="19"/>
        <v>0.12123964254880197</v>
      </c>
      <c r="O118">
        <f t="shared" si="20"/>
        <v>11.049719591846401</v>
      </c>
      <c r="P118">
        <f t="shared" si="14"/>
        <v>1.2334702493802121</v>
      </c>
      <c r="Q118">
        <f t="shared" si="15"/>
        <v>1.1875887653661297</v>
      </c>
      <c r="R118">
        <f t="shared" si="21"/>
        <v>1.0433512570927155</v>
      </c>
      <c r="S118">
        <f t="shared" si="22"/>
        <v>0.12699590435847749</v>
      </c>
      <c r="T118" s="1" t="s">
        <v>11</v>
      </c>
      <c r="U118">
        <v>2</v>
      </c>
      <c r="V118">
        <f t="shared" si="23"/>
        <v>5</v>
      </c>
      <c r="W118" t="s">
        <v>8</v>
      </c>
    </row>
    <row r="119" spans="1:23" x14ac:dyDescent="0.15">
      <c r="A119">
        <v>115.84650000000001</v>
      </c>
      <c r="B119">
        <f t="shared" si="16"/>
        <v>2.0638829172485811</v>
      </c>
      <c r="C119">
        <v>0.25142999999999999</v>
      </c>
      <c r="D119">
        <v>0.65</v>
      </c>
      <c r="E119">
        <v>5.2</v>
      </c>
      <c r="F119">
        <f t="shared" si="17"/>
        <v>0.71600334363479923</v>
      </c>
      <c r="G119">
        <v>0.06</v>
      </c>
      <c r="H119">
        <v>95</v>
      </c>
      <c r="I119">
        <v>20.350000000000001</v>
      </c>
      <c r="J119">
        <v>4.79</v>
      </c>
      <c r="K119">
        <f t="shared" si="12"/>
        <v>9.7441802452727195</v>
      </c>
      <c r="L119">
        <f t="shared" si="13"/>
        <v>5.4400486669763568</v>
      </c>
      <c r="M119">
        <f t="shared" si="18"/>
        <v>0.67400413201976439</v>
      </c>
      <c r="N119">
        <f t="shared" si="19"/>
        <v>0.33588041198551905</v>
      </c>
      <c r="O119">
        <f t="shared" si="20"/>
        <v>2.0066788891780418</v>
      </c>
      <c r="P119">
        <f t="shared" si="14"/>
        <v>0.98874530882772971</v>
      </c>
      <c r="Q119">
        <f t="shared" si="15"/>
        <v>0.73560278493802211</v>
      </c>
      <c r="R119">
        <f t="shared" si="21"/>
        <v>0.30247788179717178</v>
      </c>
      <c r="S119">
        <f t="shared" si="22"/>
        <v>-0.17133744099007767</v>
      </c>
      <c r="T119" s="1" t="s">
        <v>10</v>
      </c>
      <c r="U119">
        <v>1</v>
      </c>
      <c r="V119">
        <f t="shared" si="23"/>
        <v>6</v>
      </c>
      <c r="W119" t="s">
        <v>8</v>
      </c>
    </row>
    <row r="120" spans="1:23" x14ac:dyDescent="0.15">
      <c r="A120">
        <v>58.495899999999999</v>
      </c>
      <c r="B120">
        <f t="shared" si="16"/>
        <v>1.7671254272825894</v>
      </c>
      <c r="C120">
        <v>0.20535</v>
      </c>
      <c r="D120">
        <v>0.85</v>
      </c>
      <c r="E120">
        <v>5.28</v>
      </c>
      <c r="F120">
        <f t="shared" si="17"/>
        <v>0.72263392253381231</v>
      </c>
      <c r="G120">
        <v>0.2</v>
      </c>
      <c r="H120">
        <v>1300</v>
      </c>
      <c r="I120">
        <v>18.2</v>
      </c>
      <c r="J120">
        <v>2.33</v>
      </c>
      <c r="K120">
        <f t="shared" si="12"/>
        <v>7.6247744119953511</v>
      </c>
      <c r="L120">
        <f t="shared" si="13"/>
        <v>4.3358507486231508</v>
      </c>
      <c r="M120">
        <f t="shared" si="18"/>
        <v>0.52996233890936417</v>
      </c>
      <c r="N120">
        <f t="shared" si="19"/>
        <v>0.25841565469074435</v>
      </c>
      <c r="O120">
        <f t="shared" si="20"/>
        <v>2.0508135992906076</v>
      </c>
      <c r="P120">
        <f t="shared" si="14"/>
        <v>0.8822269990909688</v>
      </c>
      <c r="Q120">
        <f t="shared" si="15"/>
        <v>0.63707432423028665</v>
      </c>
      <c r="R120">
        <f t="shared" si="21"/>
        <v>0.31192618865781285</v>
      </c>
      <c r="S120">
        <f t="shared" si="22"/>
        <v>-0.27575499188032604</v>
      </c>
      <c r="T120" s="1" t="s">
        <v>11</v>
      </c>
      <c r="U120">
        <v>2</v>
      </c>
      <c r="V120">
        <f t="shared" si="23"/>
        <v>5</v>
      </c>
      <c r="W120" t="s">
        <v>8</v>
      </c>
    </row>
    <row r="121" spans="1:23" x14ac:dyDescent="0.15">
      <c r="A121">
        <v>382.38099999999997</v>
      </c>
      <c r="B121">
        <f t="shared" si="16"/>
        <v>2.5824963046287537</v>
      </c>
      <c r="C121">
        <v>0.1678</v>
      </c>
      <c r="D121">
        <v>0.22</v>
      </c>
      <c r="E121">
        <v>5.29</v>
      </c>
      <c r="F121">
        <f t="shared" si="17"/>
        <v>0.72345567203518579</v>
      </c>
      <c r="G121">
        <v>0.6</v>
      </c>
      <c r="H121">
        <v>400</v>
      </c>
      <c r="I121">
        <v>10.42</v>
      </c>
      <c r="J121">
        <v>6.36</v>
      </c>
      <c r="K121">
        <f t="shared" si="12"/>
        <v>15.705494017984867</v>
      </c>
      <c r="L121">
        <f t="shared" si="13"/>
        <v>15.569962863308751</v>
      </c>
      <c r="M121">
        <f t="shared" si="18"/>
        <v>1.4989316234173498</v>
      </c>
      <c r="N121">
        <f t="shared" si="19"/>
        <v>0.201634222542658</v>
      </c>
      <c r="O121">
        <f t="shared" si="20"/>
        <v>7.4339147616681673</v>
      </c>
      <c r="P121">
        <f t="shared" si="14"/>
        <v>1.1960516017285012</v>
      </c>
      <c r="Q121">
        <f t="shared" si="15"/>
        <v>1.1922875767120305</v>
      </c>
      <c r="R121">
        <f t="shared" si="21"/>
        <v>0.87121757710549796</v>
      </c>
      <c r="S121">
        <f t="shared" si="22"/>
        <v>0.17578182214125093</v>
      </c>
      <c r="T121" s="1" t="s">
        <v>10</v>
      </c>
      <c r="U121">
        <v>1</v>
      </c>
      <c r="V121">
        <f t="shared" si="23"/>
        <v>6</v>
      </c>
      <c r="W121" t="s">
        <v>8</v>
      </c>
    </row>
    <row r="122" spans="1:23" x14ac:dyDescent="0.15">
      <c r="A122">
        <v>125</v>
      </c>
      <c r="B122">
        <f t="shared" si="16"/>
        <v>2.0969100130080562</v>
      </c>
      <c r="C122">
        <v>0.2296</v>
      </c>
      <c r="D122">
        <v>0.85</v>
      </c>
      <c r="E122">
        <v>5.3</v>
      </c>
      <c r="F122">
        <f t="shared" si="17"/>
        <v>0.72427586960078905</v>
      </c>
      <c r="G122">
        <v>0.08</v>
      </c>
      <c r="H122">
        <v>250</v>
      </c>
      <c r="I122">
        <v>21.47</v>
      </c>
      <c r="J122">
        <v>1.49</v>
      </c>
      <c r="K122">
        <f t="shared" si="12"/>
        <v>7.5960016783651803</v>
      </c>
      <c r="L122">
        <f t="shared" si="13"/>
        <v>6.1532332776536611</v>
      </c>
      <c r="M122">
        <f t="shared" si="18"/>
        <v>0.73265364182880943</v>
      </c>
      <c r="N122">
        <f t="shared" si="19"/>
        <v>0.29802699896157842</v>
      </c>
      <c r="O122">
        <f t="shared" si="20"/>
        <v>2.4583465403524163</v>
      </c>
      <c r="P122">
        <f t="shared" si="14"/>
        <v>0.88058505202399207</v>
      </c>
      <c r="Q122">
        <f t="shared" si="15"/>
        <v>0.78910338010952841</v>
      </c>
      <c r="R122">
        <f t="shared" si="21"/>
        <v>0.39064310310481737</v>
      </c>
      <c r="S122">
        <f t="shared" si="22"/>
        <v>-0.13510128728572485</v>
      </c>
      <c r="T122" s="1" t="s">
        <v>10</v>
      </c>
      <c r="U122">
        <v>1</v>
      </c>
      <c r="V122">
        <f t="shared" si="23"/>
        <v>6</v>
      </c>
      <c r="W122" t="s">
        <v>8</v>
      </c>
    </row>
    <row r="123" spans="1:23" x14ac:dyDescent="0.15">
      <c r="A123">
        <v>21.337299999999999</v>
      </c>
      <c r="B123">
        <f t="shared" si="16"/>
        <v>1.329139463388006</v>
      </c>
      <c r="C123">
        <v>0.12388</v>
      </c>
      <c r="D123">
        <v>0.72</v>
      </c>
      <c r="E123">
        <v>5.36</v>
      </c>
      <c r="F123">
        <f t="shared" si="17"/>
        <v>0.7291647896927701</v>
      </c>
      <c r="G123">
        <v>0.72</v>
      </c>
      <c r="H123">
        <v>154.72999999999999</v>
      </c>
      <c r="I123">
        <v>9.2799999999999994</v>
      </c>
      <c r="J123">
        <v>3.11</v>
      </c>
      <c r="K123">
        <f t="shared" si="12"/>
        <v>8.7221420821763438</v>
      </c>
      <c r="L123">
        <f t="shared" si="13"/>
        <v>3.7083521664823635</v>
      </c>
      <c r="M123">
        <f t="shared" si="18"/>
        <v>0.41209636280565409</v>
      </c>
      <c r="N123">
        <f t="shared" si="19"/>
        <v>0.14139615577774733</v>
      </c>
      <c r="O123">
        <f t="shared" si="20"/>
        <v>2.914480669852193</v>
      </c>
      <c r="P123">
        <f t="shared" si="14"/>
        <v>0.94062315697654708</v>
      </c>
      <c r="Q123">
        <f t="shared" si="15"/>
        <v>0.56918097053652428</v>
      </c>
      <c r="R123">
        <f t="shared" si="21"/>
        <v>0.46456117922850665</v>
      </c>
      <c r="S123">
        <f t="shared" si="22"/>
        <v>-0.38500121857515673</v>
      </c>
      <c r="T123" s="1" t="s">
        <v>10</v>
      </c>
      <c r="U123">
        <v>1</v>
      </c>
      <c r="V123">
        <f t="shared" si="23"/>
        <v>6</v>
      </c>
      <c r="W123" t="s">
        <v>8</v>
      </c>
    </row>
    <row r="124" spans="1:23" x14ac:dyDescent="0.15">
      <c r="A124">
        <v>113.78619999999999</v>
      </c>
      <c r="B124">
        <f t="shared" si="16"/>
        <v>2.0560895939811319</v>
      </c>
      <c r="C124">
        <v>0.25774000000000002</v>
      </c>
      <c r="D124">
        <v>0.53</v>
      </c>
      <c r="E124">
        <v>5.42</v>
      </c>
      <c r="F124">
        <f t="shared" si="17"/>
        <v>0.73399928653838686</v>
      </c>
      <c r="G124">
        <v>0.04</v>
      </c>
      <c r="H124">
        <v>210</v>
      </c>
      <c r="I124">
        <v>20.78</v>
      </c>
      <c r="J124">
        <v>4.99</v>
      </c>
      <c r="K124">
        <f t="shared" si="12"/>
        <v>10.73203312380004</v>
      </c>
      <c r="L124">
        <f t="shared" si="13"/>
        <v>5.26889550043893</v>
      </c>
      <c r="M124">
        <f t="shared" si="18"/>
        <v>0.65975628023783239</v>
      </c>
      <c r="N124">
        <f t="shared" si="19"/>
        <v>0.34723681728774292</v>
      </c>
      <c r="O124">
        <f t="shared" si="20"/>
        <v>1.9000182221204833</v>
      </c>
      <c r="P124">
        <f t="shared" si="14"/>
        <v>1.0306820044267908</v>
      </c>
      <c r="Q124">
        <f t="shared" si="15"/>
        <v>0.72171958516743928</v>
      </c>
      <c r="R124">
        <f t="shared" si="21"/>
        <v>0.27875776607305314</v>
      </c>
      <c r="S124">
        <f t="shared" si="22"/>
        <v>-0.18061646702734557</v>
      </c>
      <c r="T124" s="1" t="s">
        <v>10</v>
      </c>
      <c r="U124">
        <v>1</v>
      </c>
      <c r="V124">
        <f t="shared" si="23"/>
        <v>6</v>
      </c>
      <c r="W124" t="s">
        <v>8</v>
      </c>
    </row>
    <row r="125" spans="1:23" x14ac:dyDescent="0.15">
      <c r="A125">
        <v>223.70869999999999</v>
      </c>
      <c r="B125">
        <f t="shared" si="16"/>
        <v>2.3496828740766103</v>
      </c>
      <c r="C125">
        <v>0.25352000000000002</v>
      </c>
      <c r="D125">
        <v>0.38</v>
      </c>
      <c r="E125">
        <v>5.59</v>
      </c>
      <c r="F125">
        <f t="shared" si="17"/>
        <v>0.74741180788642325</v>
      </c>
      <c r="G125">
        <v>7.0000000000000007E-2</v>
      </c>
      <c r="H125">
        <v>220</v>
      </c>
      <c r="I125">
        <v>18.329999999999998</v>
      </c>
      <c r="J125">
        <v>7.02</v>
      </c>
      <c r="K125">
        <f t="shared" si="12"/>
        <v>12.364748329326803</v>
      </c>
      <c r="L125">
        <f t="shared" si="13"/>
        <v>7.9532927132520026</v>
      </c>
      <c r="M125">
        <f t="shared" si="18"/>
        <v>0.93274938640813143</v>
      </c>
      <c r="N125">
        <f t="shared" si="19"/>
        <v>0.33962061944057442</v>
      </c>
      <c r="O125">
        <f t="shared" si="20"/>
        <v>2.7464451008438862</v>
      </c>
      <c r="P125">
        <f t="shared" si="14"/>
        <v>1.0921852812070654</v>
      </c>
      <c r="Q125">
        <f t="shared" si="15"/>
        <v>0.90054696653558786</v>
      </c>
      <c r="R125">
        <f t="shared" si="21"/>
        <v>0.43877092225821346</v>
      </c>
      <c r="S125">
        <f t="shared" si="22"/>
        <v>-3.0235027979602133E-2</v>
      </c>
      <c r="T125" s="1" t="s">
        <v>10</v>
      </c>
      <c r="U125">
        <v>1</v>
      </c>
      <c r="V125">
        <f t="shared" si="23"/>
        <v>6</v>
      </c>
      <c r="W125" t="s">
        <v>8</v>
      </c>
    </row>
    <row r="126" spans="1:23" x14ac:dyDescent="0.15">
      <c r="A126">
        <v>246.81</v>
      </c>
      <c r="B126">
        <f t="shared" si="16"/>
        <v>2.392362752025857</v>
      </c>
      <c r="C126">
        <v>0.24822</v>
      </c>
      <c r="D126">
        <v>0.5</v>
      </c>
      <c r="E126">
        <v>5.6</v>
      </c>
      <c r="F126">
        <f t="shared" si="17"/>
        <v>0.74818802700620035</v>
      </c>
      <c r="G126">
        <v>0.15</v>
      </c>
      <c r="H126">
        <v>175</v>
      </c>
      <c r="I126">
        <v>17.88</v>
      </c>
      <c r="J126">
        <v>6.95</v>
      </c>
      <c r="K126">
        <f t="shared" si="12"/>
        <v>10.751682314704333</v>
      </c>
      <c r="L126">
        <f t="shared" si="13"/>
        <v>8.5816407092040805</v>
      </c>
      <c r="M126">
        <f t="shared" si="18"/>
        <v>0.99013095531741946</v>
      </c>
      <c r="N126">
        <f t="shared" si="19"/>
        <v>0.33017638138817207</v>
      </c>
      <c r="O126">
        <f t="shared" si="20"/>
        <v>2.9987940117175476</v>
      </c>
      <c r="P126">
        <f t="shared" si="14"/>
        <v>1.0314764235846394</v>
      </c>
      <c r="Q126">
        <f t="shared" si="15"/>
        <v>0.93357032780601312</v>
      </c>
      <c r="R126">
        <f t="shared" si="21"/>
        <v>0.47694663493363809</v>
      </c>
      <c r="S126">
        <f t="shared" si="22"/>
        <v>-4.3073615534345933E-3</v>
      </c>
      <c r="T126" s="1" t="s">
        <v>10</v>
      </c>
      <c r="U126">
        <v>1</v>
      </c>
      <c r="V126">
        <f t="shared" si="23"/>
        <v>6</v>
      </c>
      <c r="W126" t="s">
        <v>8</v>
      </c>
    </row>
    <row r="127" spans="1:23" x14ac:dyDescent="0.15">
      <c r="A127">
        <v>146</v>
      </c>
      <c r="B127">
        <f t="shared" si="16"/>
        <v>2.1643528557844371</v>
      </c>
      <c r="C127">
        <v>0.2432</v>
      </c>
      <c r="D127">
        <v>0.73</v>
      </c>
      <c r="E127">
        <v>5.6</v>
      </c>
      <c r="F127">
        <f t="shared" si="17"/>
        <v>0.74818802700620035</v>
      </c>
      <c r="G127">
        <v>0.1</v>
      </c>
      <c r="H127">
        <v>240</v>
      </c>
      <c r="I127">
        <v>22.09</v>
      </c>
      <c r="J127">
        <v>2.23</v>
      </c>
      <c r="K127">
        <f t="shared" si="12"/>
        <v>8.2528800526795916</v>
      </c>
      <c r="L127">
        <f t="shared" si="13"/>
        <v>6.4145612176902143</v>
      </c>
      <c r="M127">
        <f t="shared" si="18"/>
        <v>0.76935058909925347</v>
      </c>
      <c r="N127">
        <f t="shared" si="19"/>
        <v>0.32135306553911203</v>
      </c>
      <c r="O127">
        <f t="shared" si="20"/>
        <v>2.394097556868072</v>
      </c>
      <c r="P127">
        <f t="shared" si="14"/>
        <v>0.91660553312122939</v>
      </c>
      <c r="Q127">
        <f t="shared" si="15"/>
        <v>0.80716695420224638</v>
      </c>
      <c r="R127">
        <f t="shared" si="21"/>
        <v>0.37914184345812385</v>
      </c>
      <c r="S127">
        <f t="shared" si="22"/>
        <v>-0.11387570933491521</v>
      </c>
      <c r="T127" s="1" t="s">
        <v>10</v>
      </c>
      <c r="U127">
        <v>1</v>
      </c>
      <c r="V127">
        <f t="shared" si="23"/>
        <v>6</v>
      </c>
      <c r="W127" t="s">
        <v>8</v>
      </c>
    </row>
    <row r="128" spans="1:23" x14ac:dyDescent="0.15">
      <c r="A128">
        <v>217.0112</v>
      </c>
      <c r="B128">
        <f t="shared" si="16"/>
        <v>2.3364821484691585</v>
      </c>
      <c r="C128">
        <v>0.26734000000000002</v>
      </c>
      <c r="D128">
        <v>0.35</v>
      </c>
      <c r="E128">
        <v>5.73</v>
      </c>
      <c r="F128">
        <f t="shared" si="17"/>
        <v>0.75815462196739003</v>
      </c>
      <c r="G128">
        <v>0.15</v>
      </c>
      <c r="H128">
        <v>240</v>
      </c>
      <c r="I128">
        <v>22.23</v>
      </c>
      <c r="J128">
        <v>4.5</v>
      </c>
      <c r="K128">
        <f t="shared" si="12"/>
        <v>12.486066014851493</v>
      </c>
      <c r="L128">
        <f t="shared" si="13"/>
        <v>7.4622235607783898</v>
      </c>
      <c r="M128">
        <f t="shared" si="18"/>
        <v>0.89462030379535507</v>
      </c>
      <c r="N128">
        <f t="shared" si="19"/>
        <v>0.36488958043294301</v>
      </c>
      <c r="O128">
        <f t="shared" si="20"/>
        <v>2.4517562346775819</v>
      </c>
      <c r="P128">
        <f t="shared" si="14"/>
        <v>1.0964256267517609</v>
      </c>
      <c r="Q128">
        <f t="shared" si="15"/>
        <v>0.8728682559294193</v>
      </c>
      <c r="R128">
        <f t="shared" si="21"/>
        <v>0.38947728835980333</v>
      </c>
      <c r="S128">
        <f t="shared" si="22"/>
        <v>-4.8361249550102875E-2</v>
      </c>
      <c r="T128" s="1" t="s">
        <v>10</v>
      </c>
      <c r="U128">
        <v>1</v>
      </c>
      <c r="V128">
        <f t="shared" si="23"/>
        <v>6</v>
      </c>
      <c r="W128" t="s">
        <v>8</v>
      </c>
    </row>
    <row r="129" spans="1:23" x14ac:dyDescent="0.15">
      <c r="A129">
        <v>106.40519999999999</v>
      </c>
      <c r="B129">
        <f t="shared" si="16"/>
        <v>2.0269628523586807</v>
      </c>
      <c r="C129">
        <v>0.25612000000000001</v>
      </c>
      <c r="D129">
        <v>0.56000000000000005</v>
      </c>
      <c r="E129">
        <v>5.89</v>
      </c>
      <c r="F129">
        <f t="shared" si="17"/>
        <v>0.77011529478710161</v>
      </c>
      <c r="G129">
        <v>0.08</v>
      </c>
      <c r="H129">
        <v>250</v>
      </c>
      <c r="I129">
        <v>22.88</v>
      </c>
      <c r="J129">
        <v>2.73</v>
      </c>
      <c r="K129">
        <f t="shared" si="12"/>
        <v>9.5407570418023209</v>
      </c>
      <c r="L129">
        <f t="shared" si="13"/>
        <v>5.0928276493763542</v>
      </c>
      <c r="M129">
        <f t="shared" si="18"/>
        <v>0.64001378425925748</v>
      </c>
      <c r="N129">
        <f t="shared" si="19"/>
        <v>0.34430284454481908</v>
      </c>
      <c r="O129">
        <f t="shared" si="20"/>
        <v>1.8588687093345948</v>
      </c>
      <c r="P129">
        <f t="shared" si="14"/>
        <v>0.97958283655241385</v>
      </c>
      <c r="Q129">
        <f t="shared" si="15"/>
        <v>0.70695897910346384</v>
      </c>
      <c r="R129">
        <f t="shared" si="21"/>
        <v>0.26924871692355867</v>
      </c>
      <c r="S129">
        <f t="shared" si="22"/>
        <v>-0.19381067232350968</v>
      </c>
      <c r="T129" s="1" t="s">
        <v>10</v>
      </c>
      <c r="U129">
        <v>1</v>
      </c>
      <c r="V129">
        <f t="shared" si="23"/>
        <v>6</v>
      </c>
      <c r="W129" t="s">
        <v>8</v>
      </c>
    </row>
    <row r="130" spans="1:23" x14ac:dyDescent="0.15">
      <c r="A130">
        <v>85.1</v>
      </c>
      <c r="B130">
        <f t="shared" si="16"/>
        <v>1.9299295600845878</v>
      </c>
      <c r="C130">
        <v>0.1401</v>
      </c>
      <c r="D130">
        <v>0.36</v>
      </c>
      <c r="E130">
        <v>6.1</v>
      </c>
      <c r="F130">
        <f t="shared" si="17"/>
        <v>0.78532983501076703</v>
      </c>
      <c r="G130">
        <v>0.4</v>
      </c>
      <c r="H130">
        <v>1100</v>
      </c>
      <c r="I130">
        <v>11.74</v>
      </c>
      <c r="J130">
        <v>2.27</v>
      </c>
      <c r="K130">
        <f t="shared" ref="K130:K193" si="24">(EXP(-1.15*D130)*(214/E130))/2</f>
        <v>11.594606850074205</v>
      </c>
      <c r="L130">
        <f t="shared" ref="L130:L193" si="25">10^(0.732 + 0.588*LOG10(A130) - 0.864*LOG10(C130*100))</f>
        <v>7.5210076850110443</v>
      </c>
      <c r="M130">
        <f t="shared" si="18"/>
        <v>0.77388309607810379</v>
      </c>
      <c r="N130">
        <f t="shared" si="19"/>
        <v>0.16292592161879288</v>
      </c>
      <c r="O130">
        <f t="shared" si="20"/>
        <v>4.7499077395971554</v>
      </c>
      <c r="P130">
        <f t="shared" ref="P130:P193" si="26">LOG10(K130)</f>
        <v>1.0642560271664965</v>
      </c>
      <c r="Q130">
        <f t="shared" ref="Q130:Q193" si="27">LOG10(L130)</f>
        <v>0.87627603244282837</v>
      </c>
      <c r="R130">
        <f t="shared" si="21"/>
        <v>0.67668517413581697</v>
      </c>
      <c r="S130">
        <f t="shared" si="22"/>
        <v>-0.1113246395273785</v>
      </c>
      <c r="T130" s="1" t="s">
        <v>11</v>
      </c>
      <c r="U130">
        <v>2</v>
      </c>
      <c r="V130">
        <f t="shared" si="23"/>
        <v>5</v>
      </c>
      <c r="W130" t="s">
        <v>8</v>
      </c>
    </row>
    <row r="131" spans="1:23" x14ac:dyDescent="0.15">
      <c r="A131">
        <v>317.78590000000003</v>
      </c>
      <c r="B131">
        <f t="shared" ref="B131:B194" si="28">LOG10(A131)</f>
        <v>2.5021346238718571</v>
      </c>
      <c r="C131">
        <v>0.29155999999999999</v>
      </c>
      <c r="D131">
        <v>0.42</v>
      </c>
      <c r="E131">
        <v>6.12</v>
      </c>
      <c r="F131">
        <f t="shared" ref="F131:F194" si="29">LOG10(E131)</f>
        <v>0.78675142214556115</v>
      </c>
      <c r="G131">
        <v>0.2</v>
      </c>
      <c r="H131">
        <v>140</v>
      </c>
      <c r="I131">
        <v>27.98</v>
      </c>
      <c r="J131">
        <v>1.18</v>
      </c>
      <c r="K131">
        <f t="shared" si="24"/>
        <v>10.786191356367578</v>
      </c>
      <c r="L131">
        <f t="shared" si="25"/>
        <v>8.6642348840467669</v>
      </c>
      <c r="M131">
        <f t="shared" ref="M131:M194" si="30">0.0314*SQRT(A131/C131)</f>
        <v>1.0366519983921021</v>
      </c>
      <c r="N131">
        <f t="shared" ref="N131:N194" si="31">C131/(1-C131)</f>
        <v>0.4115521427361527</v>
      </c>
      <c r="O131">
        <f t="shared" ref="O131:O194" si="32">M131/N131</f>
        <v>2.5188837348775577</v>
      </c>
      <c r="P131">
        <f t="shared" si="26"/>
        <v>1.0328681207803778</v>
      </c>
      <c r="Q131">
        <f t="shared" si="27"/>
        <v>0.93773021733179251</v>
      </c>
      <c r="R131">
        <f t="shared" ref="R131:R194" si="33">LOG10(O131)</f>
        <v>0.40120812205689971</v>
      </c>
      <c r="S131">
        <f t="shared" ref="S131:S194" si="34">LOG10(M131)</f>
        <v>1.5632989230868276E-2</v>
      </c>
      <c r="T131" s="1" t="s">
        <v>10</v>
      </c>
      <c r="U131">
        <v>1</v>
      </c>
      <c r="V131">
        <f t="shared" ref="V131:V194" si="35">7-U131</f>
        <v>6</v>
      </c>
      <c r="W131" t="s">
        <v>8</v>
      </c>
    </row>
    <row r="132" spans="1:23" x14ac:dyDescent="0.15">
      <c r="A132">
        <v>335.91129999999998</v>
      </c>
      <c r="B132">
        <f t="shared" si="28"/>
        <v>2.526224613681201</v>
      </c>
      <c r="C132">
        <v>0.26973000000000003</v>
      </c>
      <c r="D132">
        <v>0.35</v>
      </c>
      <c r="E132">
        <v>6.33</v>
      </c>
      <c r="F132">
        <f t="shared" si="29"/>
        <v>0.80140371001735511</v>
      </c>
      <c r="G132">
        <v>0.19</v>
      </c>
      <c r="H132">
        <v>220</v>
      </c>
      <c r="I132">
        <v>23.41</v>
      </c>
      <c r="J132">
        <v>3.57</v>
      </c>
      <c r="K132">
        <f t="shared" si="24"/>
        <v>11.302552648514858</v>
      </c>
      <c r="L132">
        <f t="shared" si="25"/>
        <v>9.5740832341115851</v>
      </c>
      <c r="M132">
        <f t="shared" si="30"/>
        <v>1.1080958508814416</v>
      </c>
      <c r="N132">
        <f t="shared" si="31"/>
        <v>0.36935653936215379</v>
      </c>
      <c r="O132">
        <f t="shared" si="32"/>
        <v>3.0000710229607024</v>
      </c>
      <c r="P132">
        <f t="shared" si="26"/>
        <v>1.0531765387017957</v>
      </c>
      <c r="Q132">
        <f t="shared" si="27"/>
        <v>0.98109719878393231</v>
      </c>
      <c r="R132">
        <f t="shared" si="33"/>
        <v>0.47713153622459958</v>
      </c>
      <c r="S132">
        <f t="shared" si="34"/>
        <v>4.4577328721330509E-2</v>
      </c>
      <c r="T132" s="1" t="s">
        <v>10</v>
      </c>
      <c r="U132">
        <v>1</v>
      </c>
      <c r="V132">
        <f t="shared" si="35"/>
        <v>6</v>
      </c>
      <c r="W132" t="s">
        <v>8</v>
      </c>
    </row>
    <row r="133" spans="1:23" x14ac:dyDescent="0.15">
      <c r="A133">
        <v>72.889099999999999</v>
      </c>
      <c r="B133">
        <f t="shared" si="28"/>
        <v>1.862662587799629</v>
      </c>
      <c r="C133">
        <v>0.20155999999999999</v>
      </c>
      <c r="D133">
        <v>0.48</v>
      </c>
      <c r="E133">
        <v>6.34</v>
      </c>
      <c r="F133">
        <f t="shared" si="29"/>
        <v>0.80208925788173269</v>
      </c>
      <c r="G133">
        <v>0.19</v>
      </c>
      <c r="H133">
        <v>175</v>
      </c>
      <c r="I133">
        <v>13.88</v>
      </c>
      <c r="J133">
        <v>6.28</v>
      </c>
      <c r="K133">
        <f t="shared" si="24"/>
        <v>9.7177106997286611</v>
      </c>
      <c r="L133">
        <f t="shared" si="25"/>
        <v>5.0146455763085109</v>
      </c>
      <c r="M133">
        <f t="shared" si="30"/>
        <v>0.59711608066808841</v>
      </c>
      <c r="N133">
        <f t="shared" si="31"/>
        <v>0.25244226241170281</v>
      </c>
      <c r="O133">
        <f t="shared" si="32"/>
        <v>2.3653570323904969</v>
      </c>
      <c r="P133">
        <f t="shared" si="26"/>
        <v>0.98756396579288197</v>
      </c>
      <c r="Q133">
        <f t="shared" si="27"/>
        <v>0.70024024349943825</v>
      </c>
      <c r="R133">
        <f t="shared" si="33"/>
        <v>0.37389670342229592</v>
      </c>
      <c r="S133">
        <f t="shared" si="34"/>
        <v>-0.22394123286883613</v>
      </c>
      <c r="T133" s="1" t="s">
        <v>10</v>
      </c>
      <c r="U133">
        <v>1</v>
      </c>
      <c r="V133">
        <f t="shared" si="35"/>
        <v>6</v>
      </c>
      <c r="W133" t="s">
        <v>8</v>
      </c>
    </row>
    <row r="134" spans="1:23" x14ac:dyDescent="0.15">
      <c r="A134">
        <v>7.3669099999999998</v>
      </c>
      <c r="B134">
        <f t="shared" si="28"/>
        <v>0.86728536420236257</v>
      </c>
      <c r="C134">
        <v>0.17485999999999999</v>
      </c>
      <c r="D134">
        <v>0.7</v>
      </c>
      <c r="E134">
        <v>6.5</v>
      </c>
      <c r="F134">
        <f t="shared" si="29"/>
        <v>0.81291335664285558</v>
      </c>
      <c r="G134">
        <v>0.35</v>
      </c>
      <c r="H134">
        <v>100</v>
      </c>
      <c r="I134">
        <v>5.45</v>
      </c>
      <c r="J134">
        <v>12.03</v>
      </c>
      <c r="K134">
        <f t="shared" si="24"/>
        <v>7.3597550987463292</v>
      </c>
      <c r="L134">
        <f t="shared" si="25"/>
        <v>1.4732594129469498</v>
      </c>
      <c r="M134">
        <f t="shared" si="30"/>
        <v>0.20381075281902433</v>
      </c>
      <c r="N134">
        <f t="shared" si="31"/>
        <v>0.2119155537242165</v>
      </c>
      <c r="O134">
        <f t="shared" si="32"/>
        <v>0.96175457269295284</v>
      </c>
      <c r="P134">
        <f t="shared" si="26"/>
        <v>0.86686336311023637</v>
      </c>
      <c r="Q134">
        <f t="shared" si="27"/>
        <v>0.16827922456973846</v>
      </c>
      <c r="R134">
        <f t="shared" si="33"/>
        <v>-1.693574014919905E-2</v>
      </c>
      <c r="S134">
        <f t="shared" si="34"/>
        <v>-0.6907729068517906</v>
      </c>
      <c r="T134" s="1" t="s">
        <v>10</v>
      </c>
      <c r="U134">
        <v>1</v>
      </c>
      <c r="V134">
        <f t="shared" si="35"/>
        <v>6</v>
      </c>
      <c r="W134" t="s">
        <v>8</v>
      </c>
    </row>
    <row r="135" spans="1:23" x14ac:dyDescent="0.15">
      <c r="A135">
        <v>105.2428</v>
      </c>
      <c r="B135">
        <f t="shared" si="28"/>
        <v>2.0221923940352249</v>
      </c>
      <c r="C135">
        <v>0.25772</v>
      </c>
      <c r="D135">
        <v>0.6</v>
      </c>
      <c r="E135">
        <v>6.7</v>
      </c>
      <c r="F135">
        <f t="shared" si="29"/>
        <v>0.82607480270082645</v>
      </c>
      <c r="G135">
        <v>0.08</v>
      </c>
      <c r="H135">
        <v>260</v>
      </c>
      <c r="I135">
        <v>24.32</v>
      </c>
      <c r="J135">
        <v>1.45</v>
      </c>
      <c r="K135">
        <f t="shared" si="24"/>
        <v>8.0102446850847677</v>
      </c>
      <c r="L135">
        <f t="shared" si="25"/>
        <v>5.0328866536743355</v>
      </c>
      <c r="M135">
        <f t="shared" si="30"/>
        <v>0.63452945033557195</v>
      </c>
      <c r="N135">
        <f t="shared" si="31"/>
        <v>0.34720051732499863</v>
      </c>
      <c r="O135">
        <f t="shared" si="32"/>
        <v>1.8275590578732284</v>
      </c>
      <c r="P135">
        <f t="shared" si="26"/>
        <v>0.90364578247113947</v>
      </c>
      <c r="Q135">
        <f t="shared" si="27"/>
        <v>0.70181714970210962</v>
      </c>
      <c r="R135">
        <f t="shared" si="33"/>
        <v>0.26187142015467707</v>
      </c>
      <c r="S135">
        <f t="shared" si="34"/>
        <v>-0.19754821624632696</v>
      </c>
      <c r="T135" s="1" t="s">
        <v>10</v>
      </c>
      <c r="U135">
        <v>1</v>
      </c>
      <c r="V135">
        <f t="shared" si="35"/>
        <v>6</v>
      </c>
      <c r="W135" t="s">
        <v>8</v>
      </c>
    </row>
    <row r="136" spans="1:23" x14ac:dyDescent="0.15">
      <c r="A136">
        <v>184.18100000000001</v>
      </c>
      <c r="B136">
        <f t="shared" si="28"/>
        <v>2.2652448266167675</v>
      </c>
      <c r="C136">
        <v>0.26617000000000002</v>
      </c>
      <c r="D136">
        <v>0.5</v>
      </c>
      <c r="E136">
        <v>6.74</v>
      </c>
      <c r="F136">
        <f t="shared" si="29"/>
        <v>0.8286598965353198</v>
      </c>
      <c r="G136">
        <v>0.19</v>
      </c>
      <c r="H136">
        <v>250</v>
      </c>
      <c r="I136">
        <v>23.99</v>
      </c>
      <c r="J136">
        <v>2.62</v>
      </c>
      <c r="K136">
        <f t="shared" si="24"/>
        <v>8.9331485107335702</v>
      </c>
      <c r="L136">
        <f t="shared" si="25"/>
        <v>6.8018412512075104</v>
      </c>
      <c r="M136">
        <f t="shared" si="30"/>
        <v>0.82598566288236652</v>
      </c>
      <c r="N136">
        <f t="shared" si="31"/>
        <v>0.36271343499175562</v>
      </c>
      <c r="O136">
        <f t="shared" si="32"/>
        <v>2.2772403313407481</v>
      </c>
      <c r="P136">
        <f t="shared" si="26"/>
        <v>0.95100455405552009</v>
      </c>
      <c r="Q136">
        <f t="shared" si="27"/>
        <v>0.8326264916765147</v>
      </c>
      <c r="R136">
        <f t="shared" si="33"/>
        <v>0.35740886683265372</v>
      </c>
      <c r="S136">
        <f t="shared" si="34"/>
        <v>-8.3027490918253469E-2</v>
      </c>
      <c r="T136" s="1" t="s">
        <v>10</v>
      </c>
      <c r="U136">
        <v>1</v>
      </c>
      <c r="V136">
        <f t="shared" si="35"/>
        <v>6</v>
      </c>
      <c r="W136" t="s">
        <v>8</v>
      </c>
    </row>
    <row r="137" spans="1:23" x14ac:dyDescent="0.15">
      <c r="A137">
        <v>8.5224299999999999</v>
      </c>
      <c r="B137">
        <f t="shared" si="28"/>
        <v>0.93056344278581204</v>
      </c>
      <c r="C137">
        <v>8.8069999999999996E-2</v>
      </c>
      <c r="D137">
        <v>0.56000000000000005</v>
      </c>
      <c r="E137">
        <v>6.85</v>
      </c>
      <c r="F137">
        <f t="shared" si="29"/>
        <v>0.83569057149242554</v>
      </c>
      <c r="G137">
        <v>0.27</v>
      </c>
      <c r="H137">
        <v>5500</v>
      </c>
      <c r="I137">
        <v>8.2899999999999991</v>
      </c>
      <c r="J137">
        <v>0.51</v>
      </c>
      <c r="K137">
        <f t="shared" si="24"/>
        <v>8.2036582447030177</v>
      </c>
      <c r="L137">
        <f t="shared" si="25"/>
        <v>2.9029524053300046</v>
      </c>
      <c r="M137">
        <f t="shared" si="30"/>
        <v>0.30888539301852913</v>
      </c>
      <c r="N137">
        <f t="shared" si="31"/>
        <v>9.6575395041286052E-2</v>
      </c>
      <c r="O137">
        <f t="shared" si="32"/>
        <v>3.1983860162982549</v>
      </c>
      <c r="P137">
        <f t="shared" si="26"/>
        <v>0.91400755984708992</v>
      </c>
      <c r="Q137">
        <f t="shared" si="27"/>
        <v>0.46283991551751874</v>
      </c>
      <c r="R137">
        <f t="shared" si="33"/>
        <v>0.50493087799409531</v>
      </c>
      <c r="S137">
        <f t="shared" si="34"/>
        <v>-0.51020262870548716</v>
      </c>
      <c r="T137" s="1" t="s">
        <v>12</v>
      </c>
      <c r="U137">
        <v>2</v>
      </c>
      <c r="V137">
        <f t="shared" si="35"/>
        <v>5</v>
      </c>
      <c r="W137" t="s">
        <v>8</v>
      </c>
    </row>
    <row r="138" spans="1:23" x14ac:dyDescent="0.15">
      <c r="A138">
        <v>3.5615399999999999</v>
      </c>
      <c r="B138">
        <f t="shared" si="28"/>
        <v>0.551637826311284</v>
      </c>
      <c r="C138">
        <v>0.17324000000000001</v>
      </c>
      <c r="D138">
        <v>0.8</v>
      </c>
      <c r="E138">
        <v>6.92</v>
      </c>
      <c r="F138">
        <f t="shared" si="29"/>
        <v>0.84010609445675777</v>
      </c>
      <c r="G138">
        <v>0.12</v>
      </c>
      <c r="H138">
        <v>1000</v>
      </c>
      <c r="I138">
        <v>15.22</v>
      </c>
      <c r="J138">
        <v>2.11</v>
      </c>
      <c r="K138">
        <f t="shared" si="24"/>
        <v>6.1620718780408987</v>
      </c>
      <c r="L138">
        <f t="shared" si="25"/>
        <v>0.9686592245703437</v>
      </c>
      <c r="M138">
        <f t="shared" si="30"/>
        <v>0.14237196321104145</v>
      </c>
      <c r="N138">
        <f t="shared" si="31"/>
        <v>0.20954085829019306</v>
      </c>
      <c r="O138">
        <f t="shared" si="32"/>
        <v>0.67944726566820957</v>
      </c>
      <c r="P138">
        <f t="shared" si="26"/>
        <v>0.78972675987746022</v>
      </c>
      <c r="Q138">
        <f t="shared" si="27"/>
        <v>-1.3828981378908096E-2</v>
      </c>
      <c r="R138">
        <f t="shared" si="33"/>
        <v>-0.16784424477113721</v>
      </c>
      <c r="S138">
        <f t="shared" si="34"/>
        <v>-0.84657552630004551</v>
      </c>
      <c r="T138" s="1" t="s">
        <v>11</v>
      </c>
      <c r="U138">
        <v>2</v>
      </c>
      <c r="V138">
        <f t="shared" si="35"/>
        <v>5</v>
      </c>
      <c r="W138" t="s">
        <v>8</v>
      </c>
    </row>
    <row r="139" spans="1:23" x14ac:dyDescent="0.15">
      <c r="A139">
        <v>16.5</v>
      </c>
      <c r="B139">
        <f t="shared" si="28"/>
        <v>1.2174839442139063</v>
      </c>
      <c r="C139">
        <v>0.22156999999999999</v>
      </c>
      <c r="D139">
        <v>0.75</v>
      </c>
      <c r="E139">
        <v>7</v>
      </c>
      <c r="F139">
        <f t="shared" si="29"/>
        <v>0.84509804001425681</v>
      </c>
      <c r="G139">
        <v>0.15</v>
      </c>
      <c r="H139">
        <v>200</v>
      </c>
      <c r="I139">
        <v>15.06</v>
      </c>
      <c r="J139">
        <v>7.1</v>
      </c>
      <c r="K139">
        <f t="shared" si="24"/>
        <v>6.4521840468516736</v>
      </c>
      <c r="L139">
        <f t="shared" si="25"/>
        <v>1.9291193256212578</v>
      </c>
      <c r="M139">
        <f t="shared" si="30"/>
        <v>0.27096683668489979</v>
      </c>
      <c r="N139">
        <f t="shared" si="31"/>
        <v>0.28463702580835787</v>
      </c>
      <c r="O139">
        <f t="shared" si="32"/>
        <v>0.95197325757379847</v>
      </c>
      <c r="P139">
        <f t="shared" si="26"/>
        <v>0.80970674702939816</v>
      </c>
      <c r="Q139">
        <f t="shared" si="27"/>
        <v>0.28535909174761209</v>
      </c>
      <c r="R139">
        <f t="shared" si="33"/>
        <v>-2.1375251459285639E-2</v>
      </c>
      <c r="S139">
        <f t="shared" si="34"/>
        <v>-0.56708385866830691</v>
      </c>
      <c r="T139" s="1" t="s">
        <v>10</v>
      </c>
      <c r="U139">
        <v>1</v>
      </c>
      <c r="V139">
        <f t="shared" si="35"/>
        <v>6</v>
      </c>
      <c r="W139" t="s">
        <v>8</v>
      </c>
    </row>
    <row r="140" spans="1:23" x14ac:dyDescent="0.15">
      <c r="A140">
        <v>296.46100000000001</v>
      </c>
      <c r="B140">
        <f t="shared" si="28"/>
        <v>2.47196756920509</v>
      </c>
      <c r="C140">
        <v>0.26895999999999998</v>
      </c>
      <c r="D140">
        <v>0.23</v>
      </c>
      <c r="E140">
        <v>7.01</v>
      </c>
      <c r="F140">
        <f t="shared" si="29"/>
        <v>0.84571801796665869</v>
      </c>
      <c r="G140">
        <v>0.15</v>
      </c>
      <c r="H140">
        <v>180</v>
      </c>
      <c r="I140">
        <v>16.97</v>
      </c>
      <c r="J140">
        <v>9.93</v>
      </c>
      <c r="K140">
        <f t="shared" si="24"/>
        <v>11.71641832080318</v>
      </c>
      <c r="L140">
        <f t="shared" si="25"/>
        <v>8.9179854873395765</v>
      </c>
      <c r="M140">
        <f t="shared" si="30"/>
        <v>1.0424844475905499</v>
      </c>
      <c r="N140">
        <f t="shared" si="31"/>
        <v>0.36791420442109868</v>
      </c>
      <c r="O140">
        <f t="shared" si="32"/>
        <v>2.8334987751583718</v>
      </c>
      <c r="P140">
        <f t="shared" si="26"/>
        <v>1.0687948692551408</v>
      </c>
      <c r="Q140">
        <f t="shared" si="27"/>
        <v>0.95026676126617105</v>
      </c>
      <c r="R140">
        <f t="shared" si="33"/>
        <v>0.45232302924429607</v>
      </c>
      <c r="S140">
        <f t="shared" si="34"/>
        <v>1.8069584628062022E-2</v>
      </c>
      <c r="T140" s="1" t="s">
        <v>10</v>
      </c>
      <c r="U140">
        <v>1</v>
      </c>
      <c r="V140">
        <f t="shared" si="35"/>
        <v>6</v>
      </c>
      <c r="W140" t="s">
        <v>8</v>
      </c>
    </row>
    <row r="141" spans="1:23" x14ac:dyDescent="0.15">
      <c r="A141">
        <v>268.84140000000002</v>
      </c>
      <c r="B141">
        <f t="shared" si="28"/>
        <v>2.4294961483367299</v>
      </c>
      <c r="C141">
        <v>0.29411999999999999</v>
      </c>
      <c r="D141">
        <v>0.45</v>
      </c>
      <c r="E141">
        <v>7.1</v>
      </c>
      <c r="F141">
        <f t="shared" si="29"/>
        <v>0.85125834871907524</v>
      </c>
      <c r="G141">
        <v>0.1</v>
      </c>
      <c r="H141">
        <v>220</v>
      </c>
      <c r="I141">
        <v>24.92</v>
      </c>
      <c r="J141">
        <v>4.49</v>
      </c>
      <c r="K141">
        <f t="shared" si="24"/>
        <v>8.9821030757697624</v>
      </c>
      <c r="L141">
        <f t="shared" si="25"/>
        <v>7.7936072766472799</v>
      </c>
      <c r="M141">
        <f t="shared" si="30"/>
        <v>0.94932614899648826</v>
      </c>
      <c r="N141">
        <f t="shared" si="31"/>
        <v>0.41667138890462962</v>
      </c>
      <c r="O141">
        <f t="shared" si="32"/>
        <v>2.2783569361268912</v>
      </c>
      <c r="P141">
        <f t="shared" si="26"/>
        <v>0.95337803458120152</v>
      </c>
      <c r="Q141">
        <f t="shared" si="27"/>
        <v>0.89173851771505419</v>
      </c>
      <c r="R141">
        <f t="shared" si="33"/>
        <v>0.3576217633106909</v>
      </c>
      <c r="S141">
        <f t="shared" si="34"/>
        <v>-2.258455640827153E-2</v>
      </c>
      <c r="T141" s="1" t="s">
        <v>10</v>
      </c>
      <c r="U141">
        <v>1</v>
      </c>
      <c r="V141">
        <f t="shared" si="35"/>
        <v>6</v>
      </c>
      <c r="W141" t="s">
        <v>8</v>
      </c>
    </row>
    <row r="142" spans="1:23" x14ac:dyDescent="0.15">
      <c r="A142">
        <v>9.7715999999999994</v>
      </c>
      <c r="B142">
        <f t="shared" si="28"/>
        <v>0.98996568084046199</v>
      </c>
      <c r="C142">
        <v>0.19843</v>
      </c>
      <c r="D142">
        <v>1.1200000000000001</v>
      </c>
      <c r="E142">
        <v>7.38</v>
      </c>
      <c r="F142">
        <f t="shared" si="29"/>
        <v>0.86805636182304158</v>
      </c>
      <c r="G142">
        <v>0.12</v>
      </c>
      <c r="H142">
        <v>1200</v>
      </c>
      <c r="I142">
        <v>17.920000000000002</v>
      </c>
      <c r="J142">
        <v>1.92</v>
      </c>
      <c r="K142">
        <f t="shared" si="24"/>
        <v>3.9990434533094712</v>
      </c>
      <c r="L142">
        <f t="shared" si="25"/>
        <v>1.5594343100236716</v>
      </c>
      <c r="M142">
        <f t="shared" si="30"/>
        <v>0.22034785252523559</v>
      </c>
      <c r="N142">
        <f t="shared" si="31"/>
        <v>0.24755167982833687</v>
      </c>
      <c r="O142">
        <f t="shared" si="32"/>
        <v>0.89010849240867362</v>
      </c>
      <c r="P142">
        <f t="shared" si="26"/>
        <v>0.60195612317077973</v>
      </c>
      <c r="Q142">
        <f t="shared" si="27"/>
        <v>0.19296708515593644</v>
      </c>
      <c r="R142">
        <f t="shared" si="33"/>
        <v>-5.0557055396895763E-2</v>
      </c>
      <c r="S142">
        <f t="shared" si="34"/>
        <v>-0.65689117769767402</v>
      </c>
      <c r="T142" s="1" t="s">
        <v>11</v>
      </c>
      <c r="U142">
        <v>2</v>
      </c>
      <c r="V142">
        <f t="shared" si="35"/>
        <v>5</v>
      </c>
      <c r="W142" t="s">
        <v>8</v>
      </c>
    </row>
    <row r="143" spans="1:23" x14ac:dyDescent="0.15">
      <c r="A143">
        <v>182.5429</v>
      </c>
      <c r="B143">
        <f t="shared" si="28"/>
        <v>2.2613649457448703</v>
      </c>
      <c r="C143">
        <v>0.32758999999999999</v>
      </c>
      <c r="D143">
        <v>0.47</v>
      </c>
      <c r="E143">
        <v>7.8</v>
      </c>
      <c r="F143">
        <f t="shared" si="29"/>
        <v>0.89209460269048035</v>
      </c>
      <c r="G143">
        <v>0.18</v>
      </c>
      <c r="H143">
        <v>215.46</v>
      </c>
      <c r="I143">
        <v>28.59</v>
      </c>
      <c r="J143">
        <v>4.17</v>
      </c>
      <c r="K143">
        <f t="shared" si="24"/>
        <v>7.9901145853171647</v>
      </c>
      <c r="L143">
        <f t="shared" si="25"/>
        <v>5.6550561122290839</v>
      </c>
      <c r="M143">
        <f t="shared" si="30"/>
        <v>0.74121944318997046</v>
      </c>
      <c r="N143">
        <f t="shared" si="31"/>
        <v>0.48718787644443123</v>
      </c>
      <c r="O143">
        <f t="shared" si="32"/>
        <v>1.521424236989432</v>
      </c>
      <c r="P143">
        <f t="shared" si="26"/>
        <v>0.90255300752602163</v>
      </c>
      <c r="Q143">
        <f t="shared" si="27"/>
        <v>0.75243691856484396</v>
      </c>
      <c r="R143">
        <f t="shared" si="33"/>
        <v>0.18225033048540365</v>
      </c>
      <c r="S143">
        <f t="shared" si="34"/>
        <v>-0.13005319707121329</v>
      </c>
      <c r="T143" s="1" t="s">
        <v>10</v>
      </c>
      <c r="U143">
        <v>1</v>
      </c>
      <c r="V143">
        <f t="shared" si="35"/>
        <v>6</v>
      </c>
      <c r="W143" t="s">
        <v>8</v>
      </c>
    </row>
    <row r="144" spans="1:23" x14ac:dyDescent="0.15">
      <c r="A144">
        <v>16.17793</v>
      </c>
      <c r="B144">
        <f t="shared" si="28"/>
        <v>1.208922951943195</v>
      </c>
      <c r="C144">
        <v>0.13006000000000001</v>
      </c>
      <c r="D144">
        <v>0.48</v>
      </c>
      <c r="E144">
        <v>7.8</v>
      </c>
      <c r="F144">
        <f t="shared" si="29"/>
        <v>0.89209460269048035</v>
      </c>
      <c r="G144">
        <v>0.3</v>
      </c>
      <c r="H144">
        <v>800</v>
      </c>
      <c r="I144">
        <v>9.7200000000000006</v>
      </c>
      <c r="J144">
        <v>3.29</v>
      </c>
      <c r="K144">
        <f t="shared" si="24"/>
        <v>7.898754594394835</v>
      </c>
      <c r="L144">
        <f t="shared" si="25"/>
        <v>3.0215271156396959</v>
      </c>
      <c r="M144">
        <f t="shared" si="30"/>
        <v>0.35020250575804368</v>
      </c>
      <c r="N144">
        <f t="shared" si="31"/>
        <v>0.14950456353311725</v>
      </c>
      <c r="O144">
        <f t="shared" si="32"/>
        <v>2.3424201742207633</v>
      </c>
      <c r="P144">
        <f t="shared" si="26"/>
        <v>0.8975586209841343</v>
      </c>
      <c r="Q144">
        <f t="shared" si="27"/>
        <v>0.48022649602609446</v>
      </c>
      <c r="R144">
        <f t="shared" si="33"/>
        <v>0.36966479977917915</v>
      </c>
      <c r="S144">
        <f t="shared" si="34"/>
        <v>-0.45568075079112752</v>
      </c>
      <c r="T144" s="1" t="s">
        <v>11</v>
      </c>
      <c r="U144">
        <v>2</v>
      </c>
      <c r="V144">
        <f t="shared" si="35"/>
        <v>5</v>
      </c>
      <c r="W144" t="s">
        <v>8</v>
      </c>
    </row>
    <row r="145" spans="1:23" x14ac:dyDescent="0.15">
      <c r="A145">
        <v>76.48</v>
      </c>
      <c r="B145">
        <f t="shared" si="28"/>
        <v>1.8835478792680438</v>
      </c>
      <c r="C145">
        <v>0.24945999999999999</v>
      </c>
      <c r="D145">
        <v>0.55000000000000004</v>
      </c>
      <c r="E145">
        <v>7.87</v>
      </c>
      <c r="F145">
        <f t="shared" si="29"/>
        <v>0.89597473235906455</v>
      </c>
      <c r="G145">
        <v>0.12</v>
      </c>
      <c r="H145">
        <v>215</v>
      </c>
      <c r="I145">
        <v>20.309999999999999</v>
      </c>
      <c r="J145">
        <v>4.63</v>
      </c>
      <c r="K145">
        <f t="shared" si="24"/>
        <v>7.2230028383786964</v>
      </c>
      <c r="L145">
        <f t="shared" si="25"/>
        <v>4.2905933948516584</v>
      </c>
      <c r="M145">
        <f t="shared" si="30"/>
        <v>0.54979796585203089</v>
      </c>
      <c r="N145">
        <f t="shared" si="31"/>
        <v>0.33237402403602739</v>
      </c>
      <c r="O145">
        <f t="shared" si="32"/>
        <v>1.6541544347413744</v>
      </c>
      <c r="P145">
        <f t="shared" si="26"/>
        <v>0.85871778552233835</v>
      </c>
      <c r="Q145">
        <f t="shared" si="27"/>
        <v>0.63251735985096058</v>
      </c>
      <c r="R145">
        <f t="shared" si="33"/>
        <v>0.21857605359923782</v>
      </c>
      <c r="S145">
        <f t="shared" si="34"/>
        <v>-0.25979687129661111</v>
      </c>
      <c r="T145" s="1" t="s">
        <v>10</v>
      </c>
      <c r="U145">
        <v>1</v>
      </c>
      <c r="V145">
        <f t="shared" si="35"/>
        <v>6</v>
      </c>
      <c r="W145" t="s">
        <v>8</v>
      </c>
    </row>
    <row r="146" spans="1:23" x14ac:dyDescent="0.15">
      <c r="A146">
        <v>46.550699999999999</v>
      </c>
      <c r="B146">
        <f t="shared" si="28"/>
        <v>1.6679262160123474</v>
      </c>
      <c r="C146">
        <v>0.23943999999999999</v>
      </c>
      <c r="D146">
        <v>0.82</v>
      </c>
      <c r="E146">
        <v>8</v>
      </c>
      <c r="F146">
        <f t="shared" si="29"/>
        <v>0.90308998699194354</v>
      </c>
      <c r="G146">
        <v>0.08</v>
      </c>
      <c r="H146">
        <v>215</v>
      </c>
      <c r="I146">
        <v>18.27</v>
      </c>
      <c r="J146">
        <v>5.67</v>
      </c>
      <c r="K146">
        <f t="shared" si="24"/>
        <v>5.2089968434460108</v>
      </c>
      <c r="L146">
        <f t="shared" si="25"/>
        <v>3.3198209625916055</v>
      </c>
      <c r="M146">
        <f t="shared" si="30"/>
        <v>0.43781879784839672</v>
      </c>
      <c r="N146">
        <f t="shared" si="31"/>
        <v>0.31482065846218571</v>
      </c>
      <c r="O146">
        <f t="shared" si="32"/>
        <v>1.3906927200617134</v>
      </c>
      <c r="P146">
        <f t="shared" si="26"/>
        <v>0.71675409425849967</v>
      </c>
      <c r="Q146">
        <f t="shared" si="27"/>
        <v>0.52111466290429576</v>
      </c>
      <c r="R146">
        <f t="shared" si="33"/>
        <v>0.1432311812330927</v>
      </c>
      <c r="S146">
        <f t="shared" si="34"/>
        <v>-0.35870559583667894</v>
      </c>
      <c r="T146" s="1" t="s">
        <v>10</v>
      </c>
      <c r="U146">
        <v>1</v>
      </c>
      <c r="V146">
        <f t="shared" si="35"/>
        <v>6</v>
      </c>
      <c r="W146" t="s">
        <v>8</v>
      </c>
    </row>
    <row r="147" spans="1:23" x14ac:dyDescent="0.15">
      <c r="A147">
        <v>44.305700000000002</v>
      </c>
      <c r="B147">
        <f t="shared" si="28"/>
        <v>1.6464596025053011</v>
      </c>
      <c r="C147">
        <v>0.19178000000000001</v>
      </c>
      <c r="D147">
        <v>0.57999999999999996</v>
      </c>
      <c r="E147">
        <v>8</v>
      </c>
      <c r="F147">
        <f t="shared" si="29"/>
        <v>0.90308998699194354</v>
      </c>
      <c r="G147">
        <v>0.15</v>
      </c>
      <c r="H147">
        <v>165</v>
      </c>
      <c r="I147">
        <v>15.23</v>
      </c>
      <c r="J147">
        <v>3.95</v>
      </c>
      <c r="K147">
        <f t="shared" si="24"/>
        <v>6.864665363860289</v>
      </c>
      <c r="L147">
        <f t="shared" si="25"/>
        <v>3.9063952457826003</v>
      </c>
      <c r="M147">
        <f t="shared" si="30"/>
        <v>0.47726302786647545</v>
      </c>
      <c r="N147">
        <f t="shared" si="31"/>
        <v>0.23728687733537901</v>
      </c>
      <c r="O147">
        <f t="shared" si="32"/>
        <v>2.0113334257078046</v>
      </c>
      <c r="P147">
        <f t="shared" si="26"/>
        <v>0.83661937126379704</v>
      </c>
      <c r="Q147">
        <f t="shared" si="27"/>
        <v>0.59177618272506394</v>
      </c>
      <c r="R147">
        <f t="shared" si="33"/>
        <v>0.30348407106514191</v>
      </c>
      <c r="S147">
        <f t="shared" si="34"/>
        <v>-0.32124220781999874</v>
      </c>
      <c r="T147" s="1" t="s">
        <v>10</v>
      </c>
      <c r="U147">
        <v>1</v>
      </c>
      <c r="V147">
        <f t="shared" si="35"/>
        <v>6</v>
      </c>
      <c r="W147" t="s">
        <v>8</v>
      </c>
    </row>
    <row r="148" spans="1:23" x14ac:dyDescent="0.15">
      <c r="A148">
        <v>25.094000000000001</v>
      </c>
      <c r="B148">
        <f t="shared" si="28"/>
        <v>1.3995698936568428</v>
      </c>
      <c r="C148">
        <v>0.21693000000000001</v>
      </c>
      <c r="D148">
        <v>0.5</v>
      </c>
      <c r="E148">
        <v>8.17</v>
      </c>
      <c r="F148">
        <f t="shared" si="29"/>
        <v>0.9122220565324155</v>
      </c>
      <c r="G148">
        <v>7.0000000000000007E-2</v>
      </c>
      <c r="H148">
        <v>215</v>
      </c>
      <c r="I148">
        <v>17.23</v>
      </c>
      <c r="J148">
        <v>4.47</v>
      </c>
      <c r="K148">
        <f t="shared" si="24"/>
        <v>7.3695741691975831</v>
      </c>
      <c r="L148">
        <f t="shared" si="25"/>
        <v>2.5140097000096691</v>
      </c>
      <c r="M148">
        <f t="shared" si="30"/>
        <v>0.33771844954631947</v>
      </c>
      <c r="N148">
        <f t="shared" si="31"/>
        <v>0.27702504246108273</v>
      </c>
      <c r="O148">
        <f t="shared" si="32"/>
        <v>1.2190899658241661</v>
      </c>
      <c r="P148">
        <f t="shared" si="26"/>
        <v>0.86744239405842427</v>
      </c>
      <c r="Q148">
        <f t="shared" si="27"/>
        <v>0.40036694902716513</v>
      </c>
      <c r="R148">
        <f t="shared" si="33"/>
        <v>8.6035756659615534E-2</v>
      </c>
      <c r="S148">
        <f t="shared" si="34"/>
        <v>-0.47144521322513361</v>
      </c>
      <c r="T148" s="1" t="s">
        <v>10</v>
      </c>
      <c r="U148">
        <v>1</v>
      </c>
      <c r="V148">
        <f t="shared" si="35"/>
        <v>6</v>
      </c>
      <c r="W148" t="s">
        <v>8</v>
      </c>
    </row>
    <row r="149" spans="1:23" x14ac:dyDescent="0.15">
      <c r="A149">
        <v>63.9</v>
      </c>
      <c r="B149">
        <f t="shared" si="28"/>
        <v>1.8055008581584002</v>
      </c>
      <c r="C149">
        <v>0.26512000000000002</v>
      </c>
      <c r="D149">
        <v>0.65</v>
      </c>
      <c r="E149">
        <v>8.36</v>
      </c>
      <c r="F149">
        <f t="shared" si="29"/>
        <v>0.9222062774390164</v>
      </c>
      <c r="G149">
        <v>0.05</v>
      </c>
      <c r="H149">
        <v>310</v>
      </c>
      <c r="I149">
        <v>23.27</v>
      </c>
      <c r="J149">
        <v>3.25</v>
      </c>
      <c r="K149">
        <f t="shared" si="24"/>
        <v>6.060973358303607</v>
      </c>
      <c r="L149">
        <f t="shared" si="25"/>
        <v>3.6625215802123554</v>
      </c>
      <c r="M149">
        <f t="shared" si="30"/>
        <v>0.48748227765938879</v>
      </c>
      <c r="N149">
        <f t="shared" si="31"/>
        <v>0.36076638362725894</v>
      </c>
      <c r="O149">
        <f t="shared" si="32"/>
        <v>1.3512408577486859</v>
      </c>
      <c r="P149">
        <f t="shared" si="26"/>
        <v>0.78254237502351254</v>
      </c>
      <c r="Q149">
        <f t="shared" si="27"/>
        <v>0.56378019230811349</v>
      </c>
      <c r="R149">
        <f t="shared" si="33"/>
        <v>0.13073276861337085</v>
      </c>
      <c r="S149">
        <f t="shared" si="34"/>
        <v>-0.31204116838521584</v>
      </c>
      <c r="T149" s="1" t="s">
        <v>10</v>
      </c>
      <c r="U149">
        <v>1</v>
      </c>
      <c r="V149">
        <f t="shared" si="35"/>
        <v>6</v>
      </c>
      <c r="W149" t="s">
        <v>8</v>
      </c>
    </row>
    <row r="150" spans="1:23" x14ac:dyDescent="0.15">
      <c r="A150">
        <v>135.1592</v>
      </c>
      <c r="B150">
        <f t="shared" si="28"/>
        <v>2.1308456125448996</v>
      </c>
      <c r="C150">
        <v>0.25179000000000001</v>
      </c>
      <c r="D150">
        <v>0.38</v>
      </c>
      <c r="E150">
        <v>8.3699999999999992</v>
      </c>
      <c r="F150">
        <f t="shared" si="29"/>
        <v>0.92272545799326</v>
      </c>
      <c r="G150">
        <v>0.02</v>
      </c>
      <c r="H150">
        <v>240</v>
      </c>
      <c r="I150">
        <v>19.22</v>
      </c>
      <c r="J150">
        <v>5.96</v>
      </c>
      <c r="K150">
        <f t="shared" si="24"/>
        <v>8.2579382510079853</v>
      </c>
      <c r="L150">
        <f t="shared" si="25"/>
        <v>5.9489452956581061</v>
      </c>
      <c r="M150">
        <f t="shared" si="30"/>
        <v>0.72750036479553193</v>
      </c>
      <c r="N150">
        <f t="shared" si="31"/>
        <v>0.33652316862912818</v>
      </c>
      <c r="O150">
        <f t="shared" si="32"/>
        <v>2.1618136063531712</v>
      </c>
      <c r="P150">
        <f t="shared" si="26"/>
        <v>0.91687163110022873</v>
      </c>
      <c r="Q150">
        <f t="shared" si="27"/>
        <v>0.77443997532888942</v>
      </c>
      <c r="R150">
        <f t="shared" si="33"/>
        <v>0.33481824594385901</v>
      </c>
      <c r="S150">
        <f t="shared" si="34"/>
        <v>-0.13816678457071926</v>
      </c>
      <c r="T150" s="1" t="s">
        <v>10</v>
      </c>
      <c r="U150">
        <v>1</v>
      </c>
      <c r="V150">
        <f t="shared" si="35"/>
        <v>6</v>
      </c>
      <c r="W150" t="s">
        <v>8</v>
      </c>
    </row>
    <row r="151" spans="1:23" x14ac:dyDescent="0.15">
      <c r="A151">
        <v>105</v>
      </c>
      <c r="B151">
        <f t="shared" si="28"/>
        <v>2.0211892990699383</v>
      </c>
      <c r="C151">
        <v>0.25469999999999998</v>
      </c>
      <c r="D151">
        <v>0.42</v>
      </c>
      <c r="E151">
        <v>8.48</v>
      </c>
      <c r="F151">
        <f t="shared" si="29"/>
        <v>0.92839585225671384</v>
      </c>
      <c r="G151">
        <v>0.12</v>
      </c>
      <c r="H151">
        <v>185</v>
      </c>
      <c r="I151">
        <v>21.29</v>
      </c>
      <c r="J151">
        <v>4.18</v>
      </c>
      <c r="K151">
        <f t="shared" si="24"/>
        <v>7.7843739505860352</v>
      </c>
      <c r="L151">
        <f t="shared" si="25"/>
        <v>5.0775042945681879</v>
      </c>
      <c r="M151">
        <f t="shared" si="30"/>
        <v>0.63754350413928629</v>
      </c>
      <c r="N151">
        <f t="shared" si="31"/>
        <v>0.34174158057158188</v>
      </c>
      <c r="O151">
        <f t="shared" si="32"/>
        <v>1.8655719420298786</v>
      </c>
      <c r="P151">
        <f t="shared" si="26"/>
        <v>0.89122369066922524</v>
      </c>
      <c r="Q151">
        <f t="shared" si="27"/>
        <v>0.70565029940456026</v>
      </c>
      <c r="R151">
        <f t="shared" si="33"/>
        <v>0.27081200139301193</v>
      </c>
      <c r="S151">
        <f t="shared" si="34"/>
        <v>-0.19549017487362363</v>
      </c>
      <c r="T151" s="1" t="s">
        <v>10</v>
      </c>
      <c r="U151">
        <v>1</v>
      </c>
      <c r="V151">
        <f t="shared" si="35"/>
        <v>6</v>
      </c>
      <c r="W151" t="s">
        <v>8</v>
      </c>
    </row>
    <row r="152" spans="1:23" x14ac:dyDescent="0.15">
      <c r="A152">
        <v>321.87130000000002</v>
      </c>
      <c r="B152">
        <f t="shared" si="28"/>
        <v>2.5076822540782562</v>
      </c>
      <c r="C152">
        <v>0.24346999999999999</v>
      </c>
      <c r="D152">
        <v>0.16</v>
      </c>
      <c r="E152">
        <v>8.77</v>
      </c>
      <c r="F152">
        <f t="shared" si="29"/>
        <v>0.94299959336604045</v>
      </c>
      <c r="G152">
        <v>0.91</v>
      </c>
      <c r="H152">
        <v>54.3</v>
      </c>
      <c r="I152">
        <v>17.850000000000001</v>
      </c>
      <c r="J152">
        <v>6.5</v>
      </c>
      <c r="K152">
        <f t="shared" si="24"/>
        <v>10.150185975992461</v>
      </c>
      <c r="L152">
        <f t="shared" si="25"/>
        <v>10.200660455005389</v>
      </c>
      <c r="M152">
        <f t="shared" si="30"/>
        <v>1.1416896060134898</v>
      </c>
      <c r="N152">
        <f t="shared" si="31"/>
        <v>0.32182464674236311</v>
      </c>
      <c r="O152">
        <f t="shared" si="32"/>
        <v>3.5475518036611722</v>
      </c>
      <c r="P152">
        <f t="shared" si="26"/>
        <v>1.0064739996489709</v>
      </c>
      <c r="Q152">
        <f t="shared" si="27"/>
        <v>1.0086282916323619</v>
      </c>
      <c r="R152">
        <f t="shared" si="33"/>
        <v>0.54992874602660058</v>
      </c>
      <c r="S152">
        <f t="shared" si="34"/>
        <v>5.754804723870155E-2</v>
      </c>
      <c r="T152" s="1" t="s">
        <v>10</v>
      </c>
      <c r="U152">
        <v>1</v>
      </c>
      <c r="V152">
        <f t="shared" si="35"/>
        <v>6</v>
      </c>
      <c r="W152" t="s">
        <v>8</v>
      </c>
    </row>
    <row r="153" spans="1:23" x14ac:dyDescent="0.15">
      <c r="A153">
        <v>78.099999999999994</v>
      </c>
      <c r="B153">
        <f t="shared" si="28"/>
        <v>1.8926510338773004</v>
      </c>
      <c r="C153">
        <v>0.24410000000000001</v>
      </c>
      <c r="D153">
        <v>0.5</v>
      </c>
      <c r="E153">
        <v>8.8000000000000007</v>
      </c>
      <c r="F153">
        <f t="shared" si="29"/>
        <v>0.94448267215016868</v>
      </c>
      <c r="G153">
        <v>0.08</v>
      </c>
      <c r="H153">
        <v>260</v>
      </c>
      <c r="I153">
        <v>20.23</v>
      </c>
      <c r="J153">
        <v>4.18</v>
      </c>
      <c r="K153">
        <f t="shared" si="24"/>
        <v>6.8419796548118468</v>
      </c>
      <c r="L153">
        <f t="shared" si="25"/>
        <v>4.4260900600232942</v>
      </c>
      <c r="M153">
        <f t="shared" si="30"/>
        <v>0.56165712853009941</v>
      </c>
      <c r="N153">
        <f t="shared" si="31"/>
        <v>0.32292631300436564</v>
      </c>
      <c r="O153">
        <f t="shared" si="32"/>
        <v>1.7392733447599433</v>
      </c>
      <c r="P153">
        <f t="shared" si="26"/>
        <v>0.83518177844067121</v>
      </c>
      <c r="Q153">
        <f t="shared" si="27"/>
        <v>0.64602024650340173</v>
      </c>
      <c r="R153">
        <f t="shared" si="33"/>
        <v>0.240367841227551</v>
      </c>
      <c r="S153">
        <f t="shared" si="34"/>
        <v>-0.25052872469672932</v>
      </c>
      <c r="T153" s="1" t="s">
        <v>10</v>
      </c>
      <c r="U153">
        <v>1</v>
      </c>
      <c r="V153">
        <f t="shared" si="35"/>
        <v>6</v>
      </c>
      <c r="W153" t="s">
        <v>8</v>
      </c>
    </row>
    <row r="154" spans="1:23" x14ac:dyDescent="0.15">
      <c r="A154">
        <v>65.041070000000005</v>
      </c>
      <c r="B154">
        <f t="shared" si="28"/>
        <v>1.8131876772857847</v>
      </c>
      <c r="C154">
        <v>0.13825999999999999</v>
      </c>
      <c r="D154">
        <v>0.2</v>
      </c>
      <c r="E154">
        <v>9.1999999999999993</v>
      </c>
      <c r="F154">
        <f t="shared" si="29"/>
        <v>0.96378782734555524</v>
      </c>
      <c r="G154">
        <v>0.3</v>
      </c>
      <c r="H154">
        <v>800</v>
      </c>
      <c r="I154">
        <v>10.44</v>
      </c>
      <c r="J154">
        <v>3.39</v>
      </c>
      <c r="K154">
        <f t="shared" si="24"/>
        <v>9.2407712465061689</v>
      </c>
      <c r="L154">
        <f t="shared" si="25"/>
        <v>6.495200066501944</v>
      </c>
      <c r="M154">
        <f t="shared" si="30"/>
        <v>0.68104406161909092</v>
      </c>
      <c r="N154">
        <f t="shared" si="31"/>
        <v>0.16044282498201315</v>
      </c>
      <c r="O154">
        <f t="shared" si="32"/>
        <v>4.2447773011690684</v>
      </c>
      <c r="P154">
        <f t="shared" si="26"/>
        <v>0.96570821950190655</v>
      </c>
      <c r="Q154">
        <f t="shared" si="27"/>
        <v>0.81259253284393917</v>
      </c>
      <c r="R154">
        <f t="shared" si="33"/>
        <v>0.6278549102665576</v>
      </c>
      <c r="S154">
        <f t="shared" si="34"/>
        <v>-0.16682478955709998</v>
      </c>
      <c r="T154" s="1" t="s">
        <v>11</v>
      </c>
      <c r="U154">
        <v>2</v>
      </c>
      <c r="V154">
        <f t="shared" si="35"/>
        <v>5</v>
      </c>
      <c r="W154" t="s">
        <v>8</v>
      </c>
    </row>
    <row r="155" spans="1:23" x14ac:dyDescent="0.15">
      <c r="A155">
        <v>18.244109999999999</v>
      </c>
      <c r="B155">
        <f t="shared" si="28"/>
        <v>1.2611226820872623</v>
      </c>
      <c r="C155">
        <v>0.14355999999999999</v>
      </c>
      <c r="D155">
        <v>0.5</v>
      </c>
      <c r="E155">
        <v>9.3000000000000007</v>
      </c>
      <c r="F155">
        <f t="shared" si="29"/>
        <v>0.96848294855393513</v>
      </c>
      <c r="G155">
        <v>0.24</v>
      </c>
      <c r="H155">
        <v>207.96</v>
      </c>
      <c r="I155">
        <v>9.57</v>
      </c>
      <c r="J155">
        <v>4.78</v>
      </c>
      <c r="K155">
        <f t="shared" si="24"/>
        <v>6.4741312862735754</v>
      </c>
      <c r="L155">
        <f t="shared" si="25"/>
        <v>2.9775786141055507</v>
      </c>
      <c r="M155">
        <f t="shared" si="30"/>
        <v>0.35397636429305218</v>
      </c>
      <c r="N155">
        <f t="shared" si="31"/>
        <v>0.16762411844379058</v>
      </c>
      <c r="O155">
        <f t="shared" si="32"/>
        <v>2.1117269255721762</v>
      </c>
      <c r="P155">
        <f t="shared" si="26"/>
        <v>0.81118150203690464</v>
      </c>
      <c r="Q155">
        <f t="shared" si="27"/>
        <v>0.47386323656003149</v>
      </c>
      <c r="R155">
        <f t="shared" si="33"/>
        <v>0.32463775742959627</v>
      </c>
      <c r="S155">
        <f t="shared" si="34"/>
        <v>-0.45102573571375504</v>
      </c>
      <c r="T155" s="1" t="s">
        <v>10</v>
      </c>
      <c r="U155">
        <v>1</v>
      </c>
      <c r="V155">
        <f t="shared" si="35"/>
        <v>6</v>
      </c>
      <c r="W155" t="s">
        <v>8</v>
      </c>
    </row>
    <row r="156" spans="1:23" x14ac:dyDescent="0.15">
      <c r="A156">
        <v>0.26869999999999999</v>
      </c>
      <c r="B156">
        <f t="shared" si="28"/>
        <v>-0.57073233356683151</v>
      </c>
      <c r="C156">
        <v>9.5799999999999996E-2</v>
      </c>
      <c r="D156">
        <v>0.6</v>
      </c>
      <c r="E156">
        <v>9.4700000000000006</v>
      </c>
      <c r="F156">
        <f t="shared" si="29"/>
        <v>0.97634997900327347</v>
      </c>
      <c r="G156">
        <v>0.38</v>
      </c>
      <c r="H156">
        <v>365</v>
      </c>
      <c r="I156">
        <v>5.05</v>
      </c>
      <c r="J156">
        <v>4.53</v>
      </c>
      <c r="K156">
        <f t="shared" si="24"/>
        <v>5.6672269683281886</v>
      </c>
      <c r="L156">
        <f t="shared" si="25"/>
        <v>0.35359782747451579</v>
      </c>
      <c r="M156">
        <f t="shared" si="30"/>
        <v>5.2587282252435197E-2</v>
      </c>
      <c r="N156">
        <f t="shared" si="31"/>
        <v>0.10595001105950011</v>
      </c>
      <c r="O156">
        <f t="shared" si="32"/>
        <v>0.49634050743895519</v>
      </c>
      <c r="P156">
        <f t="shared" si="26"/>
        <v>0.75337060616869245</v>
      </c>
      <c r="Q156">
        <f t="shared" si="27"/>
        <v>-0.45149041198115936</v>
      </c>
      <c r="R156">
        <f t="shared" si="33"/>
        <v>-0.30422027962974202</v>
      </c>
      <c r="S156">
        <f t="shared" si="34"/>
        <v>-1.2791192732494732</v>
      </c>
      <c r="T156" s="1" t="s">
        <v>10</v>
      </c>
      <c r="U156">
        <v>1</v>
      </c>
      <c r="V156">
        <f t="shared" si="35"/>
        <v>6</v>
      </c>
      <c r="W156" t="s">
        <v>8</v>
      </c>
    </row>
    <row r="157" spans="1:23" x14ac:dyDescent="0.15">
      <c r="A157">
        <v>6.6497999999999999</v>
      </c>
      <c r="B157">
        <f t="shared" si="28"/>
        <v>0.82280858361850973</v>
      </c>
      <c r="C157">
        <v>0.19624</v>
      </c>
      <c r="D157">
        <v>1.35</v>
      </c>
      <c r="E157">
        <v>9.5</v>
      </c>
      <c r="F157">
        <f t="shared" si="29"/>
        <v>0.97772360528884772</v>
      </c>
      <c r="G157">
        <v>0.33</v>
      </c>
      <c r="H157">
        <v>210</v>
      </c>
      <c r="I157">
        <v>13.07</v>
      </c>
      <c r="J157">
        <v>6.56</v>
      </c>
      <c r="K157">
        <f t="shared" si="24"/>
        <v>2.3846134502920036</v>
      </c>
      <c r="L157">
        <f t="shared" si="25"/>
        <v>1.2555760320100733</v>
      </c>
      <c r="M157">
        <f t="shared" si="30"/>
        <v>0.18278483973116672</v>
      </c>
      <c r="N157">
        <f t="shared" si="31"/>
        <v>0.24415248332835671</v>
      </c>
      <c r="O157">
        <f t="shared" si="32"/>
        <v>0.74865034030943012</v>
      </c>
      <c r="P157">
        <f t="shared" si="26"/>
        <v>0.37741798924156345</v>
      </c>
      <c r="Q157">
        <f t="shared" si="27"/>
        <v>9.8843016756327229E-2</v>
      </c>
      <c r="R157">
        <f t="shared" si="33"/>
        <v>-0.12572097366355128</v>
      </c>
      <c r="S157">
        <f t="shared" si="34"/>
        <v>-0.73805982771669487</v>
      </c>
      <c r="T157" s="1" t="s">
        <v>10</v>
      </c>
      <c r="U157">
        <v>1</v>
      </c>
      <c r="V157">
        <f t="shared" si="35"/>
        <v>6</v>
      </c>
      <c r="W157" t="s">
        <v>8</v>
      </c>
    </row>
    <row r="158" spans="1:23" x14ac:dyDescent="0.15">
      <c r="A158">
        <v>66.040000000000006</v>
      </c>
      <c r="B158">
        <f t="shared" si="28"/>
        <v>1.819807064590756</v>
      </c>
      <c r="C158">
        <v>0.21590000000000001</v>
      </c>
      <c r="D158">
        <v>0.54</v>
      </c>
      <c r="E158">
        <v>9.8000000000000007</v>
      </c>
      <c r="F158">
        <f t="shared" si="29"/>
        <v>0.99122607569249488</v>
      </c>
      <c r="G158">
        <v>0.06</v>
      </c>
      <c r="H158">
        <v>240</v>
      </c>
      <c r="I158">
        <v>19.53</v>
      </c>
      <c r="J158">
        <v>2.06</v>
      </c>
      <c r="K158">
        <f t="shared" si="24"/>
        <v>5.8676044426779592</v>
      </c>
      <c r="L158">
        <f t="shared" si="25"/>
        <v>4.4591519437171581</v>
      </c>
      <c r="M158">
        <f t="shared" si="30"/>
        <v>0.54917006901858945</v>
      </c>
      <c r="N158">
        <f t="shared" si="31"/>
        <v>0.27534753220252517</v>
      </c>
      <c r="O158">
        <f t="shared" si="32"/>
        <v>1.9944615614519501</v>
      </c>
      <c r="P158">
        <f t="shared" si="26"/>
        <v>0.76846082873079535</v>
      </c>
      <c r="Q158">
        <f t="shared" si="27"/>
        <v>0.64925227100258931</v>
      </c>
      <c r="R158">
        <f t="shared" si="33"/>
        <v>0.29982567072348443</v>
      </c>
      <c r="S158">
        <f t="shared" si="34"/>
        <v>-0.2602931407985225</v>
      </c>
      <c r="T158" s="1" t="s">
        <v>10</v>
      </c>
      <c r="U158">
        <v>1</v>
      </c>
      <c r="V158">
        <f t="shared" si="35"/>
        <v>6</v>
      </c>
      <c r="W158" t="s">
        <v>8</v>
      </c>
    </row>
    <row r="159" spans="1:23" x14ac:dyDescent="0.15">
      <c r="A159">
        <v>36.896099999999997</v>
      </c>
      <c r="B159">
        <f t="shared" si="28"/>
        <v>1.5669804626904218</v>
      </c>
      <c r="C159">
        <v>0.20494000000000001</v>
      </c>
      <c r="D159">
        <v>0.7</v>
      </c>
      <c r="E159">
        <v>10</v>
      </c>
      <c r="F159">
        <f t="shared" si="29"/>
        <v>1</v>
      </c>
      <c r="G159">
        <v>0.18</v>
      </c>
      <c r="H159">
        <v>130</v>
      </c>
      <c r="I159">
        <v>13.94</v>
      </c>
      <c r="J159">
        <v>6.56</v>
      </c>
      <c r="K159">
        <f t="shared" si="24"/>
        <v>4.7838408141851136</v>
      </c>
      <c r="L159">
        <f t="shared" si="25"/>
        <v>3.3123713204293064</v>
      </c>
      <c r="M159">
        <f t="shared" si="30"/>
        <v>0.42131460416954736</v>
      </c>
      <c r="N159">
        <f t="shared" si="31"/>
        <v>0.25776670943073482</v>
      </c>
      <c r="O159">
        <f t="shared" si="32"/>
        <v>1.6344802829659426</v>
      </c>
      <c r="P159">
        <f t="shared" si="26"/>
        <v>0.67977671975309184</v>
      </c>
      <c r="Q159">
        <f t="shared" si="27"/>
        <v>0.52013901572585031</v>
      </c>
      <c r="R159">
        <f t="shared" si="33"/>
        <v>0.21337968597436338</v>
      </c>
      <c r="S159">
        <f t="shared" si="34"/>
        <v>-0.37539348651682741</v>
      </c>
      <c r="T159" s="1" t="s">
        <v>10</v>
      </c>
      <c r="U159">
        <v>1</v>
      </c>
      <c r="V159">
        <f t="shared" si="35"/>
        <v>6</v>
      </c>
      <c r="W159" t="s">
        <v>8</v>
      </c>
    </row>
    <row r="160" spans="1:23" x14ac:dyDescent="0.15">
      <c r="A160">
        <v>25.156700000000001</v>
      </c>
      <c r="B160">
        <f t="shared" si="28"/>
        <v>1.4006536707244905</v>
      </c>
      <c r="C160">
        <v>0.25130000000000002</v>
      </c>
      <c r="D160">
        <v>0.8</v>
      </c>
      <c r="E160">
        <v>10</v>
      </c>
      <c r="F160">
        <f t="shared" si="29"/>
        <v>1</v>
      </c>
      <c r="G160">
        <v>0.1</v>
      </c>
      <c r="H160">
        <v>150</v>
      </c>
      <c r="I160">
        <v>14.03</v>
      </c>
      <c r="J160">
        <v>11.1</v>
      </c>
      <c r="K160">
        <f t="shared" si="24"/>
        <v>4.2641537396043017</v>
      </c>
      <c r="L160">
        <f t="shared" si="25"/>
        <v>2.217267280196197</v>
      </c>
      <c r="M160">
        <f t="shared" si="30"/>
        <v>0.31416676431133056</v>
      </c>
      <c r="N160">
        <f t="shared" si="31"/>
        <v>0.33564845732603188</v>
      </c>
      <c r="O160">
        <f t="shared" si="32"/>
        <v>0.93599942873017561</v>
      </c>
      <c r="P160">
        <f t="shared" si="26"/>
        <v>0.62983285433421798</v>
      </c>
      <c r="Q160">
        <f t="shared" si="27"/>
        <v>0.34581804824201484</v>
      </c>
      <c r="R160">
        <f t="shared" si="33"/>
        <v>-2.8724416325364988E-2</v>
      </c>
      <c r="S160">
        <f t="shared" si="34"/>
        <v>-0.50283976086082782</v>
      </c>
      <c r="T160" s="1" t="s">
        <v>10</v>
      </c>
      <c r="U160">
        <v>1</v>
      </c>
      <c r="V160">
        <f t="shared" si="35"/>
        <v>6</v>
      </c>
      <c r="W160" t="s">
        <v>8</v>
      </c>
    </row>
    <row r="161" spans="1:23" x14ac:dyDescent="0.15">
      <c r="A161">
        <v>95.34</v>
      </c>
      <c r="B161">
        <f t="shared" si="28"/>
        <v>1.9792751475910233</v>
      </c>
      <c r="C161">
        <v>0.26179999999999998</v>
      </c>
      <c r="D161">
        <v>0.33</v>
      </c>
      <c r="E161">
        <v>10.27</v>
      </c>
      <c r="F161">
        <f t="shared" si="29"/>
        <v>1.0115704435972781</v>
      </c>
      <c r="G161">
        <v>0.14000000000000001</v>
      </c>
      <c r="H161">
        <v>200</v>
      </c>
      <c r="I161">
        <v>21.56</v>
      </c>
      <c r="J161">
        <v>4.62</v>
      </c>
      <c r="K161">
        <f t="shared" si="24"/>
        <v>7.1285069639032059</v>
      </c>
      <c r="L161">
        <f t="shared" si="25"/>
        <v>4.6847672165368675</v>
      </c>
      <c r="M161">
        <f t="shared" si="30"/>
        <v>0.59921461967128897</v>
      </c>
      <c r="N161">
        <f t="shared" si="31"/>
        <v>0.35464643727986994</v>
      </c>
      <c r="O161">
        <f t="shared" si="32"/>
        <v>1.6896112767049103</v>
      </c>
      <c r="P161">
        <f t="shared" si="26"/>
        <v>0.8529985782056474</v>
      </c>
      <c r="Q161">
        <f t="shared" si="27"/>
        <v>0.67068801590998894</v>
      </c>
      <c r="R161">
        <f t="shared" si="33"/>
        <v>0.2277867994062594</v>
      </c>
      <c r="S161">
        <f t="shared" si="34"/>
        <v>-0.22241759923864196</v>
      </c>
      <c r="T161" s="1" t="s">
        <v>10</v>
      </c>
      <c r="U161">
        <v>1</v>
      </c>
      <c r="V161">
        <f t="shared" si="35"/>
        <v>6</v>
      </c>
      <c r="W161" t="s">
        <v>8</v>
      </c>
    </row>
    <row r="162" spans="1:23" x14ac:dyDescent="0.15">
      <c r="A162">
        <v>12.8828</v>
      </c>
      <c r="B162">
        <f t="shared" si="28"/>
        <v>1.1100102646070154</v>
      </c>
      <c r="C162">
        <v>0.23719999999999999</v>
      </c>
      <c r="D162">
        <v>0.44</v>
      </c>
      <c r="E162">
        <v>10.6</v>
      </c>
      <c r="F162">
        <f t="shared" si="29"/>
        <v>1.0253058652647702</v>
      </c>
      <c r="G162">
        <v>0.15</v>
      </c>
      <c r="H162">
        <v>154</v>
      </c>
      <c r="I162">
        <v>8.1300000000000008</v>
      </c>
      <c r="J162">
        <v>15.59</v>
      </c>
      <c r="K162">
        <f t="shared" si="24"/>
        <v>6.0859012972557647</v>
      </c>
      <c r="L162">
        <f t="shared" si="25"/>
        <v>1.5724865809456459</v>
      </c>
      <c r="M162">
        <f t="shared" si="30"/>
        <v>0.23140750402130283</v>
      </c>
      <c r="N162">
        <f t="shared" si="31"/>
        <v>0.31095962244362874</v>
      </c>
      <c r="O162">
        <f t="shared" si="32"/>
        <v>0.74417219252719136</v>
      </c>
      <c r="P162">
        <f t="shared" si="26"/>
        <v>0.78432490457739401</v>
      </c>
      <c r="Q162">
        <f t="shared" si="27"/>
        <v>0.19658694801484256</v>
      </c>
      <c r="R162">
        <f t="shared" si="33"/>
        <v>-0.12832656228764697</v>
      </c>
      <c r="S162">
        <f t="shared" si="34"/>
        <v>-0.63562256196938993</v>
      </c>
      <c r="T162" s="1" t="s">
        <v>10</v>
      </c>
      <c r="U162">
        <v>1</v>
      </c>
      <c r="V162">
        <f t="shared" si="35"/>
        <v>6</v>
      </c>
      <c r="W162" t="s">
        <v>8</v>
      </c>
    </row>
    <row r="163" spans="1:23" x14ac:dyDescent="0.15">
      <c r="A163">
        <v>1.10697</v>
      </c>
      <c r="B163">
        <f t="shared" si="28"/>
        <v>4.4135851221087076E-2</v>
      </c>
      <c r="C163">
        <v>9.8750000000000004E-2</v>
      </c>
      <c r="D163">
        <v>1.17</v>
      </c>
      <c r="E163">
        <v>10.63</v>
      </c>
      <c r="F163">
        <f t="shared" si="29"/>
        <v>1.0265332645232967</v>
      </c>
      <c r="G163">
        <v>0.25</v>
      </c>
      <c r="H163">
        <v>1300</v>
      </c>
      <c r="I163">
        <v>9.01</v>
      </c>
      <c r="J163">
        <v>0.87</v>
      </c>
      <c r="K163">
        <f t="shared" si="24"/>
        <v>2.621243024532903</v>
      </c>
      <c r="L163">
        <f t="shared" si="25"/>
        <v>0.79190269763822863</v>
      </c>
      <c r="M163">
        <f t="shared" si="30"/>
        <v>0.10513057059158097</v>
      </c>
      <c r="N163">
        <f t="shared" si="31"/>
        <v>0.10957004160887657</v>
      </c>
      <c r="O163">
        <f t="shared" si="32"/>
        <v>0.95948280248772</v>
      </c>
      <c r="P163">
        <f t="shared" si="26"/>
        <v>0.41850728776108753</v>
      </c>
      <c r="Q163">
        <f t="shared" si="27"/>
        <v>-0.10132817759590297</v>
      </c>
      <c r="R163">
        <f t="shared" si="33"/>
        <v>-1.79628050365029E-2</v>
      </c>
      <c r="S163">
        <f t="shared" si="34"/>
        <v>-0.97827097846549049</v>
      </c>
      <c r="T163" s="1" t="s">
        <v>11</v>
      </c>
      <c r="U163">
        <v>2</v>
      </c>
      <c r="V163">
        <f t="shared" si="35"/>
        <v>5</v>
      </c>
      <c r="W163" t="s">
        <v>8</v>
      </c>
    </row>
    <row r="164" spans="1:23" x14ac:dyDescent="0.15">
      <c r="A164">
        <v>75.864099999999993</v>
      </c>
      <c r="B164">
        <f t="shared" si="28"/>
        <v>1.8800363100153263</v>
      </c>
      <c r="C164">
        <v>0.27877000000000002</v>
      </c>
      <c r="D164">
        <v>0.6</v>
      </c>
      <c r="E164">
        <v>11</v>
      </c>
      <c r="F164">
        <f t="shared" si="29"/>
        <v>1.0413926851582251</v>
      </c>
      <c r="G164">
        <v>0.3</v>
      </c>
      <c r="H164">
        <v>190</v>
      </c>
      <c r="I164">
        <v>23.77</v>
      </c>
      <c r="J164">
        <v>4.0999999999999996</v>
      </c>
      <c r="K164">
        <f t="shared" si="24"/>
        <v>4.8789672172789036</v>
      </c>
      <c r="L164">
        <f t="shared" si="25"/>
        <v>3.8794376469989609</v>
      </c>
      <c r="M164">
        <f t="shared" si="30"/>
        <v>0.51799406710569118</v>
      </c>
      <c r="N164">
        <f t="shared" si="31"/>
        <v>0.38652025012825314</v>
      </c>
      <c r="O164">
        <f t="shared" si="32"/>
        <v>1.3401472935345899</v>
      </c>
      <c r="P164">
        <f t="shared" si="26"/>
        <v>0.68832790001374078</v>
      </c>
      <c r="Q164">
        <f t="shared" si="27"/>
        <v>0.58876877597935851</v>
      </c>
      <c r="R164">
        <f t="shared" si="33"/>
        <v>0.12715253362884416</v>
      </c>
      <c r="S164">
        <f t="shared" si="34"/>
        <v>-0.28567521445943067</v>
      </c>
      <c r="T164" s="1" t="s">
        <v>10</v>
      </c>
      <c r="U164">
        <v>1</v>
      </c>
      <c r="V164">
        <f t="shared" si="35"/>
        <v>6</v>
      </c>
      <c r="W164" t="s">
        <v>8</v>
      </c>
    </row>
    <row r="165" spans="1:23" x14ac:dyDescent="0.15">
      <c r="A165">
        <v>80</v>
      </c>
      <c r="B165">
        <f t="shared" si="28"/>
        <v>1.9030899869919435</v>
      </c>
      <c r="C165">
        <v>0.26863999999999999</v>
      </c>
      <c r="D165">
        <v>0.42</v>
      </c>
      <c r="E165">
        <v>11.04</v>
      </c>
      <c r="F165">
        <f t="shared" si="29"/>
        <v>1.04296907339318</v>
      </c>
      <c r="G165">
        <v>0.19</v>
      </c>
      <c r="H165">
        <v>140</v>
      </c>
      <c r="I165">
        <v>21.71</v>
      </c>
      <c r="J165">
        <v>5.15</v>
      </c>
      <c r="K165">
        <f t="shared" si="24"/>
        <v>5.9793017301602891</v>
      </c>
      <c r="L165">
        <f t="shared" si="25"/>
        <v>4.1325055534937825</v>
      </c>
      <c r="M165">
        <f t="shared" si="30"/>
        <v>0.54186275676681739</v>
      </c>
      <c r="N165">
        <f t="shared" si="31"/>
        <v>0.36731568584554802</v>
      </c>
      <c r="O165">
        <f t="shared" si="32"/>
        <v>1.4751963437648137</v>
      </c>
      <c r="P165">
        <f t="shared" si="26"/>
        <v>0.77665046953275907</v>
      </c>
      <c r="Q165">
        <f t="shared" si="27"/>
        <v>0.61621344587326954</v>
      </c>
      <c r="R165">
        <f t="shared" si="33"/>
        <v>0.16884982732348192</v>
      </c>
      <c r="S165">
        <f t="shared" si="34"/>
        <v>-0.26611069782780006</v>
      </c>
      <c r="T165" s="1" t="s">
        <v>10</v>
      </c>
      <c r="U165">
        <v>1</v>
      </c>
      <c r="V165">
        <f t="shared" si="35"/>
        <v>6</v>
      </c>
      <c r="W165" t="s">
        <v>8</v>
      </c>
    </row>
    <row r="166" spans="1:23" x14ac:dyDescent="0.15">
      <c r="A166">
        <v>3.9712299999999998</v>
      </c>
      <c r="B166">
        <f t="shared" si="28"/>
        <v>0.59892504063683805</v>
      </c>
      <c r="C166">
        <v>0.15182999999999999</v>
      </c>
      <c r="D166">
        <v>0.81</v>
      </c>
      <c r="E166">
        <v>11.27</v>
      </c>
      <c r="F166">
        <f t="shared" si="29"/>
        <v>1.0519239160461065</v>
      </c>
      <c r="G166">
        <v>0.22</v>
      </c>
      <c r="H166">
        <v>360</v>
      </c>
      <c r="I166">
        <v>9.1</v>
      </c>
      <c r="J166">
        <v>6.08</v>
      </c>
      <c r="K166">
        <f t="shared" si="24"/>
        <v>3.7403698855289504</v>
      </c>
      <c r="L166">
        <f t="shared" si="25"/>
        <v>1.1573773112546866</v>
      </c>
      <c r="M166">
        <f t="shared" si="30"/>
        <v>0.16058810466062876</v>
      </c>
      <c r="N166">
        <f t="shared" si="31"/>
        <v>0.17900892509756297</v>
      </c>
      <c r="O166">
        <f t="shared" si="32"/>
        <v>0.89709551952845623</v>
      </c>
      <c r="P166">
        <f t="shared" si="26"/>
        <v>0.57291455174622408</v>
      </c>
      <c r="Q166">
        <f t="shared" si="27"/>
        <v>6.3474964381879953E-2</v>
      </c>
      <c r="R166">
        <f t="shared" si="33"/>
        <v>-4.7161312367801876E-2</v>
      </c>
      <c r="S166">
        <f t="shared" si="34"/>
        <v>-0.79428662762259106</v>
      </c>
      <c r="T166" s="1" t="s">
        <v>10</v>
      </c>
      <c r="U166">
        <v>1</v>
      </c>
      <c r="V166">
        <f t="shared" si="35"/>
        <v>6</v>
      </c>
      <c r="W166" t="s">
        <v>8</v>
      </c>
    </row>
    <row r="167" spans="1:23" x14ac:dyDescent="0.15">
      <c r="A167">
        <v>1.1116900000000001</v>
      </c>
      <c r="B167">
        <f t="shared" si="28"/>
        <v>4.5983699063547268E-2</v>
      </c>
      <c r="C167">
        <v>9.1929999999999998E-2</v>
      </c>
      <c r="D167">
        <v>1.67</v>
      </c>
      <c r="E167">
        <v>11.29</v>
      </c>
      <c r="F167">
        <f t="shared" si="29"/>
        <v>1.0526939419249679</v>
      </c>
      <c r="G167">
        <v>0.1</v>
      </c>
      <c r="H167">
        <v>2100</v>
      </c>
      <c r="I167">
        <v>7.67</v>
      </c>
      <c r="J167">
        <v>1.52</v>
      </c>
      <c r="K167">
        <f t="shared" si="24"/>
        <v>1.3887602689118548</v>
      </c>
      <c r="L167">
        <f t="shared" si="25"/>
        <v>0.84452272878959234</v>
      </c>
      <c r="M167">
        <f t="shared" si="30"/>
        <v>0.10919251461281997</v>
      </c>
      <c r="N167">
        <f t="shared" si="31"/>
        <v>0.1012366888015241</v>
      </c>
      <c r="O167">
        <f t="shared" si="32"/>
        <v>1.0785863890401766</v>
      </c>
      <c r="P167">
        <f t="shared" si="26"/>
        <v>0.1426272832650467</v>
      </c>
      <c r="Q167">
        <f t="shared" si="27"/>
        <v>-7.338865769146953E-2</v>
      </c>
      <c r="R167">
        <f t="shared" si="33"/>
        <v>3.2854935512646261E-2</v>
      </c>
      <c r="S167">
        <f t="shared" si="34"/>
        <v>-0.96180713245336524</v>
      </c>
      <c r="T167" s="1" t="s">
        <v>11</v>
      </c>
      <c r="U167">
        <v>2</v>
      </c>
      <c r="V167">
        <f t="shared" si="35"/>
        <v>5</v>
      </c>
      <c r="W167" t="s">
        <v>8</v>
      </c>
    </row>
    <row r="168" spans="1:23" x14ac:dyDescent="0.15">
      <c r="A168">
        <v>97.840299999999999</v>
      </c>
      <c r="B168">
        <f t="shared" si="28"/>
        <v>1.9905177756732089</v>
      </c>
      <c r="C168">
        <v>0.26550000000000001</v>
      </c>
      <c r="D168">
        <v>0.35</v>
      </c>
      <c r="E168">
        <v>11.46</v>
      </c>
      <c r="F168">
        <f t="shared" si="29"/>
        <v>1.0591846176313713</v>
      </c>
      <c r="G168">
        <v>0.15</v>
      </c>
      <c r="H168">
        <v>160</v>
      </c>
      <c r="I168">
        <v>21.19</v>
      </c>
      <c r="J168">
        <v>5.36</v>
      </c>
      <c r="K168">
        <f t="shared" si="24"/>
        <v>6.2430330074257467</v>
      </c>
      <c r="L168">
        <f t="shared" si="25"/>
        <v>4.6992949270480828</v>
      </c>
      <c r="M168">
        <f t="shared" si="30"/>
        <v>0.60277644551633169</v>
      </c>
      <c r="N168">
        <f t="shared" si="31"/>
        <v>0.36147038801906062</v>
      </c>
      <c r="O168">
        <f t="shared" si="32"/>
        <v>1.667567982040473</v>
      </c>
      <c r="P168">
        <f t="shared" si="26"/>
        <v>0.79539563108777966</v>
      </c>
      <c r="Q168">
        <f t="shared" si="27"/>
        <v>0.67203270213513711</v>
      </c>
      <c r="R168">
        <f t="shared" si="33"/>
        <v>0.22208354790986279</v>
      </c>
      <c r="S168">
        <f t="shared" si="34"/>
        <v>-0.21984372679892458</v>
      </c>
      <c r="T168" s="1" t="s">
        <v>10</v>
      </c>
      <c r="U168">
        <v>1</v>
      </c>
      <c r="V168">
        <f t="shared" si="35"/>
        <v>6</v>
      </c>
      <c r="W168" t="s">
        <v>8</v>
      </c>
    </row>
    <row r="169" spans="1:23" x14ac:dyDescent="0.15">
      <c r="A169">
        <v>31.7</v>
      </c>
      <c r="B169">
        <f t="shared" si="28"/>
        <v>1.5010592622177514</v>
      </c>
      <c r="C169">
        <v>0.24859999999999999</v>
      </c>
      <c r="D169">
        <v>0.55000000000000004</v>
      </c>
      <c r="E169">
        <v>11.5</v>
      </c>
      <c r="F169">
        <f t="shared" si="29"/>
        <v>1.0606978403536116</v>
      </c>
      <c r="G169">
        <v>0.05</v>
      </c>
      <c r="H169">
        <v>200</v>
      </c>
      <c r="I169">
        <v>21.35</v>
      </c>
      <c r="J169">
        <v>3.51</v>
      </c>
      <c r="K169">
        <f t="shared" si="24"/>
        <v>4.9430462902643777</v>
      </c>
      <c r="L169">
        <f t="shared" si="25"/>
        <v>2.5639519074959187</v>
      </c>
      <c r="M169">
        <f t="shared" si="30"/>
        <v>0.35457549432325075</v>
      </c>
      <c r="N169">
        <f t="shared" si="31"/>
        <v>0.33084908171413357</v>
      </c>
      <c r="O169">
        <f t="shared" si="32"/>
        <v>1.0717137024718046</v>
      </c>
      <c r="P169">
        <f t="shared" si="26"/>
        <v>0.6939946775277912</v>
      </c>
      <c r="Q169">
        <f t="shared" si="27"/>
        <v>0.40890987478397706</v>
      </c>
      <c r="R169">
        <f t="shared" si="33"/>
        <v>3.0078783451017579E-2</v>
      </c>
      <c r="S169">
        <f t="shared" si="34"/>
        <v>-0.4502912829707223</v>
      </c>
      <c r="T169" s="1" t="s">
        <v>10</v>
      </c>
      <c r="U169">
        <v>1</v>
      </c>
      <c r="V169">
        <f t="shared" si="35"/>
        <v>6</v>
      </c>
      <c r="W169" t="s">
        <v>8</v>
      </c>
    </row>
    <row r="170" spans="1:23" x14ac:dyDescent="0.15">
      <c r="A170">
        <v>88</v>
      </c>
      <c r="B170">
        <f t="shared" si="28"/>
        <v>1.9444826721501687</v>
      </c>
      <c r="C170">
        <v>0.29498999999999997</v>
      </c>
      <c r="D170">
        <v>0.35</v>
      </c>
      <c r="E170">
        <v>11.68</v>
      </c>
      <c r="F170">
        <f t="shared" si="29"/>
        <v>1.0674428427763807</v>
      </c>
      <c r="G170">
        <v>0.13</v>
      </c>
      <c r="H170">
        <v>160</v>
      </c>
      <c r="I170">
        <v>23.88</v>
      </c>
      <c r="J170">
        <v>5.62</v>
      </c>
      <c r="K170">
        <f t="shared" si="24"/>
        <v>6.1254416322858791</v>
      </c>
      <c r="L170">
        <f t="shared" si="25"/>
        <v>4.0312739236214528</v>
      </c>
      <c r="M170">
        <f t="shared" si="30"/>
        <v>0.54233463079328315</v>
      </c>
      <c r="N170">
        <f t="shared" si="31"/>
        <v>0.41841959688515051</v>
      </c>
      <c r="O170">
        <f t="shared" si="32"/>
        <v>1.2961501679906864</v>
      </c>
      <c r="P170">
        <f t="shared" si="26"/>
        <v>0.78713740594277015</v>
      </c>
      <c r="Q170">
        <f t="shared" si="27"/>
        <v>0.60544230931043252</v>
      </c>
      <c r="R170">
        <f t="shared" si="33"/>
        <v>0.11265532047874056</v>
      </c>
      <c r="S170">
        <f t="shared" si="34"/>
        <v>-0.26573266279259589</v>
      </c>
      <c r="T170" s="1" t="s">
        <v>10</v>
      </c>
      <c r="U170">
        <v>1</v>
      </c>
      <c r="V170">
        <f t="shared" si="35"/>
        <v>6</v>
      </c>
      <c r="W170" t="s">
        <v>8</v>
      </c>
    </row>
    <row r="171" spans="1:23" x14ac:dyDescent="0.15">
      <c r="A171">
        <v>12.331799999999999</v>
      </c>
      <c r="B171">
        <f t="shared" si="28"/>
        <v>1.0910264726226895</v>
      </c>
      <c r="C171">
        <v>0.18534</v>
      </c>
      <c r="D171">
        <v>0.67</v>
      </c>
      <c r="E171">
        <v>12.25</v>
      </c>
      <c r="F171">
        <f t="shared" si="29"/>
        <v>1.0881360887005513</v>
      </c>
      <c r="G171">
        <v>0.2</v>
      </c>
      <c r="H171">
        <v>240</v>
      </c>
      <c r="I171">
        <v>13.05</v>
      </c>
      <c r="J171">
        <v>5.49</v>
      </c>
      <c r="K171">
        <f t="shared" si="24"/>
        <v>4.0422557797481256</v>
      </c>
      <c r="L171">
        <f t="shared" si="25"/>
        <v>1.8966981159330101</v>
      </c>
      <c r="M171">
        <f t="shared" si="30"/>
        <v>0.25612873528466845</v>
      </c>
      <c r="N171">
        <f t="shared" si="31"/>
        <v>0.22750595340387403</v>
      </c>
      <c r="O171">
        <f t="shared" si="32"/>
        <v>1.1258111335222185</v>
      </c>
      <c r="P171">
        <f t="shared" si="26"/>
        <v>0.60662379067820282</v>
      </c>
      <c r="Q171">
        <f t="shared" si="27"/>
        <v>0.27799821279821973</v>
      </c>
      <c r="R171">
        <f t="shared" si="33"/>
        <v>5.1465539228566941E-2</v>
      </c>
      <c r="S171">
        <f t="shared" si="34"/>
        <v>-0.59154169495798758</v>
      </c>
      <c r="T171" s="1" t="s">
        <v>10</v>
      </c>
      <c r="U171">
        <v>1</v>
      </c>
      <c r="V171">
        <f t="shared" si="35"/>
        <v>6</v>
      </c>
      <c r="W171" t="s">
        <v>8</v>
      </c>
    </row>
    <row r="172" spans="1:23" x14ac:dyDescent="0.15">
      <c r="A172">
        <v>24.907599999999999</v>
      </c>
      <c r="B172">
        <f t="shared" si="28"/>
        <v>1.3963318826159412</v>
      </c>
      <c r="C172">
        <v>0.26221</v>
      </c>
      <c r="D172">
        <v>0.55000000000000004</v>
      </c>
      <c r="E172">
        <v>12.27</v>
      </c>
      <c r="F172">
        <f t="shared" si="29"/>
        <v>1.0888445627270043</v>
      </c>
      <c r="G172">
        <v>0.25</v>
      </c>
      <c r="H172">
        <v>90</v>
      </c>
      <c r="I172">
        <v>18.010000000000002</v>
      </c>
      <c r="J172">
        <v>8.2100000000000009</v>
      </c>
      <c r="K172">
        <f t="shared" si="24"/>
        <v>4.6328469713154314</v>
      </c>
      <c r="L172">
        <f t="shared" si="25"/>
        <v>2.1248593807240095</v>
      </c>
      <c r="M172">
        <f t="shared" si="30"/>
        <v>0.30603490576779141</v>
      </c>
      <c r="N172">
        <f t="shared" si="31"/>
        <v>0.35539923284403424</v>
      </c>
      <c r="O172">
        <f t="shared" si="32"/>
        <v>0.86110176242865955</v>
      </c>
      <c r="P172">
        <f t="shared" si="26"/>
        <v>0.66584795515439865</v>
      </c>
      <c r="Q172">
        <f t="shared" si="27"/>
        <v>0.32733019452923712</v>
      </c>
      <c r="R172">
        <f t="shared" si="33"/>
        <v>-6.4945521891617203E-2</v>
      </c>
      <c r="S172">
        <f t="shared" si="34"/>
        <v>-0.51422903587861557</v>
      </c>
      <c r="T172" s="1" t="s">
        <v>10</v>
      </c>
      <c r="U172">
        <v>1</v>
      </c>
      <c r="V172">
        <f t="shared" si="35"/>
        <v>6</v>
      </c>
      <c r="W172" t="s">
        <v>8</v>
      </c>
    </row>
    <row r="173" spans="1:23" x14ac:dyDescent="0.15">
      <c r="A173">
        <v>22.1</v>
      </c>
      <c r="B173">
        <f t="shared" si="28"/>
        <v>1.3443922736851108</v>
      </c>
      <c r="C173">
        <v>0.19670000000000001</v>
      </c>
      <c r="D173">
        <v>0.75</v>
      </c>
      <c r="E173">
        <v>12.5</v>
      </c>
      <c r="F173">
        <f t="shared" si="29"/>
        <v>1.0969100130080565</v>
      </c>
      <c r="G173">
        <v>0.05</v>
      </c>
      <c r="H173">
        <v>210</v>
      </c>
      <c r="I173">
        <v>15.7</v>
      </c>
      <c r="J173">
        <v>3.97</v>
      </c>
      <c r="K173">
        <f t="shared" si="24"/>
        <v>3.6132230662369373</v>
      </c>
      <c r="L173">
        <f t="shared" si="25"/>
        <v>2.5389590126612434</v>
      </c>
      <c r="M173">
        <f t="shared" si="30"/>
        <v>0.33283087363148556</v>
      </c>
      <c r="N173">
        <f t="shared" si="31"/>
        <v>0.24486493215486121</v>
      </c>
      <c r="O173">
        <f t="shared" si="32"/>
        <v>1.3592427086333112</v>
      </c>
      <c r="P173">
        <f t="shared" si="26"/>
        <v>0.55789477403559862</v>
      </c>
      <c r="Q173">
        <f t="shared" si="27"/>
        <v>0.40465568995653839</v>
      </c>
      <c r="R173">
        <f t="shared" si="33"/>
        <v>0.13329701200016977</v>
      </c>
      <c r="S173">
        <f t="shared" si="34"/>
        <v>-0.47777639504389807</v>
      </c>
      <c r="T173" s="1" t="s">
        <v>10</v>
      </c>
      <c r="U173">
        <v>1</v>
      </c>
      <c r="V173">
        <f t="shared" si="35"/>
        <v>6</v>
      </c>
      <c r="W173" t="s">
        <v>8</v>
      </c>
    </row>
    <row r="174" spans="1:23" x14ac:dyDescent="0.15">
      <c r="A174">
        <v>0.182</v>
      </c>
      <c r="B174">
        <f t="shared" si="28"/>
        <v>-0.73992861201492521</v>
      </c>
      <c r="C174">
        <v>6.8000000000000005E-2</v>
      </c>
      <c r="D174">
        <v>0.3</v>
      </c>
      <c r="E174">
        <v>12.55</v>
      </c>
      <c r="F174">
        <f t="shared" si="29"/>
        <v>1.0986437258170569</v>
      </c>
      <c r="G174">
        <v>0.12</v>
      </c>
      <c r="H174">
        <v>310</v>
      </c>
      <c r="I174">
        <v>0.96</v>
      </c>
      <c r="J174">
        <v>5.84</v>
      </c>
      <c r="K174">
        <f t="shared" si="24"/>
        <v>6.0382133721955853</v>
      </c>
      <c r="L174">
        <f t="shared" si="25"/>
        <v>0.37812402795645789</v>
      </c>
      <c r="M174">
        <f t="shared" si="30"/>
        <v>5.1370156133464011E-2</v>
      </c>
      <c r="N174">
        <f t="shared" si="31"/>
        <v>7.2961373390557943E-2</v>
      </c>
      <c r="O174">
        <f t="shared" si="32"/>
        <v>0.70407331641747728</v>
      </c>
      <c r="P174">
        <f t="shared" si="26"/>
        <v>0.78090845561153077</v>
      </c>
      <c r="Q174">
        <f t="shared" si="27"/>
        <v>-0.42236572444296433</v>
      </c>
      <c r="R174">
        <f t="shared" si="33"/>
        <v>-0.15238211463962084</v>
      </c>
      <c r="S174">
        <f t="shared" si="34"/>
        <v>-1.2892891142873659</v>
      </c>
      <c r="T174" s="1" t="s">
        <v>10</v>
      </c>
      <c r="U174">
        <v>1</v>
      </c>
      <c r="V174">
        <f t="shared" si="35"/>
        <v>6</v>
      </c>
      <c r="W174" t="s">
        <v>8</v>
      </c>
    </row>
    <row r="175" spans="1:23" x14ac:dyDescent="0.15">
      <c r="A175">
        <v>11.843529999999999</v>
      </c>
      <c r="B175">
        <f t="shared" si="28"/>
        <v>1.0734811644672979</v>
      </c>
      <c r="C175">
        <v>0.16919999999999999</v>
      </c>
      <c r="D175">
        <v>0.55000000000000004</v>
      </c>
      <c r="E175">
        <v>12.75</v>
      </c>
      <c r="F175">
        <f t="shared" si="29"/>
        <v>1.105510184769974</v>
      </c>
      <c r="G175">
        <v>0.16</v>
      </c>
      <c r="H175">
        <v>180</v>
      </c>
      <c r="I175">
        <v>8.2100000000000009</v>
      </c>
      <c r="J175">
        <v>8.7100000000000009</v>
      </c>
      <c r="K175">
        <f t="shared" si="24"/>
        <v>4.4584339088659091</v>
      </c>
      <c r="L175">
        <f t="shared" si="25"/>
        <v>2.003867560544728</v>
      </c>
      <c r="M175">
        <f t="shared" si="30"/>
        <v>0.26270603575521861</v>
      </c>
      <c r="N175">
        <f t="shared" si="31"/>
        <v>0.20365912373615791</v>
      </c>
      <c r="O175">
        <f t="shared" si="32"/>
        <v>1.2899301093701869</v>
      </c>
      <c r="P175">
        <f t="shared" si="26"/>
        <v>0.64918233311142892</v>
      </c>
      <c r="Q175">
        <f t="shared" si="27"/>
        <v>0.30186901478737505</v>
      </c>
      <c r="R175">
        <f t="shared" si="33"/>
        <v>0.11056618011541822</v>
      </c>
      <c r="S175">
        <f t="shared" si="34"/>
        <v>-0.58052994904463862</v>
      </c>
      <c r="T175" s="1" t="s">
        <v>10</v>
      </c>
      <c r="U175">
        <v>1</v>
      </c>
      <c r="V175">
        <f t="shared" si="35"/>
        <v>6</v>
      </c>
      <c r="W175" t="s">
        <v>8</v>
      </c>
    </row>
    <row r="176" spans="1:23" x14ac:dyDescent="0.15">
      <c r="A176">
        <v>41.2498</v>
      </c>
      <c r="B176">
        <f t="shared" si="28"/>
        <v>1.6154218472106239</v>
      </c>
      <c r="C176">
        <v>0.17931</v>
      </c>
      <c r="D176">
        <v>0.24</v>
      </c>
      <c r="E176">
        <v>13.4</v>
      </c>
      <c r="F176">
        <f t="shared" si="29"/>
        <v>1.1271047983648077</v>
      </c>
      <c r="G176">
        <v>0.85</v>
      </c>
      <c r="H176">
        <v>120</v>
      </c>
      <c r="I176">
        <v>13.25</v>
      </c>
      <c r="J176">
        <v>4.68</v>
      </c>
      <c r="K176">
        <f t="shared" si="24"/>
        <v>6.0591778799591669</v>
      </c>
      <c r="L176">
        <f t="shared" si="25"/>
        <v>3.9696640022276908</v>
      </c>
      <c r="M176">
        <f t="shared" si="30"/>
        <v>0.47625364921020324</v>
      </c>
      <c r="N176">
        <f t="shared" si="31"/>
        <v>0.21848688298870461</v>
      </c>
      <c r="O176">
        <f t="shared" si="32"/>
        <v>2.1797814252987662</v>
      </c>
      <c r="P176">
        <f t="shared" si="26"/>
        <v>0.78241370231510454</v>
      </c>
      <c r="Q176">
        <f t="shared" si="27"/>
        <v>0.5987537490417576</v>
      </c>
      <c r="R176">
        <f t="shared" si="33"/>
        <v>0.33841294748270145</v>
      </c>
      <c r="S176">
        <f t="shared" si="34"/>
        <v>-0.32216168359814518</v>
      </c>
      <c r="T176" s="1" t="s">
        <v>10</v>
      </c>
      <c r="U176">
        <v>1</v>
      </c>
      <c r="V176">
        <f t="shared" si="35"/>
        <v>6</v>
      </c>
      <c r="W176" t="s">
        <v>8</v>
      </c>
    </row>
    <row r="177" spans="1:23" x14ac:dyDescent="0.15">
      <c r="A177">
        <v>44.305289999999999</v>
      </c>
      <c r="B177">
        <f t="shared" si="28"/>
        <v>1.6464555835740697</v>
      </c>
      <c r="C177">
        <v>0.22986999999999999</v>
      </c>
      <c r="D177">
        <v>0.35</v>
      </c>
      <c r="E177">
        <v>13.5</v>
      </c>
      <c r="F177">
        <f t="shared" si="29"/>
        <v>1.1303337684950061</v>
      </c>
      <c r="G177">
        <v>0.14000000000000001</v>
      </c>
      <c r="H177">
        <v>280</v>
      </c>
      <c r="I177">
        <v>16.739999999999998</v>
      </c>
      <c r="J177">
        <v>6.25</v>
      </c>
      <c r="K177">
        <f t="shared" si="24"/>
        <v>5.2996413529703004</v>
      </c>
      <c r="L177">
        <f t="shared" si="25"/>
        <v>3.340374652853292</v>
      </c>
      <c r="M177">
        <f t="shared" si="30"/>
        <v>0.43592953270231077</v>
      </c>
      <c r="N177">
        <f t="shared" si="31"/>
        <v>0.29848207445496217</v>
      </c>
      <c r="O177">
        <f t="shared" si="32"/>
        <v>1.4604881499109521</v>
      </c>
      <c r="P177">
        <f t="shared" si="26"/>
        <v>0.72424648022414462</v>
      </c>
      <c r="Q177">
        <f t="shared" si="27"/>
        <v>0.52379517954863086</v>
      </c>
      <c r="R177">
        <f t="shared" si="33"/>
        <v>0.16449803755115566</v>
      </c>
      <c r="S177">
        <f t="shared" si="34"/>
        <v>-0.36058370805232098</v>
      </c>
      <c r="T177" s="1" t="s">
        <v>10</v>
      </c>
      <c r="U177">
        <v>1</v>
      </c>
      <c r="V177">
        <f t="shared" si="35"/>
        <v>6</v>
      </c>
      <c r="W177" t="s">
        <v>8</v>
      </c>
    </row>
    <row r="178" spans="1:23" x14ac:dyDescent="0.15">
      <c r="A178">
        <v>16.610800000000001</v>
      </c>
      <c r="B178">
        <f t="shared" si="28"/>
        <v>1.2203905492014782</v>
      </c>
      <c r="C178">
        <v>0.21783</v>
      </c>
      <c r="D178">
        <v>0.55000000000000004</v>
      </c>
      <c r="E178">
        <v>13.5</v>
      </c>
      <c r="F178">
        <f t="shared" si="29"/>
        <v>1.1303337684950061</v>
      </c>
      <c r="G178">
        <v>0.04</v>
      </c>
      <c r="H178">
        <v>240</v>
      </c>
      <c r="I178">
        <v>12.07</v>
      </c>
      <c r="J178">
        <v>9.7100000000000009</v>
      </c>
      <c r="K178">
        <f t="shared" si="24"/>
        <v>4.2107431361511356</v>
      </c>
      <c r="L178">
        <f t="shared" si="25"/>
        <v>1.9654226537846817</v>
      </c>
      <c r="M178">
        <f t="shared" si="30"/>
        <v>0.27419913280493485</v>
      </c>
      <c r="N178">
        <f t="shared" si="31"/>
        <v>0.27849444494163672</v>
      </c>
      <c r="O178">
        <f t="shared" si="32"/>
        <v>0.98457666853067027</v>
      </c>
      <c r="P178">
        <f t="shared" si="26"/>
        <v>0.62435874938639668</v>
      </c>
      <c r="Q178">
        <f t="shared" si="27"/>
        <v>0.29345595749446352</v>
      </c>
      <c r="R178">
        <f t="shared" si="33"/>
        <v>-6.7504598982632098E-3</v>
      </c>
      <c r="S178">
        <f t="shared" si="34"/>
        <v>-0.56193392306447509</v>
      </c>
      <c r="T178" s="1" t="s">
        <v>10</v>
      </c>
      <c r="U178">
        <v>1</v>
      </c>
      <c r="V178">
        <f t="shared" si="35"/>
        <v>6</v>
      </c>
      <c r="W178" t="s">
        <v>8</v>
      </c>
    </row>
    <row r="179" spans="1:23" x14ac:dyDescent="0.15">
      <c r="A179">
        <v>220.18600000000001</v>
      </c>
      <c r="B179">
        <f t="shared" si="28"/>
        <v>2.3427897019380146</v>
      </c>
      <c r="C179">
        <v>0.1411</v>
      </c>
      <c r="D179">
        <v>0.2</v>
      </c>
      <c r="E179">
        <v>14</v>
      </c>
      <c r="F179">
        <f t="shared" si="29"/>
        <v>1.146128035678238</v>
      </c>
      <c r="G179">
        <v>0.56999999999999995</v>
      </c>
      <c r="H179">
        <v>130</v>
      </c>
      <c r="I179">
        <v>10.46</v>
      </c>
      <c r="J179">
        <v>3.65</v>
      </c>
      <c r="K179">
        <f t="shared" si="24"/>
        <v>6.0725068191326246</v>
      </c>
      <c r="L179">
        <f t="shared" si="25"/>
        <v>13.072811675402848</v>
      </c>
      <c r="M179">
        <f t="shared" si="30"/>
        <v>1.2403978139219787</v>
      </c>
      <c r="N179">
        <f t="shared" si="31"/>
        <v>0.16427989288624986</v>
      </c>
      <c r="O179">
        <f t="shared" si="32"/>
        <v>7.5505151125271963</v>
      </c>
      <c r="P179">
        <f t="shared" si="26"/>
        <v>0.78336801116922372</v>
      </c>
      <c r="Q179">
        <f t="shared" si="27"/>
        <v>1.1163690048557962</v>
      </c>
      <c r="R179">
        <f t="shared" si="33"/>
        <v>0.87797658115196153</v>
      </c>
      <c r="S179">
        <f t="shared" si="34"/>
        <v>9.3560992165048304E-2</v>
      </c>
      <c r="T179" s="1" t="s">
        <v>10</v>
      </c>
      <c r="U179">
        <v>1</v>
      </c>
      <c r="V179">
        <f t="shared" si="35"/>
        <v>6</v>
      </c>
      <c r="W179" t="s">
        <v>8</v>
      </c>
    </row>
    <row r="180" spans="1:23" x14ac:dyDescent="0.15">
      <c r="A180">
        <v>13.204000000000001</v>
      </c>
      <c r="B180">
        <f t="shared" si="28"/>
        <v>1.1207055156582739</v>
      </c>
      <c r="C180">
        <v>0.23949000000000001</v>
      </c>
      <c r="D180">
        <v>0.45</v>
      </c>
      <c r="E180">
        <v>14</v>
      </c>
      <c r="F180">
        <f t="shared" si="29"/>
        <v>1.146128035678238</v>
      </c>
      <c r="G180">
        <v>0.08</v>
      </c>
      <c r="H180">
        <v>220</v>
      </c>
      <c r="I180">
        <v>8.8699999999999992</v>
      </c>
      <c r="J180">
        <v>15.08</v>
      </c>
      <c r="K180">
        <f t="shared" si="24"/>
        <v>4.5552094169975224</v>
      </c>
      <c r="L180">
        <f t="shared" si="25"/>
        <v>1.5822333834914031</v>
      </c>
      <c r="M180">
        <f t="shared" si="30"/>
        <v>0.23315176844561239</v>
      </c>
      <c r="N180">
        <f t="shared" si="31"/>
        <v>0.31490710181325687</v>
      </c>
      <c r="O180">
        <f t="shared" si="32"/>
        <v>0.74038269414410907</v>
      </c>
      <c r="P180">
        <f t="shared" si="26"/>
        <v>0.6585083476220388</v>
      </c>
      <c r="Q180">
        <f t="shared" si="27"/>
        <v>0.19927054343908829</v>
      </c>
      <c r="R180">
        <f t="shared" si="33"/>
        <v>-0.13054374108817146</v>
      </c>
      <c r="S180">
        <f t="shared" si="34"/>
        <v>-0.63236128609300502</v>
      </c>
      <c r="T180" s="1" t="s">
        <v>10</v>
      </c>
      <c r="U180">
        <v>1</v>
      </c>
      <c r="V180">
        <f t="shared" si="35"/>
        <v>6</v>
      </c>
      <c r="W180" t="s">
        <v>8</v>
      </c>
    </row>
    <row r="181" spans="1:23" x14ac:dyDescent="0.15">
      <c r="A181">
        <v>25.4</v>
      </c>
      <c r="B181">
        <f t="shared" si="28"/>
        <v>1.4048337166199381</v>
      </c>
      <c r="C181">
        <v>0.16331999999999999</v>
      </c>
      <c r="D181">
        <v>0.36</v>
      </c>
      <c r="E181">
        <v>14.9</v>
      </c>
      <c r="F181">
        <f t="shared" si="29"/>
        <v>1.173186268412274</v>
      </c>
      <c r="G181">
        <v>0.16</v>
      </c>
      <c r="H181">
        <v>1750</v>
      </c>
      <c r="I181">
        <v>14.82</v>
      </c>
      <c r="J181">
        <v>1.52</v>
      </c>
      <c r="K181">
        <f t="shared" si="24"/>
        <v>4.7467853547283649</v>
      </c>
      <c r="L181">
        <f t="shared" si="25"/>
        <v>3.2357593040581825</v>
      </c>
      <c r="M181">
        <f t="shared" si="30"/>
        <v>0.39158569728089465</v>
      </c>
      <c r="N181">
        <f t="shared" si="31"/>
        <v>0.19520007649280488</v>
      </c>
      <c r="O181">
        <f t="shared" si="32"/>
        <v>2.0060734827392785</v>
      </c>
      <c r="P181">
        <f t="shared" si="26"/>
        <v>0.67639959376498937</v>
      </c>
      <c r="Q181">
        <f t="shared" si="27"/>
        <v>0.50997620861169435</v>
      </c>
      <c r="R181">
        <f t="shared" si="33"/>
        <v>0.30234683724057343</v>
      </c>
      <c r="S181">
        <f t="shared" si="34"/>
        <v>-0.40717317924229585</v>
      </c>
      <c r="T181" s="1" t="s">
        <v>11</v>
      </c>
      <c r="U181">
        <v>2</v>
      </c>
      <c r="V181">
        <f t="shared" si="35"/>
        <v>5</v>
      </c>
      <c r="W181" t="s">
        <v>8</v>
      </c>
    </row>
    <row r="182" spans="1:23" x14ac:dyDescent="0.15">
      <c r="A182">
        <v>36.200000000000003</v>
      </c>
      <c r="B182">
        <f t="shared" si="28"/>
        <v>1.5587085705331658</v>
      </c>
      <c r="C182">
        <v>0.28777999999999998</v>
      </c>
      <c r="D182">
        <v>0.38</v>
      </c>
      <c r="E182">
        <v>15</v>
      </c>
      <c r="F182">
        <f t="shared" si="29"/>
        <v>1.1760912590556813</v>
      </c>
      <c r="G182">
        <v>0.1</v>
      </c>
      <c r="H182">
        <v>180</v>
      </c>
      <c r="I182">
        <v>19.920000000000002</v>
      </c>
      <c r="J182">
        <v>8.86</v>
      </c>
      <c r="K182">
        <f t="shared" si="24"/>
        <v>4.607929544062455</v>
      </c>
      <c r="L182">
        <f t="shared" si="25"/>
        <v>2.4428245387797305</v>
      </c>
      <c r="M182">
        <f t="shared" si="30"/>
        <v>0.35217103136479821</v>
      </c>
      <c r="N182">
        <f t="shared" si="31"/>
        <v>0.40406054309061801</v>
      </c>
      <c r="O182">
        <f t="shared" si="32"/>
        <v>0.87157985947125105</v>
      </c>
      <c r="P182">
        <f t="shared" si="26"/>
        <v>0.66350583003780739</v>
      </c>
      <c r="Q182">
        <f t="shared" si="27"/>
        <v>0.38789227394176767</v>
      </c>
      <c r="R182">
        <f t="shared" si="33"/>
        <v>-5.9692814017291547E-2</v>
      </c>
      <c r="S182">
        <f t="shared" si="34"/>
        <v>-0.45324637078736302</v>
      </c>
      <c r="T182" s="1" t="s">
        <v>10</v>
      </c>
      <c r="U182">
        <v>1</v>
      </c>
      <c r="V182">
        <f t="shared" si="35"/>
        <v>6</v>
      </c>
      <c r="W182" t="s">
        <v>8</v>
      </c>
    </row>
    <row r="183" spans="1:23" x14ac:dyDescent="0.15">
      <c r="A183">
        <v>21.8</v>
      </c>
      <c r="B183">
        <f t="shared" si="28"/>
        <v>1.3384564936046048</v>
      </c>
      <c r="C183">
        <v>0.24851000000000001</v>
      </c>
      <c r="D183">
        <v>0.47</v>
      </c>
      <c r="E183">
        <v>15</v>
      </c>
      <c r="F183">
        <f t="shared" si="29"/>
        <v>1.1760912590556813</v>
      </c>
      <c r="G183">
        <v>0.1</v>
      </c>
      <c r="H183">
        <v>220</v>
      </c>
      <c r="I183">
        <v>15.37</v>
      </c>
      <c r="J183">
        <v>9.48</v>
      </c>
      <c r="K183">
        <f t="shared" si="24"/>
        <v>4.1548595843649254</v>
      </c>
      <c r="L183">
        <f t="shared" si="25"/>
        <v>2.057952351246072</v>
      </c>
      <c r="M183">
        <f t="shared" si="30"/>
        <v>0.29409386180149</v>
      </c>
      <c r="N183">
        <f t="shared" si="31"/>
        <v>0.33068969646968027</v>
      </c>
      <c r="O183">
        <f t="shared" si="32"/>
        <v>0.88933482035009337</v>
      </c>
      <c r="P183">
        <f t="shared" si="26"/>
        <v>0.61855635116082075</v>
      </c>
      <c r="Q183">
        <f t="shared" si="27"/>
        <v>0.31343531511520767</v>
      </c>
      <c r="R183">
        <f t="shared" si="33"/>
        <v>-5.0934703310270862E-2</v>
      </c>
      <c r="S183">
        <f t="shared" si="34"/>
        <v>-0.53151403980289691</v>
      </c>
      <c r="T183" s="1" t="s">
        <v>10</v>
      </c>
      <c r="U183">
        <v>1</v>
      </c>
      <c r="V183">
        <f t="shared" si="35"/>
        <v>6</v>
      </c>
      <c r="W183" t="s">
        <v>8</v>
      </c>
    </row>
    <row r="184" spans="1:23" x14ac:dyDescent="0.15">
      <c r="A184">
        <v>17.0855</v>
      </c>
      <c r="B184">
        <f t="shared" si="28"/>
        <v>1.2326276927668307</v>
      </c>
      <c r="C184">
        <v>0.20057</v>
      </c>
      <c r="D184">
        <v>0.7</v>
      </c>
      <c r="E184">
        <v>15</v>
      </c>
      <c r="F184">
        <f t="shared" si="29"/>
        <v>1.1760912590556813</v>
      </c>
      <c r="G184">
        <v>0.1</v>
      </c>
      <c r="H184">
        <v>210</v>
      </c>
      <c r="I184">
        <v>16.64</v>
      </c>
      <c r="J184">
        <v>3.42</v>
      </c>
      <c r="K184">
        <f t="shared" si="24"/>
        <v>3.1892272094567429</v>
      </c>
      <c r="L184">
        <f t="shared" si="25"/>
        <v>2.1459879616578417</v>
      </c>
      <c r="M184">
        <f t="shared" si="30"/>
        <v>0.28980809170802074</v>
      </c>
      <c r="N184">
        <f t="shared" si="31"/>
        <v>0.25089126002276624</v>
      </c>
      <c r="O184">
        <f t="shared" si="32"/>
        <v>1.1551143379076783</v>
      </c>
      <c r="P184">
        <f t="shared" si="26"/>
        <v>0.50368546069741071</v>
      </c>
      <c r="Q184">
        <f t="shared" si="27"/>
        <v>0.33162728137632796</v>
      </c>
      <c r="R184">
        <f t="shared" si="33"/>
        <v>6.2624974587213958E-2</v>
      </c>
      <c r="S184">
        <f t="shared" si="34"/>
        <v>-0.53788949279485632</v>
      </c>
      <c r="T184" s="1" t="s">
        <v>10</v>
      </c>
      <c r="U184">
        <v>1</v>
      </c>
      <c r="V184">
        <f t="shared" si="35"/>
        <v>6</v>
      </c>
      <c r="W184" t="s">
        <v>8</v>
      </c>
    </row>
    <row r="185" spans="1:23" x14ac:dyDescent="0.15">
      <c r="A185">
        <v>13.364100000000001</v>
      </c>
      <c r="B185">
        <f t="shared" si="28"/>
        <v>1.1259397166881608</v>
      </c>
      <c r="C185">
        <v>0.19825999999999999</v>
      </c>
      <c r="D185">
        <v>0.55000000000000004</v>
      </c>
      <c r="E185">
        <v>15.5</v>
      </c>
      <c r="F185">
        <f t="shared" si="29"/>
        <v>1.1903316981702914</v>
      </c>
      <c r="G185">
        <v>0.05</v>
      </c>
      <c r="H185">
        <v>280</v>
      </c>
      <c r="I185">
        <v>11.45</v>
      </c>
      <c r="J185">
        <v>8.3699999999999992</v>
      </c>
      <c r="K185">
        <f t="shared" si="24"/>
        <v>3.6674214411638926</v>
      </c>
      <c r="L185">
        <f t="shared" si="25"/>
        <v>1.8760371121092319</v>
      </c>
      <c r="M185">
        <f t="shared" si="30"/>
        <v>0.25779943160985391</v>
      </c>
      <c r="N185">
        <f t="shared" si="31"/>
        <v>0.24728715044777608</v>
      </c>
      <c r="O185">
        <f t="shared" si="32"/>
        <v>1.0425104221672767</v>
      </c>
      <c r="P185">
        <f t="shared" si="26"/>
        <v>0.56436081971111141</v>
      </c>
      <c r="Q185">
        <f t="shared" si="27"/>
        <v>0.27324142542088659</v>
      </c>
      <c r="R185">
        <f t="shared" si="33"/>
        <v>1.8080405388828807E-2</v>
      </c>
      <c r="S185">
        <f t="shared" si="34"/>
        <v>-0.58871804450385756</v>
      </c>
      <c r="T185" s="1" t="s">
        <v>10</v>
      </c>
      <c r="U185">
        <v>1</v>
      </c>
      <c r="V185">
        <f t="shared" si="35"/>
        <v>6</v>
      </c>
      <c r="W185" t="s">
        <v>8</v>
      </c>
    </row>
    <row r="186" spans="1:23" x14ac:dyDescent="0.15">
      <c r="A186">
        <v>28.129200000000001</v>
      </c>
      <c r="B186">
        <f t="shared" si="28"/>
        <v>1.4491573809200518</v>
      </c>
      <c r="C186">
        <v>0.26576</v>
      </c>
      <c r="D186">
        <v>0.49</v>
      </c>
      <c r="E186">
        <v>16.5</v>
      </c>
      <c r="F186">
        <f t="shared" si="29"/>
        <v>1.2174839442139063</v>
      </c>
      <c r="G186">
        <v>0.05</v>
      </c>
      <c r="H186">
        <v>240</v>
      </c>
      <c r="I186">
        <v>18.12</v>
      </c>
      <c r="J186">
        <v>8.4499999999999993</v>
      </c>
      <c r="K186">
        <f t="shared" si="24"/>
        <v>3.691262179223338</v>
      </c>
      <c r="L186">
        <f t="shared" si="25"/>
        <v>2.2560333353266713</v>
      </c>
      <c r="M186">
        <f t="shared" si="30"/>
        <v>0.32304537745344647</v>
      </c>
      <c r="N186">
        <f t="shared" si="31"/>
        <v>0.36195249509697103</v>
      </c>
      <c r="O186">
        <f t="shared" si="32"/>
        <v>0.89250766835271877</v>
      </c>
      <c r="P186">
        <f t="shared" si="26"/>
        <v>0.56717489291882084</v>
      </c>
      <c r="Q186">
        <f t="shared" si="27"/>
        <v>0.35334551252826657</v>
      </c>
      <c r="R186">
        <f t="shared" si="33"/>
        <v>-4.938804377715398E-2</v>
      </c>
      <c r="S186">
        <f t="shared" si="34"/>
        <v>-0.49073646902041884</v>
      </c>
      <c r="T186" s="1" t="s">
        <v>10</v>
      </c>
      <c r="U186">
        <v>1</v>
      </c>
      <c r="V186">
        <f t="shared" si="35"/>
        <v>6</v>
      </c>
      <c r="W186" t="s">
        <v>8</v>
      </c>
    </row>
    <row r="187" spans="1:23" x14ac:dyDescent="0.15">
      <c r="A187">
        <v>47.558399999999999</v>
      </c>
      <c r="B187">
        <f t="shared" si="28"/>
        <v>1.6772272352893867</v>
      </c>
      <c r="C187">
        <v>0.18360000000000001</v>
      </c>
      <c r="D187">
        <v>0.14000000000000001</v>
      </c>
      <c r="E187">
        <v>16.59</v>
      </c>
      <c r="F187">
        <f t="shared" si="29"/>
        <v>1.2198463860243607</v>
      </c>
      <c r="G187">
        <v>0.84</v>
      </c>
      <c r="H187">
        <v>99.51</v>
      </c>
      <c r="I187">
        <v>12.05</v>
      </c>
      <c r="J187">
        <v>6.31</v>
      </c>
      <c r="K187">
        <f t="shared" si="24"/>
        <v>5.4905516340244223</v>
      </c>
      <c r="L187">
        <f t="shared" si="25"/>
        <v>4.2288630559701161</v>
      </c>
      <c r="M187">
        <f t="shared" si="30"/>
        <v>0.50536705562890882</v>
      </c>
      <c r="N187">
        <f t="shared" si="31"/>
        <v>0.22488975992160706</v>
      </c>
      <c r="O187">
        <f t="shared" si="32"/>
        <v>2.24717682034554</v>
      </c>
      <c r="P187">
        <f t="shared" si="26"/>
        <v>0.73961598007442542</v>
      </c>
      <c r="Q187">
        <f t="shared" si="27"/>
        <v>0.626223621538606</v>
      </c>
      <c r="R187">
        <f t="shared" si="33"/>
        <v>0.3516372464641056</v>
      </c>
      <c r="S187">
        <f t="shared" si="34"/>
        <v>-0.29639307271470361</v>
      </c>
      <c r="T187" s="1" t="s">
        <v>10</v>
      </c>
      <c r="U187">
        <v>1</v>
      </c>
      <c r="V187">
        <f t="shared" si="35"/>
        <v>6</v>
      </c>
      <c r="W187" t="s">
        <v>8</v>
      </c>
    </row>
    <row r="188" spans="1:23" x14ac:dyDescent="0.15">
      <c r="A188">
        <v>13.8703</v>
      </c>
      <c r="B188">
        <f t="shared" si="28"/>
        <v>1.1420858545077162</v>
      </c>
      <c r="C188">
        <v>0.26024999999999998</v>
      </c>
      <c r="D188">
        <v>0.57999999999999996</v>
      </c>
      <c r="E188">
        <v>17</v>
      </c>
      <c r="F188">
        <f t="shared" si="29"/>
        <v>1.2304489213782739</v>
      </c>
      <c r="G188">
        <v>0.16</v>
      </c>
      <c r="H188">
        <v>220</v>
      </c>
      <c r="I188">
        <v>20.69</v>
      </c>
      <c r="J188">
        <v>5.33</v>
      </c>
      <c r="K188">
        <f t="shared" si="24"/>
        <v>3.2304307594636654</v>
      </c>
      <c r="L188">
        <f t="shared" si="25"/>
        <v>1.5158243689396556</v>
      </c>
      <c r="M188">
        <f t="shared" si="30"/>
        <v>0.22923303596160993</v>
      </c>
      <c r="N188">
        <f t="shared" si="31"/>
        <v>0.35180804325785736</v>
      </c>
      <c r="O188">
        <f t="shared" si="32"/>
        <v>0.65158554602344265</v>
      </c>
      <c r="P188">
        <f t="shared" si="26"/>
        <v>0.5092604368774668</v>
      </c>
      <c r="Q188">
        <f t="shared" si="27"/>
        <v>0.18064888466079349</v>
      </c>
      <c r="R188">
        <f t="shared" si="33"/>
        <v>-0.18602855811411703</v>
      </c>
      <c r="S188">
        <f t="shared" si="34"/>
        <v>-0.63972279376421393</v>
      </c>
      <c r="T188" s="1" t="s">
        <v>10</v>
      </c>
      <c r="U188">
        <v>1</v>
      </c>
      <c r="V188">
        <f t="shared" si="35"/>
        <v>6</v>
      </c>
      <c r="W188" t="s">
        <v>8</v>
      </c>
    </row>
    <row r="189" spans="1:23" x14ac:dyDescent="0.15">
      <c r="A189">
        <v>10.158060000000001</v>
      </c>
      <c r="B189">
        <f t="shared" si="28"/>
        <v>1.0068107737211631</v>
      </c>
      <c r="C189">
        <v>0.12587999999999999</v>
      </c>
      <c r="D189">
        <v>0.33</v>
      </c>
      <c r="E189">
        <v>17.12</v>
      </c>
      <c r="F189">
        <f t="shared" si="29"/>
        <v>1.2335037603411345</v>
      </c>
      <c r="G189">
        <v>0.84</v>
      </c>
      <c r="H189">
        <v>1274.0899999999999</v>
      </c>
      <c r="I189">
        <v>11.46</v>
      </c>
      <c r="J189">
        <v>1.1299999999999999</v>
      </c>
      <c r="K189">
        <f t="shared" si="24"/>
        <v>4.2762714088367941</v>
      </c>
      <c r="L189">
        <f t="shared" si="25"/>
        <v>2.3639708477345285</v>
      </c>
      <c r="M189">
        <f t="shared" si="30"/>
        <v>0.2820698501475295</v>
      </c>
      <c r="N189">
        <f t="shared" si="31"/>
        <v>0.14400768773166156</v>
      </c>
      <c r="O189">
        <f t="shared" si="32"/>
        <v>1.9587138338970327</v>
      </c>
      <c r="P189">
        <f t="shared" si="26"/>
        <v>0.63106526146179109</v>
      </c>
      <c r="Q189">
        <f t="shared" si="27"/>
        <v>0.37364211656366192</v>
      </c>
      <c r="R189">
        <f t="shared" si="33"/>
        <v>0.29197099064629251</v>
      </c>
      <c r="S189">
        <f t="shared" si="34"/>
        <v>-0.54964333218679495</v>
      </c>
      <c r="T189" s="1" t="s">
        <v>11</v>
      </c>
      <c r="U189">
        <v>2</v>
      </c>
      <c r="V189">
        <f t="shared" si="35"/>
        <v>5</v>
      </c>
      <c r="W189" t="s">
        <v>8</v>
      </c>
    </row>
    <row r="190" spans="1:23" x14ac:dyDescent="0.15">
      <c r="A190">
        <v>3.34</v>
      </c>
      <c r="B190">
        <f t="shared" si="28"/>
        <v>0.52374646681156445</v>
      </c>
      <c r="C190">
        <v>0.18676999999999999</v>
      </c>
      <c r="D190">
        <v>0.74</v>
      </c>
      <c r="E190">
        <v>19.3</v>
      </c>
      <c r="F190">
        <f t="shared" si="29"/>
        <v>1.2855573090077739</v>
      </c>
      <c r="G190">
        <v>0.06</v>
      </c>
      <c r="H190">
        <v>380</v>
      </c>
      <c r="I190">
        <v>17.11</v>
      </c>
      <c r="J190">
        <v>1.56</v>
      </c>
      <c r="K190">
        <f t="shared" si="24"/>
        <v>2.3672376777136672</v>
      </c>
      <c r="L190">
        <f t="shared" si="25"/>
        <v>0.87408480758370655</v>
      </c>
      <c r="M190">
        <f t="shared" si="30"/>
        <v>0.13278509300015739</v>
      </c>
      <c r="N190">
        <f t="shared" si="31"/>
        <v>0.22966442457853251</v>
      </c>
      <c r="O190">
        <f t="shared" si="32"/>
        <v>0.57817005504373298</v>
      </c>
      <c r="P190">
        <f t="shared" si="26"/>
        <v>0.37424186457776865</v>
      </c>
      <c r="Q190">
        <f t="shared" si="27"/>
        <v>-5.8446428145009485E-2</v>
      </c>
      <c r="R190">
        <f t="shared" si="33"/>
        <v>-0.23794440534270725</v>
      </c>
      <c r="S190">
        <f t="shared" si="34"/>
        <v>-0.87685067791348514</v>
      </c>
      <c r="T190" s="1" t="s">
        <v>10</v>
      </c>
      <c r="U190">
        <v>1</v>
      </c>
      <c r="V190">
        <f t="shared" si="35"/>
        <v>6</v>
      </c>
      <c r="W190" t="s">
        <v>8</v>
      </c>
    </row>
    <row r="191" spans="1:23" x14ac:dyDescent="0.15">
      <c r="A191">
        <v>36.479999999999997</v>
      </c>
      <c r="B191">
        <f t="shared" si="28"/>
        <v>1.5620548296563785</v>
      </c>
      <c r="C191">
        <v>0.26800000000000002</v>
      </c>
      <c r="D191">
        <v>0.32</v>
      </c>
      <c r="E191">
        <v>20</v>
      </c>
      <c r="F191">
        <f t="shared" si="29"/>
        <v>1.3010299956639813</v>
      </c>
      <c r="G191">
        <v>0.09</v>
      </c>
      <c r="H191">
        <v>245</v>
      </c>
      <c r="I191">
        <v>21.5</v>
      </c>
      <c r="J191">
        <v>5.3</v>
      </c>
      <c r="K191">
        <f t="shared" si="24"/>
        <v>3.7028269220347072</v>
      </c>
      <c r="L191">
        <f t="shared" si="25"/>
        <v>2.609635056332841</v>
      </c>
      <c r="M191">
        <f t="shared" si="30"/>
        <v>0.36634449165664296</v>
      </c>
      <c r="N191">
        <f t="shared" si="31"/>
        <v>0.36612021857923499</v>
      </c>
      <c r="O191">
        <f t="shared" si="32"/>
        <v>1.0006125667636665</v>
      </c>
      <c r="P191">
        <f t="shared" si="26"/>
        <v>0.56853341268083168</v>
      </c>
      <c r="Q191">
        <f t="shared" si="27"/>
        <v>0.41657977779707722</v>
      </c>
      <c r="R191">
        <f t="shared" si="33"/>
        <v>2.6595291661274384E-4</v>
      </c>
      <c r="S191">
        <f t="shared" si="34"/>
        <v>-0.43611033411299027</v>
      </c>
      <c r="T191" s="1" t="s">
        <v>10</v>
      </c>
      <c r="U191">
        <v>1</v>
      </c>
      <c r="V191">
        <f t="shared" si="35"/>
        <v>6</v>
      </c>
      <c r="W191" t="s">
        <v>8</v>
      </c>
    </row>
    <row r="192" spans="1:23" x14ac:dyDescent="0.15">
      <c r="A192">
        <v>18.39</v>
      </c>
      <c r="B192">
        <f t="shared" si="28"/>
        <v>1.2645817292380774</v>
      </c>
      <c r="C192">
        <v>0.26883000000000001</v>
      </c>
      <c r="D192">
        <v>0.59</v>
      </c>
      <c r="E192">
        <v>20</v>
      </c>
      <c r="F192">
        <f t="shared" si="29"/>
        <v>1.3010299956639813</v>
      </c>
      <c r="G192">
        <v>0.13</v>
      </c>
      <c r="H192">
        <v>280</v>
      </c>
      <c r="I192">
        <v>25.11</v>
      </c>
      <c r="J192">
        <v>1.77</v>
      </c>
      <c r="K192">
        <f t="shared" si="24"/>
        <v>2.7144695612458336</v>
      </c>
      <c r="L192">
        <f t="shared" si="25"/>
        <v>1.7398239154030364</v>
      </c>
      <c r="M192">
        <f t="shared" si="30"/>
        <v>0.25970579871452665</v>
      </c>
      <c r="N192">
        <f t="shared" si="31"/>
        <v>0.36767099306590811</v>
      </c>
      <c r="O192">
        <f t="shared" si="32"/>
        <v>0.70635378806718163</v>
      </c>
      <c r="P192">
        <f t="shared" si="26"/>
        <v>0.43368497604987211</v>
      </c>
      <c r="Q192">
        <f t="shared" si="27"/>
        <v>0.24050529630644585</v>
      </c>
      <c r="R192">
        <f t="shared" si="33"/>
        <v>-0.15097772144056032</v>
      </c>
      <c r="S192">
        <f t="shared" si="34"/>
        <v>-0.58551835332947288</v>
      </c>
      <c r="T192" s="1" t="s">
        <v>10</v>
      </c>
      <c r="U192">
        <v>1</v>
      </c>
      <c r="V192">
        <f t="shared" si="35"/>
        <v>6</v>
      </c>
      <c r="W192" t="s">
        <v>8</v>
      </c>
    </row>
    <row r="193" spans="1:23" x14ac:dyDescent="0.15">
      <c r="A193">
        <v>8.99</v>
      </c>
      <c r="B193">
        <f t="shared" si="28"/>
        <v>0.95375969173322883</v>
      </c>
      <c r="C193">
        <v>0.22054000000000001</v>
      </c>
      <c r="D193">
        <v>0.7</v>
      </c>
      <c r="E193">
        <v>20</v>
      </c>
      <c r="F193">
        <f t="shared" si="29"/>
        <v>1.3010299956639813</v>
      </c>
      <c r="G193">
        <v>0.13</v>
      </c>
      <c r="H193">
        <v>175</v>
      </c>
      <c r="I193">
        <v>9.5500000000000007</v>
      </c>
      <c r="J193">
        <v>12.5</v>
      </c>
      <c r="K193">
        <f t="shared" si="24"/>
        <v>2.3919204070925568</v>
      </c>
      <c r="L193">
        <f t="shared" si="25"/>
        <v>1.3553067798040999</v>
      </c>
      <c r="M193">
        <f t="shared" si="30"/>
        <v>0.20047757888462309</v>
      </c>
      <c r="N193">
        <f t="shared" si="31"/>
        <v>0.28293947091576221</v>
      </c>
      <c r="O193">
        <f t="shared" si="32"/>
        <v>0.70855288672081396</v>
      </c>
      <c r="P193">
        <f t="shared" si="26"/>
        <v>0.3787467240891107</v>
      </c>
      <c r="Q193">
        <f t="shared" si="27"/>
        <v>0.13203761085324528</v>
      </c>
      <c r="R193">
        <f t="shared" si="33"/>
        <v>-0.14962772826224044</v>
      </c>
      <c r="S193">
        <f t="shared" si="34"/>
        <v>-0.69793419117932176</v>
      </c>
      <c r="T193" s="1" t="s">
        <v>10</v>
      </c>
      <c r="U193">
        <v>1</v>
      </c>
      <c r="V193">
        <f t="shared" si="35"/>
        <v>6</v>
      </c>
      <c r="W193" t="s">
        <v>8</v>
      </c>
    </row>
    <row r="194" spans="1:23" x14ac:dyDescent="0.15">
      <c r="A194">
        <v>22.849399999999999</v>
      </c>
      <c r="B194">
        <f t="shared" si="28"/>
        <v>1.3588748004623092</v>
      </c>
      <c r="C194">
        <v>0.27790999999999999</v>
      </c>
      <c r="D194">
        <v>0.49</v>
      </c>
      <c r="E194">
        <v>20.03</v>
      </c>
      <c r="F194">
        <f t="shared" si="29"/>
        <v>1.3016809492935764</v>
      </c>
      <c r="G194">
        <v>0.12</v>
      </c>
      <c r="H194">
        <v>210</v>
      </c>
      <c r="I194">
        <v>21.42</v>
      </c>
      <c r="J194">
        <v>6.37</v>
      </c>
      <c r="K194">
        <f t="shared" ref="K194:K257" si="36">(EXP(-1.15*D194)*(214/E194))/2</f>
        <v>3.0407302025554208</v>
      </c>
      <c r="L194">
        <f t="shared" ref="L194:L257" si="37">10^(0.732 + 0.588*LOG10(A194) - 0.864*LOG10(C194*100))</f>
        <v>1.9208133971473187</v>
      </c>
      <c r="M194">
        <f t="shared" si="30"/>
        <v>0.2847180241822283</v>
      </c>
      <c r="N194">
        <f t="shared" si="31"/>
        <v>0.38486892215651786</v>
      </c>
      <c r="O194">
        <f t="shared" si="32"/>
        <v>0.73977920219403859</v>
      </c>
      <c r="P194">
        <f t="shared" ref="P194:P257" si="38">LOG10(K194)</f>
        <v>0.48297788783915091</v>
      </c>
      <c r="Q194">
        <f t="shared" ref="Q194:Q257" si="39">LOG10(L194)</f>
        <v>0.28348517614458896</v>
      </c>
      <c r="R194">
        <f t="shared" si="33"/>
        <v>-0.13089788240063213</v>
      </c>
      <c r="S194">
        <f t="shared" si="34"/>
        <v>-0.54558503880630682</v>
      </c>
      <c r="T194" s="1" t="s">
        <v>10</v>
      </c>
      <c r="U194">
        <v>1</v>
      </c>
      <c r="V194">
        <f t="shared" si="35"/>
        <v>6</v>
      </c>
      <c r="W194" t="s">
        <v>8</v>
      </c>
    </row>
    <row r="195" spans="1:23" x14ac:dyDescent="0.15">
      <c r="A195">
        <v>26.099599999999999</v>
      </c>
      <c r="B195">
        <f t="shared" ref="B195:B258" si="40">LOG10(A195)</f>
        <v>1.4166338514331489</v>
      </c>
      <c r="C195">
        <v>0.31969999999999998</v>
      </c>
      <c r="D195">
        <v>0.38</v>
      </c>
      <c r="E195">
        <v>20.14</v>
      </c>
      <c r="F195">
        <f t="shared" ref="F195:F258" si="41">LOG10(E195)</f>
        <v>1.3040594662175993</v>
      </c>
      <c r="G195">
        <v>0.03</v>
      </c>
      <c r="H195">
        <v>280</v>
      </c>
      <c r="I195">
        <v>26.22</v>
      </c>
      <c r="J195">
        <v>5.75</v>
      </c>
      <c r="K195">
        <f t="shared" si="36"/>
        <v>3.4319236922014311</v>
      </c>
      <c r="L195">
        <f t="shared" si="37"/>
        <v>1.8402764432628573</v>
      </c>
      <c r="M195">
        <f t="shared" ref="M195:M258" si="42">0.0314*SQRT(A195/C195)</f>
        <v>0.28371039973269252</v>
      </c>
      <c r="N195">
        <f t="shared" ref="N195:N258" si="43">C195/(1-C195)</f>
        <v>0.46993973247096865</v>
      </c>
      <c r="O195">
        <f t="shared" ref="O195:O258" si="44">M195/N195</f>
        <v>0.60371656220879177</v>
      </c>
      <c r="P195">
        <f t="shared" si="38"/>
        <v>0.53553762287588946</v>
      </c>
      <c r="Q195">
        <f t="shared" si="39"/>
        <v>0.26488306690395308</v>
      </c>
      <c r="R195">
        <f t="shared" ref="R195:R258" si="45">LOG10(O195)</f>
        <v>-0.2191669096571752</v>
      </c>
      <c r="S195">
        <f t="shared" ref="S195:S258" si="46">LOG10(M195)</f>
        <v>-0.54712474434605463</v>
      </c>
      <c r="T195" s="1" t="s">
        <v>10</v>
      </c>
      <c r="U195">
        <v>1</v>
      </c>
      <c r="V195">
        <f t="shared" ref="V195:V258" si="47">7-U195</f>
        <v>6</v>
      </c>
      <c r="W195" t="s">
        <v>8</v>
      </c>
    </row>
    <row r="196" spans="1:23" x14ac:dyDescent="0.15">
      <c r="A196">
        <v>18.333970000000001</v>
      </c>
      <c r="B196">
        <f t="shared" si="40"/>
        <v>1.2632565163756284</v>
      </c>
      <c r="C196">
        <v>0.23227</v>
      </c>
      <c r="D196">
        <v>0.3</v>
      </c>
      <c r="E196">
        <v>20.5</v>
      </c>
      <c r="F196">
        <f t="shared" si="41"/>
        <v>1.3117538610557542</v>
      </c>
      <c r="G196">
        <v>0.16</v>
      </c>
      <c r="H196">
        <v>210</v>
      </c>
      <c r="I196">
        <v>11.76</v>
      </c>
      <c r="J196">
        <v>11.47</v>
      </c>
      <c r="K196">
        <f t="shared" si="36"/>
        <v>3.6965647717587609</v>
      </c>
      <c r="L196">
        <f t="shared" si="37"/>
        <v>1.9705015281619855</v>
      </c>
      <c r="M196">
        <f t="shared" si="42"/>
        <v>0.27897246912428075</v>
      </c>
      <c r="N196">
        <f t="shared" si="43"/>
        <v>0.30254125799434695</v>
      </c>
      <c r="O196">
        <f t="shared" si="44"/>
        <v>0.92209727352126436</v>
      </c>
      <c r="P196">
        <f t="shared" si="38"/>
        <v>0.56779832037283351</v>
      </c>
      <c r="Q196">
        <f t="shared" si="39"/>
        <v>0.29457677600550941</v>
      </c>
      <c r="R196">
        <f t="shared" si="45"/>
        <v>-3.5223262107783912E-2</v>
      </c>
      <c r="S196">
        <f t="shared" si="46"/>
        <v>-0.55443865370619327</v>
      </c>
      <c r="T196" s="1" t="s">
        <v>10</v>
      </c>
      <c r="U196">
        <v>1</v>
      </c>
      <c r="V196">
        <f t="shared" si="47"/>
        <v>6</v>
      </c>
      <c r="W196" t="s">
        <v>8</v>
      </c>
    </row>
    <row r="197" spans="1:23" x14ac:dyDescent="0.15">
      <c r="A197">
        <v>23.5</v>
      </c>
      <c r="B197">
        <f t="shared" si="40"/>
        <v>1.3710678622717363</v>
      </c>
      <c r="C197">
        <v>0.28144000000000002</v>
      </c>
      <c r="D197">
        <v>0.28000000000000003</v>
      </c>
      <c r="E197">
        <v>22.05</v>
      </c>
      <c r="F197">
        <f t="shared" si="41"/>
        <v>1.3434085938038574</v>
      </c>
      <c r="G197">
        <v>0.12</v>
      </c>
      <c r="H197">
        <v>160</v>
      </c>
      <c r="I197">
        <v>18.03</v>
      </c>
      <c r="J197">
        <v>10.119999999999999</v>
      </c>
      <c r="K197">
        <f t="shared" si="36"/>
        <v>3.5166760256371705</v>
      </c>
      <c r="L197">
        <f t="shared" si="37"/>
        <v>1.9316060309722463</v>
      </c>
      <c r="M197">
        <f t="shared" si="42"/>
        <v>0.28692650490232391</v>
      </c>
      <c r="N197">
        <f t="shared" si="43"/>
        <v>0.39167223335560014</v>
      </c>
      <c r="O197">
        <f t="shared" si="44"/>
        <v>0.73256789853117477</v>
      </c>
      <c r="P197">
        <f t="shared" si="38"/>
        <v>0.54613236070850524</v>
      </c>
      <c r="Q197">
        <f t="shared" si="39"/>
        <v>0.28591855270981537</v>
      </c>
      <c r="R197">
        <f t="shared" si="45"/>
        <v>-0.13515211624235657</v>
      </c>
      <c r="S197">
        <f t="shared" si="46"/>
        <v>-0.54222933184761002</v>
      </c>
      <c r="T197" s="1" t="s">
        <v>10</v>
      </c>
      <c r="U197">
        <v>1</v>
      </c>
      <c r="V197">
        <f t="shared" si="47"/>
        <v>6</v>
      </c>
      <c r="W197" t="s">
        <v>8</v>
      </c>
    </row>
    <row r="198" spans="1:23" x14ac:dyDescent="0.15">
      <c r="A198">
        <v>15.1</v>
      </c>
      <c r="B198">
        <f t="shared" si="40"/>
        <v>1.1789769472931695</v>
      </c>
      <c r="C198">
        <v>0.23769999999999999</v>
      </c>
      <c r="D198">
        <v>0.4</v>
      </c>
      <c r="E198">
        <v>23</v>
      </c>
      <c r="F198">
        <f t="shared" si="41"/>
        <v>1.3617278360175928</v>
      </c>
      <c r="G198">
        <v>0.08</v>
      </c>
      <c r="H198">
        <v>160</v>
      </c>
      <c r="I198">
        <v>11.51</v>
      </c>
      <c r="J198">
        <v>12.26</v>
      </c>
      <c r="K198">
        <f t="shared" si="36"/>
        <v>2.936841307358308</v>
      </c>
      <c r="L198">
        <f t="shared" si="37"/>
        <v>1.7232537490192332</v>
      </c>
      <c r="M198">
        <f t="shared" si="42"/>
        <v>0.25026696725923675</v>
      </c>
      <c r="N198">
        <f t="shared" si="43"/>
        <v>0.31181949363767547</v>
      </c>
      <c r="O198">
        <f t="shared" si="44"/>
        <v>0.80260205781117444</v>
      </c>
      <c r="P198">
        <f t="shared" si="38"/>
        <v>0.46788047999212096</v>
      </c>
      <c r="Q198">
        <f t="shared" si="39"/>
        <v>0.23634923199523608</v>
      </c>
      <c r="R198">
        <f t="shared" si="45"/>
        <v>-9.5499731102439006E-2</v>
      </c>
      <c r="S198">
        <f t="shared" si="46"/>
        <v>-0.60159646914429055</v>
      </c>
      <c r="T198" s="1" t="s">
        <v>10</v>
      </c>
      <c r="U198">
        <v>1</v>
      </c>
      <c r="V198">
        <f t="shared" si="47"/>
        <v>6</v>
      </c>
      <c r="W198" t="s">
        <v>8</v>
      </c>
    </row>
    <row r="199" spans="1:23" x14ac:dyDescent="0.15">
      <c r="A199">
        <v>3.8752599999999999</v>
      </c>
      <c r="B199">
        <f t="shared" si="40"/>
        <v>0.58830084562356666</v>
      </c>
      <c r="C199">
        <v>0.15412999999999999</v>
      </c>
      <c r="D199">
        <v>0.4</v>
      </c>
      <c r="E199">
        <v>23.32</v>
      </c>
      <c r="F199">
        <f t="shared" si="41"/>
        <v>1.3677285460869766</v>
      </c>
      <c r="G199">
        <v>0.1</v>
      </c>
      <c r="H199">
        <v>194.57</v>
      </c>
      <c r="I199">
        <v>7.61</v>
      </c>
      <c r="J199">
        <v>7.8</v>
      </c>
      <c r="K199">
        <f t="shared" si="36"/>
        <v>2.8965415981664271</v>
      </c>
      <c r="L199">
        <f t="shared" si="37"/>
        <v>1.1261244169750597</v>
      </c>
      <c r="M199">
        <f t="shared" si="42"/>
        <v>0.15744775831264568</v>
      </c>
      <c r="N199">
        <f t="shared" si="43"/>
        <v>0.18221476113350749</v>
      </c>
      <c r="O199">
        <f t="shared" si="44"/>
        <v>0.86407795577705582</v>
      </c>
      <c r="P199">
        <f t="shared" si="38"/>
        <v>0.46187976992273733</v>
      </c>
      <c r="Q199">
        <f t="shared" si="39"/>
        <v>5.1586375080808114E-2</v>
      </c>
      <c r="R199">
        <f t="shared" si="45"/>
        <v>-6.3447074376946341E-2</v>
      </c>
      <c r="S199">
        <f t="shared" si="46"/>
        <v>-0.80286351831977554</v>
      </c>
      <c r="T199" s="1" t="s">
        <v>10</v>
      </c>
      <c r="U199">
        <v>1</v>
      </c>
      <c r="V199">
        <f t="shared" si="47"/>
        <v>6</v>
      </c>
      <c r="W199" t="s">
        <v>8</v>
      </c>
    </row>
    <row r="200" spans="1:23" x14ac:dyDescent="0.15">
      <c r="A200">
        <v>0.87485999999999997</v>
      </c>
      <c r="B200">
        <f t="shared" si="40"/>
        <v>-5.8061439654353689E-2</v>
      </c>
      <c r="C200">
        <v>0.1027</v>
      </c>
      <c r="D200">
        <v>0.47</v>
      </c>
      <c r="E200">
        <v>24.28</v>
      </c>
      <c r="F200">
        <f t="shared" si="41"/>
        <v>1.38524868240322</v>
      </c>
      <c r="G200">
        <v>0.17</v>
      </c>
      <c r="H200">
        <v>180</v>
      </c>
      <c r="I200">
        <v>7.3</v>
      </c>
      <c r="J200">
        <v>2.97</v>
      </c>
      <c r="K200">
        <f t="shared" si="36"/>
        <v>2.5668407646406042</v>
      </c>
      <c r="L200">
        <f t="shared" si="37"/>
        <v>0.66659647109903619</v>
      </c>
      <c r="M200">
        <f t="shared" si="42"/>
        <v>9.1646040525023828E-2</v>
      </c>
      <c r="N200">
        <f t="shared" si="43"/>
        <v>0.11445447453471526</v>
      </c>
      <c r="O200">
        <f t="shared" si="44"/>
        <v>0.80072046896887905</v>
      </c>
      <c r="P200">
        <f t="shared" si="38"/>
        <v>0.40939892781328197</v>
      </c>
      <c r="Q200">
        <f t="shared" si="39"/>
        <v>-0.17613698978480832</v>
      </c>
      <c r="R200">
        <f t="shared" si="45"/>
        <v>-9.6519069398898719E-2</v>
      </c>
      <c r="S200">
        <f t="shared" si="46"/>
        <v>-1.0378862935526012</v>
      </c>
      <c r="T200" s="1" t="s">
        <v>10</v>
      </c>
      <c r="U200">
        <v>1</v>
      </c>
      <c r="V200">
        <f t="shared" si="47"/>
        <v>6</v>
      </c>
      <c r="W200" t="s">
        <v>8</v>
      </c>
    </row>
    <row r="201" spans="1:23" x14ac:dyDescent="0.15">
      <c r="A201">
        <v>5.0190000000000001</v>
      </c>
      <c r="B201">
        <f t="shared" si="40"/>
        <v>0.70061719568205694</v>
      </c>
      <c r="C201">
        <v>0.21337999999999999</v>
      </c>
      <c r="D201">
        <v>0.45</v>
      </c>
      <c r="E201">
        <v>25</v>
      </c>
      <c r="F201">
        <f t="shared" si="41"/>
        <v>1.3979400086720377</v>
      </c>
      <c r="G201">
        <v>0.52</v>
      </c>
      <c r="H201">
        <v>140</v>
      </c>
      <c r="I201">
        <v>14.91</v>
      </c>
      <c r="J201">
        <v>6.43</v>
      </c>
      <c r="K201">
        <f t="shared" si="36"/>
        <v>2.5509172735186127</v>
      </c>
      <c r="L201">
        <f t="shared" si="37"/>
        <v>0.98986075229134696</v>
      </c>
      <c r="M201">
        <f t="shared" si="42"/>
        <v>0.1522864947808644</v>
      </c>
      <c r="N201">
        <f t="shared" si="43"/>
        <v>0.27126185451679335</v>
      </c>
      <c r="O201">
        <f t="shared" si="44"/>
        <v>0.56140033051140481</v>
      </c>
      <c r="P201">
        <f t="shared" si="38"/>
        <v>0.40669637462823927</v>
      </c>
      <c r="Q201">
        <f t="shared" si="39"/>
        <v>-4.425895063948161E-3</v>
      </c>
      <c r="R201">
        <f t="shared" si="45"/>
        <v>-0.25072733602071562</v>
      </c>
      <c r="S201">
        <f t="shared" si="46"/>
        <v>-0.81733860948216719</v>
      </c>
      <c r="T201" s="1" t="s">
        <v>10</v>
      </c>
      <c r="U201">
        <v>1</v>
      </c>
      <c r="V201">
        <f t="shared" si="47"/>
        <v>6</v>
      </c>
      <c r="W201" t="s">
        <v>8</v>
      </c>
    </row>
    <row r="202" spans="1:23" x14ac:dyDescent="0.15">
      <c r="A202">
        <v>0.70867000000000002</v>
      </c>
      <c r="B202">
        <f t="shared" si="40"/>
        <v>-0.14955595175975739</v>
      </c>
      <c r="C202">
        <v>4.9930000000000002E-2</v>
      </c>
      <c r="D202">
        <v>0.75</v>
      </c>
      <c r="E202">
        <v>26</v>
      </c>
      <c r="F202">
        <f t="shared" si="41"/>
        <v>1.414973347970818</v>
      </c>
      <c r="G202">
        <v>0.15</v>
      </c>
      <c r="H202">
        <v>3000</v>
      </c>
      <c r="I202">
        <v>3.39</v>
      </c>
      <c r="J202">
        <v>1.6</v>
      </c>
      <c r="K202">
        <f t="shared" si="36"/>
        <v>1.7371264741523733</v>
      </c>
      <c r="L202">
        <f t="shared" si="37"/>
        <v>1.0981880340602004</v>
      </c>
      <c r="M202">
        <f t="shared" si="42"/>
        <v>0.11829622589027866</v>
      </c>
      <c r="N202">
        <f t="shared" si="43"/>
        <v>5.2554022335196356E-2</v>
      </c>
      <c r="O202">
        <f t="shared" si="44"/>
        <v>2.2509452299534756</v>
      </c>
      <c r="P202">
        <f t="shared" si="38"/>
        <v>0.23983143907283697</v>
      </c>
      <c r="Q202">
        <f t="shared" si="39"/>
        <v>4.0676707293647849E-2</v>
      </c>
      <c r="R202">
        <f t="shared" si="45"/>
        <v>0.35236492786664103</v>
      </c>
      <c r="S202">
        <f t="shared" si="46"/>
        <v>-0.92702911083421868</v>
      </c>
      <c r="T202" s="1" t="s">
        <v>12</v>
      </c>
      <c r="U202">
        <v>2</v>
      </c>
      <c r="V202">
        <f t="shared" si="47"/>
        <v>5</v>
      </c>
      <c r="W202" t="s">
        <v>8</v>
      </c>
    </row>
    <row r="203" spans="1:23" x14ac:dyDescent="0.15">
      <c r="A203">
        <v>37.83</v>
      </c>
      <c r="B203">
        <f t="shared" si="40"/>
        <v>1.5778363412927441</v>
      </c>
      <c r="C203">
        <v>0.28939999999999999</v>
      </c>
      <c r="D203">
        <v>0.38</v>
      </c>
      <c r="E203">
        <v>26.65</v>
      </c>
      <c r="F203">
        <f t="shared" si="41"/>
        <v>1.4256972133625911</v>
      </c>
      <c r="G203">
        <v>0.05</v>
      </c>
      <c r="H203">
        <v>250</v>
      </c>
      <c r="I203">
        <v>22.62</v>
      </c>
      <c r="J203">
        <v>6.32</v>
      </c>
      <c r="K203">
        <f t="shared" si="36"/>
        <v>2.5935813568831834</v>
      </c>
      <c r="L203">
        <f t="shared" si="37"/>
        <v>2.4947845253159002</v>
      </c>
      <c r="M203">
        <f t="shared" si="42"/>
        <v>0.35900339477058874</v>
      </c>
      <c r="N203">
        <f t="shared" si="43"/>
        <v>0.40726146918097378</v>
      </c>
      <c r="O203">
        <f t="shared" si="44"/>
        <v>0.88150591680711954</v>
      </c>
      <c r="P203">
        <f t="shared" si="38"/>
        <v>0.41389987573089765</v>
      </c>
      <c r="Q203">
        <f t="shared" si="39"/>
        <v>0.39703304153960511</v>
      </c>
      <c r="R203">
        <f t="shared" si="45"/>
        <v>-5.477476830163186E-2</v>
      </c>
      <c r="S203">
        <f t="shared" si="46"/>
        <v>-0.44490144467192239</v>
      </c>
      <c r="T203" s="1" t="s">
        <v>10</v>
      </c>
      <c r="U203">
        <v>1</v>
      </c>
      <c r="V203">
        <f t="shared" si="47"/>
        <v>6</v>
      </c>
      <c r="W203" t="s">
        <v>8</v>
      </c>
    </row>
    <row r="204" spans="1:23" x14ac:dyDescent="0.15">
      <c r="A204">
        <v>3.7544</v>
      </c>
      <c r="B204">
        <f t="shared" si="40"/>
        <v>0.57454054120443832</v>
      </c>
      <c r="C204">
        <v>0.16167999999999999</v>
      </c>
      <c r="D204">
        <v>0.5</v>
      </c>
      <c r="E204">
        <v>27</v>
      </c>
      <c r="F204">
        <f t="shared" si="41"/>
        <v>1.4313637641589874</v>
      </c>
      <c r="G204">
        <v>0.12</v>
      </c>
      <c r="H204">
        <v>170</v>
      </c>
      <c r="I204">
        <v>5.0999999999999996</v>
      </c>
      <c r="J204">
        <v>11.07</v>
      </c>
      <c r="K204">
        <f t="shared" si="36"/>
        <v>2.2299785541608985</v>
      </c>
      <c r="L204">
        <f t="shared" si="37"/>
        <v>1.0605979774547767</v>
      </c>
      <c r="M204">
        <f t="shared" si="42"/>
        <v>0.15131144140758546</v>
      </c>
      <c r="N204">
        <f t="shared" si="43"/>
        <v>0.19286191430480007</v>
      </c>
      <c r="O204">
        <f t="shared" si="44"/>
        <v>0.78455843370118161</v>
      </c>
      <c r="P204">
        <f t="shared" si="38"/>
        <v>0.34830068643185252</v>
      </c>
      <c r="Q204">
        <f t="shared" si="39"/>
        <v>2.5550794589947783E-2</v>
      </c>
      <c r="R204">
        <f t="shared" si="45"/>
        <v>-0.10537470473618453</v>
      </c>
      <c r="S204">
        <f t="shared" si="46"/>
        <v>-0.8201282315781897</v>
      </c>
      <c r="T204" s="1" t="s">
        <v>10</v>
      </c>
      <c r="U204">
        <v>1</v>
      </c>
      <c r="V204">
        <f t="shared" si="47"/>
        <v>6</v>
      </c>
      <c r="W204" t="s">
        <v>8</v>
      </c>
    </row>
    <row r="205" spans="1:23" x14ac:dyDescent="0.15">
      <c r="A205">
        <v>1.9990000000000001E-2</v>
      </c>
      <c r="B205">
        <f t="shared" si="40"/>
        <v>-1.6991872058818831</v>
      </c>
      <c r="C205">
        <v>6.1749999999999999E-2</v>
      </c>
      <c r="D205">
        <v>0.64</v>
      </c>
      <c r="E205">
        <v>31</v>
      </c>
      <c r="F205">
        <f t="shared" si="41"/>
        <v>1.4913616938342726</v>
      </c>
      <c r="G205">
        <v>0.14000000000000001</v>
      </c>
      <c r="H205">
        <v>4100</v>
      </c>
      <c r="I205">
        <v>5.1100000000000003</v>
      </c>
      <c r="J205">
        <v>1.07</v>
      </c>
      <c r="K205">
        <f t="shared" si="36"/>
        <v>1.6534129893934313</v>
      </c>
      <c r="L205">
        <f t="shared" si="37"/>
        <v>0.11214181681166266</v>
      </c>
      <c r="M205">
        <f t="shared" si="42"/>
        <v>1.7865598272082388E-2</v>
      </c>
      <c r="N205">
        <f t="shared" si="43"/>
        <v>6.5814015454303224E-2</v>
      </c>
      <c r="O205">
        <f t="shared" si="44"/>
        <v>0.27145583123532468</v>
      </c>
      <c r="P205">
        <f t="shared" si="38"/>
        <v>0.21838134517014365</v>
      </c>
      <c r="Q205">
        <f t="shared" si="39"/>
        <v>-0.95023241216753895</v>
      </c>
      <c r="R205">
        <f t="shared" si="45"/>
        <v>-0.56630082468016163</v>
      </c>
      <c r="S205">
        <f t="shared" si="46"/>
        <v>-1.7479824358335783</v>
      </c>
      <c r="T205" s="1" t="s">
        <v>12</v>
      </c>
      <c r="U205">
        <v>2</v>
      </c>
      <c r="V205">
        <f t="shared" si="47"/>
        <v>5</v>
      </c>
      <c r="W205" t="s">
        <v>8</v>
      </c>
    </row>
    <row r="206" spans="1:23" x14ac:dyDescent="0.15">
      <c r="A206">
        <v>7.46</v>
      </c>
      <c r="B206">
        <f t="shared" si="40"/>
        <v>0.87273882747266884</v>
      </c>
      <c r="C206">
        <v>0.22095000000000001</v>
      </c>
      <c r="D206">
        <v>0.43</v>
      </c>
      <c r="E206">
        <v>32.71</v>
      </c>
      <c r="F206">
        <f t="shared" si="41"/>
        <v>1.5146805441249815</v>
      </c>
      <c r="G206">
        <v>0.3</v>
      </c>
      <c r="H206">
        <v>145</v>
      </c>
      <c r="I206">
        <v>19.059999999999999</v>
      </c>
      <c r="J206">
        <v>3.03</v>
      </c>
      <c r="K206">
        <f t="shared" si="36"/>
        <v>1.9950078654422296</v>
      </c>
      <c r="L206">
        <f t="shared" si="37"/>
        <v>1.2125521037788913</v>
      </c>
      <c r="M206">
        <f t="shared" si="42"/>
        <v>0.18245344119312573</v>
      </c>
      <c r="N206">
        <f t="shared" si="43"/>
        <v>0.2836146588794044</v>
      </c>
      <c r="O206">
        <f t="shared" si="44"/>
        <v>0.64331456601721926</v>
      </c>
      <c r="P206">
        <f t="shared" si="38"/>
        <v>0.29994461225906993</v>
      </c>
      <c r="Q206">
        <f t="shared" si="39"/>
        <v>8.3700409457787575E-2</v>
      </c>
      <c r="R206">
        <f t="shared" si="45"/>
        <v>-0.19157661513268853</v>
      </c>
      <c r="S206">
        <f t="shared" si="46"/>
        <v>-0.73884794113960683</v>
      </c>
      <c r="T206" s="1" t="s">
        <v>10</v>
      </c>
      <c r="U206">
        <v>1</v>
      </c>
      <c r="V206">
        <f t="shared" si="47"/>
        <v>6</v>
      </c>
      <c r="W206" t="s">
        <v>8</v>
      </c>
    </row>
    <row r="207" spans="1:23" x14ac:dyDescent="0.15">
      <c r="A207">
        <v>5.4733400000000003</v>
      </c>
      <c r="B207">
        <f t="shared" si="40"/>
        <v>0.738252427045754</v>
      </c>
      <c r="C207">
        <v>0.23635</v>
      </c>
      <c r="D207">
        <v>0.42</v>
      </c>
      <c r="E207">
        <v>34</v>
      </c>
      <c r="F207">
        <f t="shared" si="41"/>
        <v>1.5314789170422551</v>
      </c>
      <c r="G207">
        <v>0.12</v>
      </c>
      <c r="H207">
        <v>190</v>
      </c>
      <c r="I207">
        <v>9.4499999999999993</v>
      </c>
      <c r="J207">
        <v>14.19</v>
      </c>
      <c r="K207">
        <f t="shared" si="36"/>
        <v>1.9415144441461643</v>
      </c>
      <c r="L207">
        <f t="shared" si="37"/>
        <v>0.95354322097410849</v>
      </c>
      <c r="M207">
        <f t="shared" si="42"/>
        <v>0.15110472968505087</v>
      </c>
      <c r="N207">
        <f t="shared" si="43"/>
        <v>0.30950042558763835</v>
      </c>
      <c r="O207">
        <f t="shared" si="44"/>
        <v>0.48822139548969362</v>
      </c>
      <c r="P207">
        <f t="shared" si="38"/>
        <v>0.28814062588368394</v>
      </c>
      <c r="Q207">
        <f t="shared" si="39"/>
        <v>-2.0659617033134528E-2</v>
      </c>
      <c r="R207">
        <f t="shared" si="45"/>
        <v>-0.31138319226928779</v>
      </c>
      <c r="S207">
        <f t="shared" si="46"/>
        <v>-0.82072194172337454</v>
      </c>
      <c r="T207" s="1" t="s">
        <v>10</v>
      </c>
      <c r="U207">
        <v>1</v>
      </c>
      <c r="V207">
        <f t="shared" si="47"/>
        <v>6</v>
      </c>
      <c r="W207" t="s">
        <v>8</v>
      </c>
    </row>
    <row r="208" spans="1:23" x14ac:dyDescent="0.15">
      <c r="A208">
        <v>13.2</v>
      </c>
      <c r="B208">
        <f t="shared" si="40"/>
        <v>1.1205739312058498</v>
      </c>
      <c r="C208">
        <v>0.22639999999999999</v>
      </c>
      <c r="D208">
        <v>0.37</v>
      </c>
      <c r="E208">
        <v>34.5</v>
      </c>
      <c r="F208">
        <f t="shared" si="41"/>
        <v>1.5378190950732742</v>
      </c>
      <c r="G208">
        <v>0.05</v>
      </c>
      <c r="H208">
        <v>220</v>
      </c>
      <c r="I208">
        <v>19.72</v>
      </c>
      <c r="J208">
        <v>2.92</v>
      </c>
      <c r="K208">
        <f t="shared" si="36"/>
        <v>2.0266202628435628</v>
      </c>
      <c r="L208">
        <f t="shared" si="37"/>
        <v>1.6606734502026517</v>
      </c>
      <c r="M208">
        <f t="shared" si="42"/>
        <v>0.23976092332437512</v>
      </c>
      <c r="N208">
        <f t="shared" si="43"/>
        <v>0.29265770423991722</v>
      </c>
      <c r="O208">
        <f t="shared" si="44"/>
        <v>0.81925375567021486</v>
      </c>
      <c r="P208">
        <f t="shared" si="38"/>
        <v>0.30677238056210193</v>
      </c>
      <c r="Q208">
        <f t="shared" si="39"/>
        <v>0.22028424249501377</v>
      </c>
      <c r="R208">
        <f t="shared" si="45"/>
        <v>-8.6581559023265503E-2</v>
      </c>
      <c r="S208">
        <f t="shared" si="46"/>
        <v>-0.62022159758197704</v>
      </c>
      <c r="T208" s="1" t="s">
        <v>10</v>
      </c>
      <c r="U208">
        <v>1</v>
      </c>
      <c r="V208">
        <f t="shared" si="47"/>
        <v>6</v>
      </c>
      <c r="W208" t="s">
        <v>8</v>
      </c>
    </row>
    <row r="209" spans="1:23" x14ac:dyDescent="0.15">
      <c r="A209">
        <v>2.7536</v>
      </c>
      <c r="B209">
        <f t="shared" si="40"/>
        <v>0.43990085298348502</v>
      </c>
      <c r="C209">
        <v>0.17987</v>
      </c>
      <c r="D209">
        <v>0.42</v>
      </c>
      <c r="E209">
        <v>35</v>
      </c>
      <c r="F209">
        <f t="shared" si="41"/>
        <v>1.5440680443502757</v>
      </c>
      <c r="G209">
        <v>0.12</v>
      </c>
      <c r="H209">
        <v>350</v>
      </c>
      <c r="I209">
        <v>4.0599999999999996</v>
      </c>
      <c r="J209">
        <v>13.92</v>
      </c>
      <c r="K209">
        <f t="shared" si="36"/>
        <v>1.8860426028848452</v>
      </c>
      <c r="L209">
        <f t="shared" si="37"/>
        <v>0.80607853183665812</v>
      </c>
      <c r="M209">
        <f t="shared" si="42"/>
        <v>0.12285722659422454</v>
      </c>
      <c r="N209">
        <f t="shared" si="43"/>
        <v>0.21931888846890127</v>
      </c>
      <c r="O209">
        <f t="shared" si="44"/>
        <v>0.56017622308734849</v>
      </c>
      <c r="P209">
        <f t="shared" si="38"/>
        <v>0.27555149857566341</v>
      </c>
      <c r="Q209">
        <f t="shared" si="39"/>
        <v>-9.3622645190092557E-2</v>
      </c>
      <c r="R209">
        <f t="shared" si="45"/>
        <v>-0.25167532893106481</v>
      </c>
      <c r="S209">
        <f t="shared" si="46"/>
        <v>-0.91059929276396723</v>
      </c>
      <c r="T209" s="1" t="s">
        <v>10</v>
      </c>
      <c r="U209">
        <v>1</v>
      </c>
      <c r="V209">
        <f t="shared" si="47"/>
        <v>6</v>
      </c>
      <c r="W209" t="s">
        <v>8</v>
      </c>
    </row>
    <row r="210" spans="1:23" x14ac:dyDescent="0.15">
      <c r="A210">
        <v>0.14791000000000001</v>
      </c>
      <c r="B210">
        <f t="shared" si="40"/>
        <v>-0.83000246293342972</v>
      </c>
      <c r="C210">
        <v>7.6520000000000005E-2</v>
      </c>
      <c r="D210">
        <v>0.52</v>
      </c>
      <c r="E210">
        <v>35.18</v>
      </c>
      <c r="F210">
        <f t="shared" si="41"/>
        <v>1.5462958351214424</v>
      </c>
      <c r="G210">
        <v>0.33</v>
      </c>
      <c r="H210">
        <v>682.6</v>
      </c>
      <c r="I210">
        <v>5.94</v>
      </c>
      <c r="J210">
        <v>1.72</v>
      </c>
      <c r="K210">
        <f t="shared" si="36"/>
        <v>1.6725528219502948</v>
      </c>
      <c r="L210">
        <f t="shared" si="37"/>
        <v>0.30225742987863424</v>
      </c>
      <c r="M210">
        <f t="shared" si="42"/>
        <v>4.3655697948930552E-2</v>
      </c>
      <c r="N210">
        <f t="shared" si="43"/>
        <v>8.2860484255208561E-2</v>
      </c>
      <c r="O210">
        <f t="shared" si="44"/>
        <v>0.52685786646469401</v>
      </c>
      <c r="P210">
        <f t="shared" si="38"/>
        <v>0.22337984238562261</v>
      </c>
      <c r="Q210">
        <f t="shared" si="39"/>
        <v>-0.51962301481579987</v>
      </c>
      <c r="R210">
        <f t="shared" si="45"/>
        <v>-0.2783065311549387</v>
      </c>
      <c r="S210">
        <f t="shared" si="46"/>
        <v>-1.359959064071129</v>
      </c>
      <c r="T210" s="1" t="s">
        <v>11</v>
      </c>
      <c r="U210">
        <v>2</v>
      </c>
      <c r="V210">
        <f t="shared" si="47"/>
        <v>5</v>
      </c>
      <c r="W210" t="s">
        <v>8</v>
      </c>
    </row>
    <row r="211" spans="1:23" x14ac:dyDescent="0.15">
      <c r="A211">
        <v>0.20949000000000001</v>
      </c>
      <c r="B211">
        <f t="shared" si="40"/>
        <v>-0.67883670323932099</v>
      </c>
      <c r="C211">
        <v>0.11792</v>
      </c>
      <c r="D211">
        <v>0.82</v>
      </c>
      <c r="E211">
        <v>35.22</v>
      </c>
      <c r="F211">
        <f t="shared" si="41"/>
        <v>1.5467893516312581</v>
      </c>
      <c r="G211">
        <v>0.15</v>
      </c>
      <c r="H211">
        <v>1444.42</v>
      </c>
      <c r="I211">
        <v>10.89</v>
      </c>
      <c r="J211">
        <v>0.9</v>
      </c>
      <c r="K211">
        <f t="shared" si="36"/>
        <v>1.1831906515493493</v>
      </c>
      <c r="L211">
        <f t="shared" si="37"/>
        <v>0.25526568901260466</v>
      </c>
      <c r="M211">
        <f t="shared" si="42"/>
        <v>4.1852129571394413E-2</v>
      </c>
      <c r="N211">
        <f t="shared" si="43"/>
        <v>0.13368401959005985</v>
      </c>
      <c r="O211">
        <f t="shared" si="44"/>
        <v>0.31306755811003717</v>
      </c>
      <c r="P211">
        <f t="shared" si="38"/>
        <v>7.3054729619185133E-2</v>
      </c>
      <c r="Q211">
        <f t="shared" si="39"/>
        <v>-0.59300755602966015</v>
      </c>
      <c r="R211">
        <f t="shared" si="45"/>
        <v>-0.50436193418371622</v>
      </c>
      <c r="S211">
        <f t="shared" si="46"/>
        <v>-1.3782824388039339</v>
      </c>
      <c r="T211" s="1" t="s">
        <v>11</v>
      </c>
      <c r="U211">
        <v>2</v>
      </c>
      <c r="V211">
        <f t="shared" si="47"/>
        <v>5</v>
      </c>
      <c r="W211" t="s">
        <v>8</v>
      </c>
    </row>
    <row r="212" spans="1:23" x14ac:dyDescent="0.15">
      <c r="A212">
        <v>17.325800000000001</v>
      </c>
      <c r="B212">
        <f t="shared" si="40"/>
        <v>1.2386932968229016</v>
      </c>
      <c r="C212">
        <v>0.25738</v>
      </c>
      <c r="D212">
        <v>0.3</v>
      </c>
      <c r="E212">
        <v>37.479999999999997</v>
      </c>
      <c r="F212">
        <f t="shared" si="41"/>
        <v>1.5737995822157407</v>
      </c>
      <c r="G212">
        <v>0.14000000000000001</v>
      </c>
      <c r="H212">
        <v>200</v>
      </c>
      <c r="I212">
        <v>21.56</v>
      </c>
      <c r="J212">
        <v>4.18</v>
      </c>
      <c r="K212">
        <f t="shared" si="36"/>
        <v>2.0218670709993223</v>
      </c>
      <c r="L212">
        <f t="shared" si="37"/>
        <v>1.7442753134890867</v>
      </c>
      <c r="M212">
        <f t="shared" si="42"/>
        <v>0.25762552998409949</v>
      </c>
      <c r="N212">
        <f t="shared" si="43"/>
        <v>0.34658371710969266</v>
      </c>
      <c r="O212">
        <f t="shared" si="44"/>
        <v>0.74332842908070551</v>
      </c>
      <c r="P212">
        <f t="shared" si="38"/>
        <v>0.30575259921284714</v>
      </c>
      <c r="Q212">
        <f t="shared" si="39"/>
        <v>0.2416150343192949</v>
      </c>
      <c r="R212">
        <f t="shared" si="45"/>
        <v>-0.1288192570036277</v>
      </c>
      <c r="S212">
        <f t="shared" si="46"/>
        <v>-0.58901110178649818</v>
      </c>
      <c r="T212" s="1" t="s">
        <v>10</v>
      </c>
      <c r="U212">
        <v>1</v>
      </c>
      <c r="V212">
        <f t="shared" si="47"/>
        <v>6</v>
      </c>
      <c r="W212" t="s">
        <v>8</v>
      </c>
    </row>
    <row r="213" spans="1:23" x14ac:dyDescent="0.15">
      <c r="A213">
        <v>18.600000000000001</v>
      </c>
      <c r="B213">
        <f t="shared" si="40"/>
        <v>1.2695129442179163</v>
      </c>
      <c r="C213">
        <v>0.24990000000000001</v>
      </c>
      <c r="D213">
        <v>0.3</v>
      </c>
      <c r="E213">
        <v>38.33</v>
      </c>
      <c r="F213">
        <f t="shared" si="41"/>
        <v>1.583538819254352</v>
      </c>
      <c r="G213">
        <v>0.03</v>
      </c>
      <c r="H213">
        <v>265</v>
      </c>
      <c r="I213">
        <v>20.49</v>
      </c>
      <c r="J213">
        <v>4.5</v>
      </c>
      <c r="K213">
        <f t="shared" si="36"/>
        <v>1.9770304675464283</v>
      </c>
      <c r="L213">
        <f t="shared" si="37"/>
        <v>1.8655357065858071</v>
      </c>
      <c r="M213">
        <f t="shared" si="42"/>
        <v>0.2708962493486472</v>
      </c>
      <c r="N213">
        <f t="shared" si="43"/>
        <v>0.33315557925609923</v>
      </c>
      <c r="O213">
        <f t="shared" si="44"/>
        <v>0.81312235548787615</v>
      </c>
      <c r="P213">
        <f t="shared" si="38"/>
        <v>0.29601336217423563</v>
      </c>
      <c r="Q213">
        <f t="shared" si="39"/>
        <v>0.2708035659068817</v>
      </c>
      <c r="R213">
        <f t="shared" si="45"/>
        <v>-8.9844098544933873E-2</v>
      </c>
      <c r="S213">
        <f t="shared" si="46"/>
        <v>-0.56719700788105198</v>
      </c>
      <c r="T213" s="1" t="s">
        <v>10</v>
      </c>
      <c r="U213">
        <v>1</v>
      </c>
      <c r="V213">
        <f t="shared" si="47"/>
        <v>6</v>
      </c>
      <c r="W213" t="s">
        <v>8</v>
      </c>
    </row>
    <row r="214" spans="1:23" x14ac:dyDescent="0.15">
      <c r="A214">
        <v>4.8629100000000003</v>
      </c>
      <c r="B214">
        <f t="shared" si="40"/>
        <v>0.68689623196483285</v>
      </c>
      <c r="C214">
        <v>0.20352999999999999</v>
      </c>
      <c r="D214">
        <v>0.31</v>
      </c>
      <c r="E214">
        <v>39.47</v>
      </c>
      <c r="F214">
        <f t="shared" si="41"/>
        <v>1.5962671263955153</v>
      </c>
      <c r="G214">
        <v>0.12</v>
      </c>
      <c r="H214">
        <v>230</v>
      </c>
      <c r="I214">
        <v>9.0500000000000007</v>
      </c>
      <c r="J214">
        <v>11.31</v>
      </c>
      <c r="K214">
        <f t="shared" si="36"/>
        <v>1.8979757904040901</v>
      </c>
      <c r="L214">
        <f t="shared" si="37"/>
        <v>1.012138671633632</v>
      </c>
      <c r="M214">
        <f t="shared" si="42"/>
        <v>0.15348415507019977</v>
      </c>
      <c r="N214">
        <f t="shared" si="43"/>
        <v>0.25554007056135197</v>
      </c>
      <c r="O214">
        <f t="shared" si="44"/>
        <v>0.60062656605297504</v>
      </c>
      <c r="P214">
        <f t="shared" si="38"/>
        <v>0.278290668491185</v>
      </c>
      <c r="Q214">
        <f t="shared" si="39"/>
        <v>5.240018629740063E-3</v>
      </c>
      <c r="R214">
        <f t="shared" si="45"/>
        <v>-0.22139546262146265</v>
      </c>
      <c r="S214">
        <f t="shared" si="46"/>
        <v>-0.81393645224389499</v>
      </c>
      <c r="T214" s="1" t="s">
        <v>10</v>
      </c>
      <c r="U214">
        <v>1</v>
      </c>
      <c r="V214">
        <f t="shared" si="47"/>
        <v>6</v>
      </c>
      <c r="W214" t="s">
        <v>8</v>
      </c>
    </row>
    <row r="215" spans="1:23" x14ac:dyDescent="0.15">
      <c r="A215">
        <v>8.7081999999999997</v>
      </c>
      <c r="B215">
        <f t="shared" si="40"/>
        <v>0.93992839486365187</v>
      </c>
      <c r="C215">
        <v>0.23801</v>
      </c>
      <c r="D215">
        <v>0.35</v>
      </c>
      <c r="E215">
        <v>40</v>
      </c>
      <c r="F215">
        <f t="shared" si="41"/>
        <v>1.6020599913279623</v>
      </c>
      <c r="G215">
        <v>7.0000000000000007E-2</v>
      </c>
      <c r="H215">
        <v>191.32</v>
      </c>
      <c r="I215">
        <v>10.5</v>
      </c>
      <c r="J215">
        <v>13.3</v>
      </c>
      <c r="K215">
        <f t="shared" si="36"/>
        <v>1.7886289566274765</v>
      </c>
      <c r="L215">
        <f t="shared" si="37"/>
        <v>1.2453735556100172</v>
      </c>
      <c r="M215">
        <f t="shared" si="42"/>
        <v>0.18993116990228212</v>
      </c>
      <c r="N215">
        <f t="shared" si="43"/>
        <v>0.31235318048793292</v>
      </c>
      <c r="O215">
        <f t="shared" si="44"/>
        <v>0.60806542646880357</v>
      </c>
      <c r="P215">
        <f t="shared" si="38"/>
        <v>0.25252025739118839</v>
      </c>
      <c r="Q215">
        <f t="shared" si="39"/>
        <v>9.5299639629656818E-2</v>
      </c>
      <c r="R215">
        <f t="shared" si="45"/>
        <v>-0.2160496891061191</v>
      </c>
      <c r="S215">
        <f t="shared" si="46"/>
        <v>-0.72140375666519674</v>
      </c>
      <c r="T215" s="1" t="s">
        <v>10</v>
      </c>
      <c r="U215">
        <v>1</v>
      </c>
      <c r="V215">
        <f t="shared" si="47"/>
        <v>6</v>
      </c>
      <c r="W215" t="s">
        <v>8</v>
      </c>
    </row>
    <row r="216" spans="1:23" x14ac:dyDescent="0.15">
      <c r="A216">
        <v>7.3414000000000001</v>
      </c>
      <c r="B216">
        <f t="shared" si="40"/>
        <v>0.86577888747699905</v>
      </c>
      <c r="C216">
        <v>0.21421000000000001</v>
      </c>
      <c r="D216">
        <v>0.35</v>
      </c>
      <c r="E216">
        <v>40</v>
      </c>
      <c r="F216">
        <f t="shared" si="41"/>
        <v>1.6020599913279623</v>
      </c>
      <c r="G216">
        <v>0.15</v>
      </c>
      <c r="H216">
        <v>155</v>
      </c>
      <c r="I216">
        <v>10</v>
      </c>
      <c r="J216">
        <v>11.42</v>
      </c>
      <c r="K216">
        <f t="shared" si="36"/>
        <v>1.7886289566274765</v>
      </c>
      <c r="L216">
        <f t="shared" si="37"/>
        <v>1.2337650102574229</v>
      </c>
      <c r="M216">
        <f t="shared" si="42"/>
        <v>0.18382273405050406</v>
      </c>
      <c r="N216">
        <f t="shared" si="43"/>
        <v>0.27260463991651718</v>
      </c>
      <c r="O216">
        <f t="shared" si="44"/>
        <v>0.67431990191655644</v>
      </c>
      <c r="P216">
        <f t="shared" si="38"/>
        <v>0.25252025739118839</v>
      </c>
      <c r="Q216">
        <f t="shared" si="39"/>
        <v>9.12324494323562E-2</v>
      </c>
      <c r="R216">
        <f t="shared" si="45"/>
        <v>-0.17113402234176539</v>
      </c>
      <c r="S216">
        <f t="shared" si="46"/>
        <v>-0.73560077879252106</v>
      </c>
      <c r="T216" s="1" t="s">
        <v>10</v>
      </c>
      <c r="U216">
        <v>1</v>
      </c>
      <c r="V216">
        <f t="shared" si="47"/>
        <v>6</v>
      </c>
      <c r="W216" t="s">
        <v>8</v>
      </c>
    </row>
    <row r="217" spans="1:23" x14ac:dyDescent="0.15">
      <c r="A217">
        <v>15.1</v>
      </c>
      <c r="B217">
        <f t="shared" si="40"/>
        <v>1.1789769472931695</v>
      </c>
      <c r="C217">
        <v>0.26268999999999998</v>
      </c>
      <c r="D217">
        <v>0.2</v>
      </c>
      <c r="E217">
        <v>40.36</v>
      </c>
      <c r="F217">
        <f t="shared" si="41"/>
        <v>1.6059511575648728</v>
      </c>
      <c r="G217">
        <v>0.1</v>
      </c>
      <c r="H217">
        <v>195</v>
      </c>
      <c r="I217">
        <v>17.93</v>
      </c>
      <c r="J217">
        <v>8.34</v>
      </c>
      <c r="K217">
        <f t="shared" si="36"/>
        <v>2.1064196102045774</v>
      </c>
      <c r="L217">
        <f t="shared" si="37"/>
        <v>1.5806627762111647</v>
      </c>
      <c r="M217">
        <f t="shared" si="42"/>
        <v>0.23806543894994392</v>
      </c>
      <c r="N217">
        <f t="shared" si="43"/>
        <v>0.35628161831522692</v>
      </c>
      <c r="O217">
        <f t="shared" si="44"/>
        <v>0.66819455933679694</v>
      </c>
      <c r="P217">
        <f t="shared" si="38"/>
        <v>0.32354488928258884</v>
      </c>
      <c r="Q217">
        <f t="shared" si="39"/>
        <v>0.19883922600299875</v>
      </c>
      <c r="R217">
        <f t="shared" si="45"/>
        <v>-0.17509706485416782</v>
      </c>
      <c r="S217">
        <f t="shared" si="46"/>
        <v>-0.6233036485379464</v>
      </c>
      <c r="T217" s="1" t="s">
        <v>10</v>
      </c>
      <c r="U217">
        <v>1</v>
      </c>
      <c r="V217">
        <f t="shared" si="47"/>
        <v>6</v>
      </c>
      <c r="W217" t="s">
        <v>8</v>
      </c>
    </row>
    <row r="218" spans="1:23" x14ac:dyDescent="0.15">
      <c r="A218">
        <v>4.7743000000000002</v>
      </c>
      <c r="B218">
        <f t="shared" si="40"/>
        <v>0.67890970504590498</v>
      </c>
      <c r="C218">
        <v>0.23447000000000001</v>
      </c>
      <c r="D218">
        <v>0.41</v>
      </c>
      <c r="E218">
        <v>41.83</v>
      </c>
      <c r="F218">
        <f t="shared" si="41"/>
        <v>1.6214878645806303</v>
      </c>
      <c r="G218">
        <v>0.12</v>
      </c>
      <c r="H218">
        <v>295</v>
      </c>
      <c r="I218">
        <v>21.02</v>
      </c>
      <c r="J218">
        <v>2.4300000000000002</v>
      </c>
      <c r="K218">
        <f t="shared" si="36"/>
        <v>1.5963424585042898</v>
      </c>
      <c r="L218">
        <f t="shared" si="37"/>
        <v>0.88601993556310832</v>
      </c>
      <c r="M218">
        <f t="shared" si="42"/>
        <v>0.14169054111892088</v>
      </c>
      <c r="N218">
        <f t="shared" si="43"/>
        <v>0.30628453489739133</v>
      </c>
      <c r="O218">
        <f t="shared" si="44"/>
        <v>0.46261082416841176</v>
      </c>
      <c r="P218">
        <f t="shared" si="38"/>
        <v>0.2031260648871962</v>
      </c>
      <c r="Q218">
        <f t="shared" si="39"/>
        <v>-5.2556506321020512E-2</v>
      </c>
      <c r="R218">
        <f t="shared" si="45"/>
        <v>-0.33478420982390256</v>
      </c>
      <c r="S218">
        <f t="shared" si="46"/>
        <v>-0.84865914112143248</v>
      </c>
      <c r="T218" s="1" t="s">
        <v>10</v>
      </c>
      <c r="U218">
        <v>1</v>
      </c>
      <c r="V218">
        <f t="shared" si="47"/>
        <v>6</v>
      </c>
      <c r="W218" t="s">
        <v>8</v>
      </c>
    </row>
    <row r="219" spans="1:23" x14ac:dyDescent="0.15">
      <c r="A219">
        <v>7.9794999999999998</v>
      </c>
      <c r="B219">
        <f t="shared" si="40"/>
        <v>0.90197567906450205</v>
      </c>
      <c r="C219">
        <v>0.2402</v>
      </c>
      <c r="D219">
        <v>0.15</v>
      </c>
      <c r="E219">
        <v>42</v>
      </c>
      <c r="F219">
        <f t="shared" si="41"/>
        <v>1.6232492903979006</v>
      </c>
      <c r="G219">
        <v>0.11</v>
      </c>
      <c r="H219">
        <v>130</v>
      </c>
      <c r="I219">
        <v>6.49</v>
      </c>
      <c r="J219">
        <v>17.53</v>
      </c>
      <c r="K219">
        <f t="shared" si="36"/>
        <v>2.1439699262585652</v>
      </c>
      <c r="L219">
        <f t="shared" si="37"/>
        <v>1.1736716778345448</v>
      </c>
      <c r="M219">
        <f t="shared" si="42"/>
        <v>0.18098016760346564</v>
      </c>
      <c r="N219">
        <f t="shared" si="43"/>
        <v>0.31613582521716238</v>
      </c>
      <c r="O219">
        <f t="shared" si="44"/>
        <v>0.57247598395134558</v>
      </c>
      <c r="P219">
        <f t="shared" si="38"/>
        <v>0.33121868915899821</v>
      </c>
      <c r="Q219">
        <f t="shared" si="39"/>
        <v>6.9546624640136653E-2</v>
      </c>
      <c r="R219">
        <f t="shared" si="45"/>
        <v>-0.24224272777616332</v>
      </c>
      <c r="S219">
        <f t="shared" si="46"/>
        <v>-0.74236901392797772</v>
      </c>
      <c r="T219" s="1" t="s">
        <v>10</v>
      </c>
      <c r="U219">
        <v>1</v>
      </c>
      <c r="V219">
        <f t="shared" si="47"/>
        <v>6</v>
      </c>
      <c r="W219" t="s">
        <v>8</v>
      </c>
    </row>
    <row r="220" spans="1:23" x14ac:dyDescent="0.15">
      <c r="A220">
        <v>6.6896000000000004</v>
      </c>
      <c r="B220">
        <f t="shared" si="40"/>
        <v>0.8254001502063395</v>
      </c>
      <c r="C220">
        <v>0.23968999999999999</v>
      </c>
      <c r="D220">
        <v>0.26</v>
      </c>
      <c r="E220">
        <v>42</v>
      </c>
      <c r="F220">
        <f t="shared" si="41"/>
        <v>1.6232492903979006</v>
      </c>
      <c r="G220">
        <v>0.1</v>
      </c>
      <c r="H220">
        <v>220</v>
      </c>
      <c r="I220">
        <v>9.7799999999999994</v>
      </c>
      <c r="J220">
        <v>14.19</v>
      </c>
      <c r="K220">
        <f t="shared" si="36"/>
        <v>1.8892108764177649</v>
      </c>
      <c r="L220">
        <f t="shared" si="37"/>
        <v>1.0600290358020719</v>
      </c>
      <c r="M220">
        <f t="shared" si="42"/>
        <v>0.16588410175879148</v>
      </c>
      <c r="N220">
        <f t="shared" si="43"/>
        <v>0.31525298891241726</v>
      </c>
      <c r="O220">
        <f t="shared" si="44"/>
        <v>0.52619358925373094</v>
      </c>
      <c r="P220">
        <f t="shared" si="38"/>
        <v>0.27628043719823686</v>
      </c>
      <c r="Q220">
        <f t="shared" si="39"/>
        <v>2.5317761411856227E-2</v>
      </c>
      <c r="R220">
        <f t="shared" si="45"/>
        <v>-0.27885444733486442</v>
      </c>
      <c r="S220">
        <f t="shared" si="46"/>
        <v>-0.7801952345258556</v>
      </c>
      <c r="T220" s="1" t="s">
        <v>10</v>
      </c>
      <c r="U220">
        <v>1</v>
      </c>
      <c r="V220">
        <f t="shared" si="47"/>
        <v>6</v>
      </c>
      <c r="W220" t="s">
        <v>8</v>
      </c>
    </row>
    <row r="221" spans="1:23" x14ac:dyDescent="0.15">
      <c r="A221">
        <v>270</v>
      </c>
      <c r="B221">
        <f t="shared" si="40"/>
        <v>2.4313637641589874</v>
      </c>
      <c r="C221">
        <v>0.1048</v>
      </c>
      <c r="D221">
        <v>0.86</v>
      </c>
      <c r="E221">
        <v>1.21</v>
      </c>
      <c r="F221">
        <f t="shared" si="41"/>
        <v>8.2785370316450071E-2</v>
      </c>
      <c r="G221">
        <v>1.24</v>
      </c>
      <c r="H221">
        <v>20.82</v>
      </c>
      <c r="I221">
        <v>5.52</v>
      </c>
      <c r="J221">
        <v>2.98</v>
      </c>
      <c r="K221">
        <f t="shared" si="36"/>
        <v>32.891309529982919</v>
      </c>
      <c r="L221">
        <f t="shared" si="37"/>
        <v>19.056789864440685</v>
      </c>
      <c r="M221">
        <f t="shared" si="42"/>
        <v>1.5937892339131305</v>
      </c>
      <c r="N221">
        <f t="shared" si="43"/>
        <v>0.11706881143878463</v>
      </c>
      <c r="O221">
        <f t="shared" si="44"/>
        <v>13.614123303425901</v>
      </c>
      <c r="P221">
        <f t="shared" si="38"/>
        <v>1.5170811647664435</v>
      </c>
      <c r="Q221">
        <f t="shared" si="39"/>
        <v>1.280049745117865</v>
      </c>
      <c r="R221">
        <f t="shared" si="45"/>
        <v>1.1339896797014404</v>
      </c>
      <c r="S221">
        <f t="shared" si="46"/>
        <v>0.20243088882885457</v>
      </c>
      <c r="T221" s="1" t="s">
        <v>13</v>
      </c>
      <c r="U221">
        <v>2</v>
      </c>
      <c r="V221">
        <f t="shared" si="47"/>
        <v>5</v>
      </c>
      <c r="W221" t="s">
        <v>8</v>
      </c>
    </row>
    <row r="222" spans="1:23" x14ac:dyDescent="0.15">
      <c r="A222">
        <v>3600</v>
      </c>
      <c r="B222">
        <f t="shared" si="40"/>
        <v>3.5563025007672873</v>
      </c>
      <c r="C222">
        <v>0.22819999999999999</v>
      </c>
      <c r="D222">
        <v>0.94</v>
      </c>
      <c r="E222">
        <v>1.22</v>
      </c>
      <c r="F222">
        <f t="shared" si="41"/>
        <v>8.6359830674748214E-2</v>
      </c>
      <c r="G222">
        <v>0.08</v>
      </c>
      <c r="H222">
        <v>254.7</v>
      </c>
      <c r="I222">
        <v>19.670000000000002</v>
      </c>
      <c r="J222">
        <v>1.38</v>
      </c>
      <c r="K222">
        <f t="shared" si="36"/>
        <v>29.754428430385659</v>
      </c>
      <c r="L222">
        <f t="shared" si="37"/>
        <v>44.61913610490511</v>
      </c>
      <c r="M222">
        <f t="shared" si="42"/>
        <v>3.9438744257919041</v>
      </c>
      <c r="N222">
        <f t="shared" si="43"/>
        <v>0.29567245400362785</v>
      </c>
      <c r="O222">
        <f t="shared" si="44"/>
        <v>13.338660305986819</v>
      </c>
      <c r="P222">
        <f t="shared" si="38"/>
        <v>1.4735516120730463</v>
      </c>
      <c r="Q222">
        <f t="shared" si="39"/>
        <v>1.6495211574201474</v>
      </c>
      <c r="R222">
        <f t="shared" si="45"/>
        <v>1.1251122125689428</v>
      </c>
      <c r="S222">
        <f t="shared" si="46"/>
        <v>0.59592307841576064</v>
      </c>
      <c r="T222" s="1" t="s">
        <v>14</v>
      </c>
      <c r="U222">
        <v>3</v>
      </c>
      <c r="V222">
        <f t="shared" si="47"/>
        <v>4</v>
      </c>
      <c r="W222" t="s">
        <v>8</v>
      </c>
    </row>
    <row r="223" spans="1:23" x14ac:dyDescent="0.15">
      <c r="A223">
        <v>969.64689999999996</v>
      </c>
      <c r="B223">
        <f t="shared" si="40"/>
        <v>2.9866136133389212</v>
      </c>
      <c r="C223">
        <v>0.23863999999999999</v>
      </c>
      <c r="D223">
        <v>0.75</v>
      </c>
      <c r="E223">
        <v>1.33</v>
      </c>
      <c r="F223">
        <f t="shared" si="41"/>
        <v>0.12385164096708581</v>
      </c>
      <c r="G223">
        <v>0.2</v>
      </c>
      <c r="H223">
        <v>220</v>
      </c>
      <c r="I223">
        <v>17.37</v>
      </c>
      <c r="J223">
        <v>5.37</v>
      </c>
      <c r="K223">
        <f t="shared" si="36"/>
        <v>33.958863404482493</v>
      </c>
      <c r="L223">
        <f t="shared" si="37"/>
        <v>19.849914706638245</v>
      </c>
      <c r="M223">
        <f t="shared" si="42"/>
        <v>2.0015425847133632</v>
      </c>
      <c r="N223">
        <f t="shared" si="43"/>
        <v>0.31343910896290844</v>
      </c>
      <c r="O223">
        <f t="shared" si="44"/>
        <v>6.3857461544475624</v>
      </c>
      <c r="P223">
        <f t="shared" si="38"/>
        <v>1.5309531460765693</v>
      </c>
      <c r="Q223">
        <f t="shared" si="39"/>
        <v>1.2977586449774241</v>
      </c>
      <c r="R223">
        <f t="shared" si="45"/>
        <v>0.80521165051506893</v>
      </c>
      <c r="S223">
        <f t="shared" si="46"/>
        <v>0.30136483456567237</v>
      </c>
      <c r="T223" s="1" t="s">
        <v>14</v>
      </c>
      <c r="U223">
        <v>3</v>
      </c>
      <c r="V223">
        <f t="shared" si="47"/>
        <v>4</v>
      </c>
      <c r="W223" t="s">
        <v>8</v>
      </c>
    </row>
    <row r="224" spans="1:23" x14ac:dyDescent="0.15">
      <c r="A224">
        <v>14.208</v>
      </c>
      <c r="B224">
        <f t="shared" si="40"/>
        <v>1.1525329484345259</v>
      </c>
      <c r="C224">
        <v>0.20326</v>
      </c>
      <c r="D224">
        <v>1.05</v>
      </c>
      <c r="E224">
        <v>1.5</v>
      </c>
      <c r="F224">
        <f t="shared" si="41"/>
        <v>0.17609125905568124</v>
      </c>
      <c r="G224">
        <v>0.8</v>
      </c>
      <c r="H224">
        <v>21</v>
      </c>
      <c r="I224">
        <v>9.4600000000000009</v>
      </c>
      <c r="J224">
        <v>9.5299999999999994</v>
      </c>
      <c r="K224">
        <f t="shared" si="36"/>
        <v>21.324650976069425</v>
      </c>
      <c r="L224">
        <f t="shared" si="37"/>
        <v>1.9034107322677312</v>
      </c>
      <c r="M224">
        <f t="shared" si="42"/>
        <v>0.26252469444295035</v>
      </c>
      <c r="N224">
        <f t="shared" si="43"/>
        <v>0.25511459196224617</v>
      </c>
      <c r="O224">
        <f t="shared" si="44"/>
        <v>1.0290461726383757</v>
      </c>
      <c r="P224">
        <f t="shared" si="38"/>
        <v>1.3288819317313518</v>
      </c>
      <c r="Q224">
        <f t="shared" si="39"/>
        <v>0.27953251372584154</v>
      </c>
      <c r="R224">
        <f t="shared" si="45"/>
        <v>1.2434861713047985E-2</v>
      </c>
      <c r="S224">
        <f t="shared" si="46"/>
        <v>-0.58082983833085311</v>
      </c>
      <c r="T224" s="1" t="s">
        <v>13</v>
      </c>
      <c r="U224">
        <v>2</v>
      </c>
      <c r="V224">
        <f t="shared" si="47"/>
        <v>5</v>
      </c>
      <c r="W224" t="s">
        <v>8</v>
      </c>
    </row>
    <row r="225" spans="1:23" x14ac:dyDescent="0.15">
      <c r="A225">
        <v>3700.2258999999999</v>
      </c>
      <c r="B225">
        <f t="shared" si="40"/>
        <v>3.568228238696364</v>
      </c>
      <c r="C225">
        <v>0.2031</v>
      </c>
      <c r="D225">
        <v>0.3</v>
      </c>
      <c r="E225">
        <v>1.5</v>
      </c>
      <c r="F225">
        <f t="shared" si="41"/>
        <v>0.17609125905568124</v>
      </c>
      <c r="G225">
        <v>0.8</v>
      </c>
      <c r="H225">
        <v>145</v>
      </c>
      <c r="I225">
        <v>12.23</v>
      </c>
      <c r="J225">
        <v>4.55</v>
      </c>
      <c r="K225">
        <f t="shared" si="36"/>
        <v>50.519718547369727</v>
      </c>
      <c r="L225">
        <f t="shared" si="37"/>
        <v>50.148371045915091</v>
      </c>
      <c r="M225">
        <f t="shared" si="42"/>
        <v>4.2382718115543794</v>
      </c>
      <c r="N225">
        <f t="shared" si="43"/>
        <v>0.25486259254611621</v>
      </c>
      <c r="O225">
        <f t="shared" si="44"/>
        <v>16.629634695360338</v>
      </c>
      <c r="P225">
        <f t="shared" si="38"/>
        <v>1.7034609223729065</v>
      </c>
      <c r="Q225">
        <f t="shared" si="39"/>
        <v>1.7002568305317092</v>
      </c>
      <c r="R225">
        <f t="shared" si="45"/>
        <v>1.2208827091394385</v>
      </c>
      <c r="S225">
        <f t="shared" si="46"/>
        <v>0.62718880571899349</v>
      </c>
      <c r="T225" s="1" t="s">
        <v>14</v>
      </c>
      <c r="U225">
        <v>3</v>
      </c>
      <c r="V225">
        <f t="shared" si="47"/>
        <v>4</v>
      </c>
      <c r="W225" t="s">
        <v>8</v>
      </c>
    </row>
    <row r="226" spans="1:23" x14ac:dyDescent="0.15">
      <c r="A226">
        <v>2206.4711000000002</v>
      </c>
      <c r="B226">
        <f t="shared" si="40"/>
        <v>3.3436982435018958</v>
      </c>
      <c r="C226">
        <v>0.21768999999999999</v>
      </c>
      <c r="D226">
        <v>0.28999999999999998</v>
      </c>
      <c r="E226">
        <v>1.64</v>
      </c>
      <c r="F226">
        <f t="shared" si="41"/>
        <v>0.21484384804769785</v>
      </c>
      <c r="G226">
        <v>0.7</v>
      </c>
      <c r="H226">
        <v>55</v>
      </c>
      <c r="I226">
        <v>13.93</v>
      </c>
      <c r="J226">
        <v>4.63</v>
      </c>
      <c r="K226">
        <f t="shared" si="36"/>
        <v>46.741508021022085</v>
      </c>
      <c r="L226">
        <f t="shared" si="37"/>
        <v>34.849946923855512</v>
      </c>
      <c r="M226">
        <f t="shared" si="42"/>
        <v>3.1612550064553533</v>
      </c>
      <c r="N226">
        <f t="shared" si="43"/>
        <v>0.27826564916720992</v>
      </c>
      <c r="O226">
        <f t="shared" si="44"/>
        <v>11.360565042492018</v>
      </c>
      <c r="P226">
        <f t="shared" si="38"/>
        <v>1.6697027199227774</v>
      </c>
      <c r="Q226">
        <f t="shared" si="39"/>
        <v>1.5422021210080821</v>
      </c>
      <c r="R226">
        <f t="shared" si="45"/>
        <v>1.0553999324959156</v>
      </c>
      <c r="S226">
        <f t="shared" si="46"/>
        <v>0.49985953014185214</v>
      </c>
      <c r="T226" s="1" t="s">
        <v>15</v>
      </c>
      <c r="U226">
        <v>1</v>
      </c>
      <c r="V226">
        <f t="shared" si="47"/>
        <v>6</v>
      </c>
      <c r="W226" t="s">
        <v>8</v>
      </c>
    </row>
    <row r="227" spans="1:23" x14ac:dyDescent="0.15">
      <c r="A227">
        <v>1522.10383</v>
      </c>
      <c r="B227">
        <f t="shared" si="40"/>
        <v>3.182444278753886</v>
      </c>
      <c r="C227">
        <v>0.18915000000000001</v>
      </c>
      <c r="D227">
        <v>0.31</v>
      </c>
      <c r="E227">
        <v>1.66</v>
      </c>
      <c r="F227">
        <f t="shared" si="41"/>
        <v>0.22010808804005508</v>
      </c>
      <c r="G227">
        <v>0.35</v>
      </c>
      <c r="H227">
        <v>80</v>
      </c>
      <c r="I227">
        <v>12.75</v>
      </c>
      <c r="J227">
        <v>3.71</v>
      </c>
      <c r="K227">
        <f t="shared" si="36"/>
        <v>45.128376173041836</v>
      </c>
      <c r="L227">
        <f t="shared" si="37"/>
        <v>31.631264467035464</v>
      </c>
      <c r="M227">
        <f t="shared" si="42"/>
        <v>2.8167520212805943</v>
      </c>
      <c r="N227">
        <f t="shared" si="43"/>
        <v>0.2332737251032867</v>
      </c>
      <c r="O227">
        <f t="shared" si="44"/>
        <v>12.074879071928997</v>
      </c>
      <c r="P227">
        <f t="shared" si="38"/>
        <v>1.6544497068466453</v>
      </c>
      <c r="Q227">
        <f t="shared" si="39"/>
        <v>1.5001165532840341</v>
      </c>
      <c r="R227">
        <f t="shared" si="45"/>
        <v>1.081882790052376</v>
      </c>
      <c r="S227">
        <f t="shared" si="46"/>
        <v>0.44974861463577637</v>
      </c>
      <c r="T227" s="1" t="s">
        <v>16</v>
      </c>
      <c r="U227">
        <v>3</v>
      </c>
      <c r="V227">
        <f t="shared" si="47"/>
        <v>4</v>
      </c>
      <c r="W227" t="s">
        <v>8</v>
      </c>
    </row>
    <row r="228" spans="1:23" x14ac:dyDescent="0.15">
      <c r="A228">
        <v>2179.3247999999999</v>
      </c>
      <c r="B228">
        <f t="shared" si="40"/>
        <v>3.338321961010692</v>
      </c>
      <c r="C228">
        <v>0.21559</v>
      </c>
      <c r="D228">
        <v>0.26</v>
      </c>
      <c r="E228">
        <v>1.67</v>
      </c>
      <c r="F228">
        <f t="shared" si="41"/>
        <v>0.22271647114758325</v>
      </c>
      <c r="G228">
        <v>1</v>
      </c>
      <c r="H228">
        <v>80</v>
      </c>
      <c r="I228">
        <v>12.82</v>
      </c>
      <c r="J228">
        <v>6.01</v>
      </c>
      <c r="K228">
        <f t="shared" si="36"/>
        <v>47.51308790990786</v>
      </c>
      <c r="L228">
        <f t="shared" si="37"/>
        <v>34.888170160323426</v>
      </c>
      <c r="M228">
        <f t="shared" si="42"/>
        <v>3.1570126516436923</v>
      </c>
      <c r="N228">
        <f t="shared" si="43"/>
        <v>0.27484351295878429</v>
      </c>
      <c r="O228">
        <f t="shared" si="44"/>
        <v>11.486582374302282</v>
      </c>
      <c r="P228">
        <f t="shared" si="38"/>
        <v>1.6768132564485541</v>
      </c>
      <c r="Q228">
        <f t="shared" si="39"/>
        <v>1.542678191858138</v>
      </c>
      <c r="R228">
        <f t="shared" si="45"/>
        <v>1.0601908314065924</v>
      </c>
      <c r="S228">
        <f t="shared" si="46"/>
        <v>0.49927632231921543</v>
      </c>
      <c r="T228" s="1" t="s">
        <v>14</v>
      </c>
      <c r="U228">
        <v>3</v>
      </c>
      <c r="V228">
        <f t="shared" si="47"/>
        <v>4</v>
      </c>
      <c r="W228" t="s">
        <v>8</v>
      </c>
    </row>
    <row r="229" spans="1:23" x14ac:dyDescent="0.15">
      <c r="A229">
        <v>1170</v>
      </c>
      <c r="B229">
        <f t="shared" si="40"/>
        <v>3.0681858617461617</v>
      </c>
      <c r="C229">
        <v>0.18160000000000001</v>
      </c>
      <c r="D229">
        <v>0.33</v>
      </c>
      <c r="E229">
        <v>1.7</v>
      </c>
      <c r="F229">
        <f t="shared" si="41"/>
        <v>0.23044892137827391</v>
      </c>
      <c r="G229">
        <v>0.92</v>
      </c>
      <c r="H229">
        <v>30</v>
      </c>
      <c r="I229">
        <v>11.97</v>
      </c>
      <c r="J229">
        <v>4.9800000000000004</v>
      </c>
      <c r="K229">
        <f t="shared" si="36"/>
        <v>43.064568540756426</v>
      </c>
      <c r="L229">
        <f t="shared" si="37"/>
        <v>28.06837029238369</v>
      </c>
      <c r="M229">
        <f t="shared" si="42"/>
        <v>2.5203720618980987</v>
      </c>
      <c r="N229">
        <f t="shared" si="43"/>
        <v>0.22189638318670576</v>
      </c>
      <c r="O229">
        <f t="shared" si="44"/>
        <v>11.358328719479097</v>
      </c>
      <c r="P229">
        <f t="shared" si="38"/>
        <v>1.6341201004246517</v>
      </c>
      <c r="Q229">
        <f t="shared" si="39"/>
        <v>1.4482171973308458</v>
      </c>
      <c r="R229">
        <f t="shared" si="45"/>
        <v>1.0553144333728</v>
      </c>
      <c r="S229">
        <f t="shared" si="46"/>
        <v>0.40146465685376254</v>
      </c>
      <c r="T229" s="1" t="s">
        <v>17</v>
      </c>
      <c r="U229">
        <v>2</v>
      </c>
      <c r="V229">
        <f t="shared" si="47"/>
        <v>5</v>
      </c>
      <c r="W229" t="s">
        <v>8</v>
      </c>
    </row>
    <row r="230" spans="1:23" x14ac:dyDescent="0.15">
      <c r="A230">
        <v>16.644100000000002</v>
      </c>
      <c r="B230">
        <f t="shared" si="40"/>
        <v>1.2212603164286318</v>
      </c>
      <c r="C230">
        <v>0.10992</v>
      </c>
      <c r="D230">
        <v>0.45</v>
      </c>
      <c r="E230">
        <v>1.7</v>
      </c>
      <c r="F230">
        <f t="shared" si="41"/>
        <v>0.23044892137827391</v>
      </c>
      <c r="G230">
        <v>0.55000000000000004</v>
      </c>
      <c r="H230">
        <v>5.59</v>
      </c>
      <c r="I230">
        <v>6.03</v>
      </c>
      <c r="J230">
        <v>3.74</v>
      </c>
      <c r="K230">
        <f t="shared" si="36"/>
        <v>37.513489316450183</v>
      </c>
      <c r="L230">
        <f t="shared" si="37"/>
        <v>3.5531274041629137</v>
      </c>
      <c r="M230">
        <f t="shared" si="42"/>
        <v>0.38638605718792252</v>
      </c>
      <c r="N230">
        <f t="shared" si="43"/>
        <v>0.12349451734675536</v>
      </c>
      <c r="O230">
        <f t="shared" si="44"/>
        <v>3.128770940518796</v>
      </c>
      <c r="P230">
        <f t="shared" si="38"/>
        <v>1.5741874619220029</v>
      </c>
      <c r="Q230">
        <f t="shared" si="39"/>
        <v>0.55061078022586474</v>
      </c>
      <c r="R230">
        <f t="shared" si="45"/>
        <v>0.49537376931107069</v>
      </c>
      <c r="S230">
        <f t="shared" si="46"/>
        <v>-0.41297855357020685</v>
      </c>
      <c r="T230" s="1" t="s">
        <v>13</v>
      </c>
      <c r="U230">
        <v>2</v>
      </c>
      <c r="V230">
        <f t="shared" si="47"/>
        <v>5</v>
      </c>
      <c r="W230" t="s">
        <v>8</v>
      </c>
    </row>
    <row r="231" spans="1:23" x14ac:dyDescent="0.15">
      <c r="A231">
        <v>45.862560000000002</v>
      </c>
      <c r="B231">
        <f t="shared" si="40"/>
        <v>1.6614582929330284</v>
      </c>
      <c r="C231">
        <v>0.14199999999999999</v>
      </c>
      <c r="D231">
        <v>0.28000000000000003</v>
      </c>
      <c r="E231">
        <v>1.71</v>
      </c>
      <c r="F231">
        <f t="shared" si="41"/>
        <v>0.23299611039215382</v>
      </c>
      <c r="G231">
        <v>0.59</v>
      </c>
      <c r="H231">
        <v>4.08</v>
      </c>
      <c r="I231">
        <v>2.67</v>
      </c>
      <c r="J231">
        <v>9</v>
      </c>
      <c r="K231">
        <f t="shared" si="36"/>
        <v>45.346611909531937</v>
      </c>
      <c r="L231">
        <f t="shared" si="37"/>
        <v>5.1684503268845079</v>
      </c>
      <c r="M231">
        <f t="shared" si="42"/>
        <v>0.56430594075539464</v>
      </c>
      <c r="N231">
        <f t="shared" si="43"/>
        <v>0.16550116550116548</v>
      </c>
      <c r="O231">
        <f t="shared" si="44"/>
        <v>3.4096795575220331</v>
      </c>
      <c r="P231">
        <f t="shared" si="38"/>
        <v>1.6565448441202086</v>
      </c>
      <c r="Q231">
        <f t="shared" si="39"/>
        <v>0.71336034669766013</v>
      </c>
      <c r="R231">
        <f t="shared" si="45"/>
        <v>0.53271356581384999</v>
      </c>
      <c r="S231">
        <f t="shared" si="46"/>
        <v>-0.24848537765179909</v>
      </c>
      <c r="T231" s="1" t="s">
        <v>13</v>
      </c>
      <c r="U231">
        <v>2</v>
      </c>
      <c r="V231">
        <f t="shared" si="47"/>
        <v>5</v>
      </c>
      <c r="W231" t="s">
        <v>8</v>
      </c>
    </row>
    <row r="232" spans="1:23" x14ac:dyDescent="0.15">
      <c r="A232">
        <v>696.43790000000001</v>
      </c>
      <c r="B232">
        <f t="shared" si="40"/>
        <v>2.8428823973002442</v>
      </c>
      <c r="C232">
        <v>0.19131999999999999</v>
      </c>
      <c r="D232">
        <v>0.57999999999999996</v>
      </c>
      <c r="E232">
        <v>1.76</v>
      </c>
      <c r="F232">
        <f t="shared" si="41"/>
        <v>0.24551266781414982</v>
      </c>
      <c r="G232">
        <v>0.8</v>
      </c>
      <c r="H232">
        <v>100</v>
      </c>
      <c r="I232">
        <v>13.13</v>
      </c>
      <c r="J232">
        <v>3</v>
      </c>
      <c r="K232">
        <f t="shared" si="36"/>
        <v>31.20302438118313</v>
      </c>
      <c r="L232">
        <f t="shared" si="37"/>
        <v>19.777613614088725</v>
      </c>
      <c r="M232">
        <f t="shared" si="42"/>
        <v>1.8944827736170298</v>
      </c>
      <c r="N232">
        <f t="shared" si="43"/>
        <v>0.23658307365088785</v>
      </c>
      <c r="O232">
        <f t="shared" si="44"/>
        <v>8.0076851838209269</v>
      </c>
      <c r="P232">
        <f t="shared" si="38"/>
        <v>1.4941966904415909</v>
      </c>
      <c r="Q232">
        <f t="shared" si="39"/>
        <v>1.2961738880318074</v>
      </c>
      <c r="R232">
        <f t="shared" si="45"/>
        <v>0.90350699084277442</v>
      </c>
      <c r="S232">
        <f t="shared" si="46"/>
        <v>0.2774906606233738</v>
      </c>
      <c r="T232" s="1" t="s">
        <v>14</v>
      </c>
      <c r="U232">
        <v>3</v>
      </c>
      <c r="V232">
        <f t="shared" si="47"/>
        <v>4</v>
      </c>
      <c r="W232" t="s">
        <v>8</v>
      </c>
    </row>
    <row r="233" spans="1:23" x14ac:dyDescent="0.15">
      <c r="A233">
        <v>512.60162000000003</v>
      </c>
      <c r="B233">
        <f t="shared" si="40"/>
        <v>2.7097799743725113</v>
      </c>
      <c r="C233">
        <v>0.1835</v>
      </c>
      <c r="D233">
        <v>0.31</v>
      </c>
      <c r="E233">
        <v>1.76</v>
      </c>
      <c r="F233">
        <f t="shared" si="41"/>
        <v>0.24551266781414982</v>
      </c>
      <c r="G233">
        <v>0.2</v>
      </c>
      <c r="H233">
        <v>100</v>
      </c>
      <c r="I233">
        <v>9.0299999999999994</v>
      </c>
      <c r="J233">
        <v>6.46</v>
      </c>
      <c r="K233">
        <f t="shared" si="36"/>
        <v>42.564263890482636</v>
      </c>
      <c r="L233">
        <f t="shared" si="37"/>
        <v>17.122574388728761</v>
      </c>
      <c r="M233">
        <f t="shared" si="42"/>
        <v>1.6595930252821389</v>
      </c>
      <c r="N233">
        <f t="shared" si="43"/>
        <v>0.224739742804654</v>
      </c>
      <c r="O233">
        <f t="shared" si="44"/>
        <v>7.3845106547295174</v>
      </c>
      <c r="P233">
        <f t="shared" si="38"/>
        <v>1.6290451270725506</v>
      </c>
      <c r="Q233">
        <f t="shared" si="39"/>
        <v>1.2335690616709112</v>
      </c>
      <c r="R233">
        <f t="shared" si="45"/>
        <v>0.8683217214499952</v>
      </c>
      <c r="S233">
        <f t="shared" si="46"/>
        <v>0.22000160096541638</v>
      </c>
      <c r="T233" s="1" t="s">
        <v>14</v>
      </c>
      <c r="U233">
        <v>3</v>
      </c>
      <c r="V233">
        <f t="shared" si="47"/>
        <v>4</v>
      </c>
      <c r="W233" t="s">
        <v>8</v>
      </c>
    </row>
    <row r="234" spans="1:23" x14ac:dyDescent="0.15">
      <c r="A234">
        <v>132.47540000000001</v>
      </c>
      <c r="B234">
        <f t="shared" si="40"/>
        <v>2.1221352395094883</v>
      </c>
      <c r="C234">
        <v>0.25134000000000001</v>
      </c>
      <c r="D234">
        <v>1.0900000000000001</v>
      </c>
      <c r="E234">
        <v>1.8</v>
      </c>
      <c r="F234">
        <f t="shared" si="41"/>
        <v>0.25527250510330607</v>
      </c>
      <c r="G234">
        <v>0.2</v>
      </c>
      <c r="H234">
        <v>214.71</v>
      </c>
      <c r="I234">
        <v>21.96</v>
      </c>
      <c r="J234">
        <v>1.6</v>
      </c>
      <c r="K234">
        <f t="shared" si="36"/>
        <v>16.971613759347903</v>
      </c>
      <c r="L234">
        <f t="shared" si="37"/>
        <v>5.8882940425670505</v>
      </c>
      <c r="M234">
        <f t="shared" si="42"/>
        <v>0.72088578601583542</v>
      </c>
      <c r="N234">
        <f t="shared" si="43"/>
        <v>0.33571981941068041</v>
      </c>
      <c r="O234">
        <f t="shared" si="44"/>
        <v>2.1472839681650964</v>
      </c>
      <c r="P234">
        <f t="shared" si="38"/>
        <v>1.2297231395161774</v>
      </c>
      <c r="Q234">
        <f t="shared" si="39"/>
        <v>0.76998948914801757</v>
      </c>
      <c r="R234">
        <f t="shared" si="45"/>
        <v>0.33188948162868009</v>
      </c>
      <c r="S234">
        <f t="shared" si="46"/>
        <v>-0.14213353754447242</v>
      </c>
      <c r="T234" s="1" t="s">
        <v>14</v>
      </c>
      <c r="U234">
        <v>3</v>
      </c>
      <c r="V234">
        <f t="shared" si="47"/>
        <v>4</v>
      </c>
      <c r="W234" t="s">
        <v>8</v>
      </c>
    </row>
    <row r="235" spans="1:23" x14ac:dyDescent="0.15">
      <c r="A235">
        <v>124.29430000000001</v>
      </c>
      <c r="B235">
        <f t="shared" si="40"/>
        <v>2.0944512128306445</v>
      </c>
      <c r="C235">
        <v>0.19941</v>
      </c>
      <c r="D235">
        <v>0.56999999999999995</v>
      </c>
      <c r="E235">
        <v>1.88</v>
      </c>
      <c r="F235">
        <f t="shared" si="41"/>
        <v>0.27415784926367981</v>
      </c>
      <c r="G235">
        <v>1.06</v>
      </c>
      <c r="H235">
        <v>12</v>
      </c>
      <c r="I235">
        <v>9.01</v>
      </c>
      <c r="J235">
        <v>9.68</v>
      </c>
      <c r="K235">
        <f t="shared" si="36"/>
        <v>29.549211432364665</v>
      </c>
      <c r="L235">
        <f t="shared" si="37"/>
        <v>6.9271718629612478</v>
      </c>
      <c r="M235">
        <f t="shared" si="42"/>
        <v>0.78393812839918442</v>
      </c>
      <c r="N235">
        <f t="shared" si="43"/>
        <v>0.24907880438176844</v>
      </c>
      <c r="O235">
        <f t="shared" si="44"/>
        <v>3.1473498130239359</v>
      </c>
      <c r="P235">
        <f t="shared" si="38"/>
        <v>1.4705458955339483</v>
      </c>
      <c r="Q235">
        <f t="shared" si="39"/>
        <v>0.84055596260577314</v>
      </c>
      <c r="R235">
        <f t="shared" si="45"/>
        <v>0.49794501537047564</v>
      </c>
      <c r="S235">
        <f t="shared" si="46"/>
        <v>-0.10571821225836445</v>
      </c>
      <c r="T235" s="1" t="s">
        <v>13</v>
      </c>
      <c r="U235">
        <v>2</v>
      </c>
      <c r="V235">
        <f t="shared" si="47"/>
        <v>5</v>
      </c>
      <c r="W235" t="s">
        <v>8</v>
      </c>
    </row>
    <row r="236" spans="1:23" x14ac:dyDescent="0.15">
      <c r="A236">
        <v>3291.4654999999998</v>
      </c>
      <c r="B236">
        <f t="shared" si="40"/>
        <v>3.517389307327794</v>
      </c>
      <c r="C236">
        <v>0.21887999999999999</v>
      </c>
      <c r="D236">
        <v>0.16</v>
      </c>
      <c r="E236">
        <v>1.9</v>
      </c>
      <c r="F236">
        <f t="shared" si="41"/>
        <v>0.27875360095282892</v>
      </c>
      <c r="G236">
        <v>0.51</v>
      </c>
      <c r="H236">
        <v>150</v>
      </c>
      <c r="I236">
        <v>13.11</v>
      </c>
      <c r="J236">
        <v>6</v>
      </c>
      <c r="K236">
        <f t="shared" si="36"/>
        <v>46.851121583923096</v>
      </c>
      <c r="L236">
        <f t="shared" si="37"/>
        <v>43.882045111143292</v>
      </c>
      <c r="M236">
        <f t="shared" si="42"/>
        <v>3.8505366525590974</v>
      </c>
      <c r="N236">
        <f t="shared" si="43"/>
        <v>0.28021302744776727</v>
      </c>
      <c r="O236">
        <f t="shared" si="44"/>
        <v>13.741461942831517</v>
      </c>
      <c r="P236">
        <f t="shared" si="38"/>
        <v>1.6707199920621825</v>
      </c>
      <c r="Q236">
        <f t="shared" si="39"/>
        <v>1.6422868595541635</v>
      </c>
      <c r="R236">
        <f t="shared" si="45"/>
        <v>1.1380329394141733</v>
      </c>
      <c r="S236">
        <f t="shared" si="46"/>
        <v>0.58552126171710073</v>
      </c>
      <c r="T236" s="1" t="s">
        <v>14</v>
      </c>
      <c r="U236">
        <v>3</v>
      </c>
      <c r="V236">
        <f t="shared" si="47"/>
        <v>4</v>
      </c>
      <c r="W236" t="s">
        <v>8</v>
      </c>
    </row>
    <row r="237" spans="1:23" x14ac:dyDescent="0.15">
      <c r="A237">
        <v>3108.6104999999998</v>
      </c>
      <c r="B237">
        <f t="shared" si="40"/>
        <v>3.4925663095961843</v>
      </c>
      <c r="C237">
        <v>0.20569000000000001</v>
      </c>
      <c r="D237">
        <v>0.16</v>
      </c>
      <c r="E237">
        <v>1.9</v>
      </c>
      <c r="F237">
        <f t="shared" si="41"/>
        <v>0.27875360095282892</v>
      </c>
      <c r="G237">
        <v>0.3</v>
      </c>
      <c r="H237">
        <v>170</v>
      </c>
      <c r="I237">
        <v>13.52</v>
      </c>
      <c r="J237">
        <v>5.42</v>
      </c>
      <c r="K237">
        <f t="shared" si="36"/>
        <v>46.851121583923096</v>
      </c>
      <c r="L237">
        <f t="shared" si="37"/>
        <v>44.77265040884253</v>
      </c>
      <c r="M237">
        <f t="shared" si="42"/>
        <v>3.8601680674259944</v>
      </c>
      <c r="N237">
        <f t="shared" si="43"/>
        <v>0.25895431254799767</v>
      </c>
      <c r="O237">
        <f t="shared" si="44"/>
        <v>14.906753355229428</v>
      </c>
      <c r="P237">
        <f t="shared" si="38"/>
        <v>1.6707199920621825</v>
      </c>
      <c r="Q237">
        <f t="shared" si="39"/>
        <v>1.6510128040967533</v>
      </c>
      <c r="R237">
        <f t="shared" si="45"/>
        <v>1.1733830657572051</v>
      </c>
      <c r="S237">
        <f t="shared" si="46"/>
        <v>0.58660621378230049</v>
      </c>
      <c r="T237" s="1" t="s">
        <v>14</v>
      </c>
      <c r="U237">
        <v>3</v>
      </c>
      <c r="V237">
        <f t="shared" si="47"/>
        <v>4</v>
      </c>
      <c r="W237" t="s">
        <v>8</v>
      </c>
    </row>
    <row r="238" spans="1:23" x14ac:dyDescent="0.15">
      <c r="A238">
        <v>1004.99548</v>
      </c>
      <c r="B238">
        <f t="shared" si="40"/>
        <v>3.0021641085072814</v>
      </c>
      <c r="C238">
        <v>0.21590000000000001</v>
      </c>
      <c r="D238">
        <v>0.3</v>
      </c>
      <c r="E238">
        <v>1.94</v>
      </c>
      <c r="F238">
        <f t="shared" si="41"/>
        <v>0.28780172993022601</v>
      </c>
      <c r="G238">
        <v>0.3</v>
      </c>
      <c r="H238">
        <v>120</v>
      </c>
      <c r="I238">
        <v>11.01</v>
      </c>
      <c r="J238">
        <v>6.11</v>
      </c>
      <c r="K238">
        <f t="shared" si="36"/>
        <v>39.061638052090004</v>
      </c>
      <c r="L238">
        <f t="shared" si="37"/>
        <v>22.104373628974479</v>
      </c>
      <c r="M238">
        <f t="shared" si="42"/>
        <v>2.1423251248425688</v>
      </c>
      <c r="N238">
        <f t="shared" si="43"/>
        <v>0.27534753220252517</v>
      </c>
      <c r="O238">
        <f t="shared" si="44"/>
        <v>7.780440622459742</v>
      </c>
      <c r="P238">
        <f t="shared" si="38"/>
        <v>1.5917504514983618</v>
      </c>
      <c r="Q238">
        <f t="shared" si="39"/>
        <v>1.3444782128255066</v>
      </c>
      <c r="R238">
        <f t="shared" si="45"/>
        <v>0.89100419268174713</v>
      </c>
      <c r="S238">
        <f t="shared" si="46"/>
        <v>0.3308853811597402</v>
      </c>
      <c r="T238" s="1" t="s">
        <v>15</v>
      </c>
      <c r="U238">
        <v>1</v>
      </c>
      <c r="V238">
        <f t="shared" si="47"/>
        <v>6</v>
      </c>
      <c r="W238" t="s">
        <v>8</v>
      </c>
    </row>
    <row r="239" spans="1:23" x14ac:dyDescent="0.15">
      <c r="A239">
        <v>2169.4256999999998</v>
      </c>
      <c r="B239">
        <f t="shared" si="40"/>
        <v>3.3363447807005064</v>
      </c>
      <c r="C239">
        <v>0.21720999999999999</v>
      </c>
      <c r="D239">
        <v>0.28999999999999998</v>
      </c>
      <c r="E239">
        <v>1.99</v>
      </c>
      <c r="F239">
        <f t="shared" si="41"/>
        <v>0.29885307640970665</v>
      </c>
      <c r="G239">
        <v>0.48</v>
      </c>
      <c r="H239">
        <v>176.96</v>
      </c>
      <c r="I239">
        <v>15.78</v>
      </c>
      <c r="J239">
        <v>3.09</v>
      </c>
      <c r="K239">
        <f t="shared" si="36"/>
        <v>38.520639776118699</v>
      </c>
      <c r="L239">
        <f t="shared" si="37"/>
        <v>34.570572397638692</v>
      </c>
      <c r="M239">
        <f t="shared" si="42"/>
        <v>3.1380664130813365</v>
      </c>
      <c r="N239">
        <f t="shared" si="43"/>
        <v>0.27748182782099923</v>
      </c>
      <c r="O239">
        <f t="shared" si="44"/>
        <v>11.309088013884901</v>
      </c>
      <c r="P239">
        <f t="shared" si="38"/>
        <v>1.5856934915607686</v>
      </c>
      <c r="Q239">
        <f t="shared" si="39"/>
        <v>1.5387065703748608</v>
      </c>
      <c r="R239">
        <f t="shared" si="45"/>
        <v>1.0534275840141496</v>
      </c>
      <c r="S239">
        <f t="shared" si="46"/>
        <v>0.49666213062425696</v>
      </c>
      <c r="T239" s="1" t="s">
        <v>14</v>
      </c>
      <c r="U239">
        <v>3</v>
      </c>
      <c r="V239">
        <f t="shared" si="47"/>
        <v>4</v>
      </c>
      <c r="W239" t="s">
        <v>8</v>
      </c>
    </row>
    <row r="240" spans="1:23" x14ac:dyDescent="0.15">
      <c r="A240">
        <v>1999.2735700000001</v>
      </c>
      <c r="B240">
        <f t="shared" si="40"/>
        <v>3.3008722247396189</v>
      </c>
      <c r="C240">
        <v>0.17033000000000001</v>
      </c>
      <c r="D240">
        <v>0.2</v>
      </c>
      <c r="E240">
        <v>2</v>
      </c>
      <c r="F240">
        <f t="shared" si="41"/>
        <v>0.3010299956639812</v>
      </c>
      <c r="G240">
        <v>0.24</v>
      </c>
      <c r="H240">
        <v>65</v>
      </c>
      <c r="I240">
        <v>10.97</v>
      </c>
      <c r="J240">
        <v>4.9000000000000004</v>
      </c>
      <c r="K240">
        <f t="shared" si="36"/>
        <v>42.507547733928369</v>
      </c>
      <c r="L240">
        <f t="shared" si="37"/>
        <v>40.651569489489937</v>
      </c>
      <c r="M240">
        <f t="shared" si="42"/>
        <v>3.4018893782671369</v>
      </c>
      <c r="N240">
        <f t="shared" si="43"/>
        <v>0.2052984921715863</v>
      </c>
      <c r="O240">
        <f t="shared" si="44"/>
        <v>16.570454767022223</v>
      </c>
      <c r="P240">
        <f t="shared" si="38"/>
        <v>1.6284660511834805</v>
      </c>
      <c r="Q240">
        <f t="shared" si="39"/>
        <v>1.6090773176414424</v>
      </c>
      <c r="R240">
        <f t="shared" si="45"/>
        <v>1.2193344275562166</v>
      </c>
      <c r="S240">
        <f t="shared" si="46"/>
        <v>0.53172018723384951</v>
      </c>
      <c r="T240" s="1" t="s">
        <v>16</v>
      </c>
      <c r="U240">
        <v>3</v>
      </c>
      <c r="V240">
        <f t="shared" si="47"/>
        <v>4</v>
      </c>
      <c r="W240" t="s">
        <v>8</v>
      </c>
    </row>
    <row r="241" spans="1:23" x14ac:dyDescent="0.15">
      <c r="A241">
        <v>140.19445999999999</v>
      </c>
      <c r="B241">
        <f t="shared" si="40"/>
        <v>2.1467308521544104</v>
      </c>
      <c r="C241">
        <v>0.2329</v>
      </c>
      <c r="D241">
        <v>1.2</v>
      </c>
      <c r="E241">
        <v>2</v>
      </c>
      <c r="F241">
        <f t="shared" si="41"/>
        <v>0.3010299956639812</v>
      </c>
      <c r="G241">
        <v>0.19</v>
      </c>
      <c r="H241">
        <v>140</v>
      </c>
      <c r="I241">
        <v>15.82</v>
      </c>
      <c r="J241">
        <v>6.82</v>
      </c>
      <c r="K241">
        <f t="shared" si="36"/>
        <v>13.459452588696973</v>
      </c>
      <c r="L241">
        <f t="shared" si="37"/>
        <v>6.5019451721302399</v>
      </c>
      <c r="M241">
        <f t="shared" si="42"/>
        <v>0.77038945552784721</v>
      </c>
      <c r="N241">
        <f t="shared" si="43"/>
        <v>0.3036110024768609</v>
      </c>
      <c r="O241">
        <f t="shared" si="44"/>
        <v>2.5374227193448329</v>
      </c>
      <c r="P241">
        <f t="shared" si="38"/>
        <v>1.1290273969947409</v>
      </c>
      <c r="Q241">
        <f t="shared" si="39"/>
        <v>0.81304330297282912</v>
      </c>
      <c r="R241">
        <f t="shared" si="45"/>
        <v>0.40439282409439703</v>
      </c>
      <c r="S241">
        <f t="shared" si="46"/>
        <v>-0.11328967011692015</v>
      </c>
      <c r="T241" s="1" t="s">
        <v>15</v>
      </c>
      <c r="U241">
        <v>1</v>
      </c>
      <c r="V241">
        <f t="shared" si="47"/>
        <v>6</v>
      </c>
      <c r="W241" t="s">
        <v>8</v>
      </c>
    </row>
    <row r="242" spans="1:23" x14ac:dyDescent="0.15">
      <c r="A242">
        <v>4142.9525999999996</v>
      </c>
      <c r="B242">
        <f t="shared" si="40"/>
        <v>3.6173099645133062</v>
      </c>
      <c r="C242">
        <v>0.20598</v>
      </c>
      <c r="D242">
        <v>0.1</v>
      </c>
      <c r="E242">
        <v>2.1</v>
      </c>
      <c r="F242">
        <f t="shared" si="41"/>
        <v>0.3222192947339193</v>
      </c>
      <c r="G242">
        <v>0.26</v>
      </c>
      <c r="H242">
        <v>180</v>
      </c>
      <c r="I242">
        <v>12.43</v>
      </c>
      <c r="J242">
        <v>5.66</v>
      </c>
      <c r="K242">
        <f t="shared" si="36"/>
        <v>45.41722733239569</v>
      </c>
      <c r="L242">
        <f t="shared" si="37"/>
        <v>52.94603137193603</v>
      </c>
      <c r="M242">
        <f t="shared" si="42"/>
        <v>4.4531990056694681</v>
      </c>
      <c r="N242">
        <f t="shared" si="43"/>
        <v>0.25941412055111962</v>
      </c>
      <c r="O242">
        <f t="shared" si="44"/>
        <v>17.166370883006461</v>
      </c>
      <c r="P242">
        <f t="shared" si="38"/>
        <v>1.6572206175324165</v>
      </c>
      <c r="Q242">
        <f t="shared" si="39"/>
        <v>1.7238334126425083</v>
      </c>
      <c r="R242">
        <f t="shared" si="45"/>
        <v>1.2346784913127047</v>
      </c>
      <c r="S242">
        <f t="shared" si="46"/>
        <v>0.64867210342517123</v>
      </c>
      <c r="T242" s="1" t="s">
        <v>14</v>
      </c>
      <c r="U242">
        <v>3</v>
      </c>
      <c r="V242">
        <f t="shared" si="47"/>
        <v>4</v>
      </c>
      <c r="W242" t="s">
        <v>8</v>
      </c>
    </row>
    <row r="243" spans="1:23" x14ac:dyDescent="0.15">
      <c r="A243">
        <v>2630.9776999999999</v>
      </c>
      <c r="B243">
        <f t="shared" si="40"/>
        <v>3.4201171670488386</v>
      </c>
      <c r="C243">
        <v>0.21054999999999999</v>
      </c>
      <c r="D243">
        <v>0.23</v>
      </c>
      <c r="E243">
        <v>2.1800000000000002</v>
      </c>
      <c r="F243">
        <f t="shared" si="41"/>
        <v>0.33845649360460484</v>
      </c>
      <c r="G243">
        <v>1</v>
      </c>
      <c r="H243">
        <v>90</v>
      </c>
      <c r="I243">
        <v>13.07</v>
      </c>
      <c r="J243">
        <v>6.16</v>
      </c>
      <c r="K243">
        <f t="shared" si="36"/>
        <v>37.675271756344173</v>
      </c>
      <c r="L243">
        <f t="shared" si="37"/>
        <v>39.778642842269839</v>
      </c>
      <c r="M243">
        <f t="shared" si="42"/>
        <v>3.5100282247649237</v>
      </c>
      <c r="N243">
        <f t="shared" si="43"/>
        <v>0.26670466780670088</v>
      </c>
      <c r="O243">
        <f t="shared" si="44"/>
        <v>13.160730382525143</v>
      </c>
      <c r="P243">
        <f t="shared" si="38"/>
        <v>1.5760563936171947</v>
      </c>
      <c r="Q243">
        <f t="shared" si="39"/>
        <v>1.5996499618912883</v>
      </c>
      <c r="R243">
        <f t="shared" si="45"/>
        <v>1.1192799920361671</v>
      </c>
      <c r="S243">
        <f t="shared" si="46"/>
        <v>0.54531060871949233</v>
      </c>
      <c r="T243" s="1" t="s">
        <v>14</v>
      </c>
      <c r="U243">
        <v>3</v>
      </c>
      <c r="V243">
        <f t="shared" si="47"/>
        <v>4</v>
      </c>
      <c r="W243" t="s">
        <v>8</v>
      </c>
    </row>
    <row r="244" spans="1:23" x14ac:dyDescent="0.15">
      <c r="A244">
        <v>3250.1059</v>
      </c>
      <c r="B244">
        <f t="shared" si="40"/>
        <v>3.5118975120669784</v>
      </c>
      <c r="C244">
        <v>0.21790999999999999</v>
      </c>
      <c r="D244">
        <v>0.12</v>
      </c>
      <c r="E244">
        <v>2.2000000000000002</v>
      </c>
      <c r="F244">
        <f t="shared" si="41"/>
        <v>0.34242268082220628</v>
      </c>
      <c r="G244">
        <v>0.56000000000000005</v>
      </c>
      <c r="H244">
        <v>110</v>
      </c>
      <c r="I244">
        <v>12.83</v>
      </c>
      <c r="J244">
        <v>7.18</v>
      </c>
      <c r="K244">
        <f t="shared" si="36"/>
        <v>42.367072734909279</v>
      </c>
      <c r="L244">
        <f t="shared" si="37"/>
        <v>43.724441438305185</v>
      </c>
      <c r="M244">
        <f t="shared" si="42"/>
        <v>3.8347744378919377</v>
      </c>
      <c r="N244">
        <f t="shared" si="43"/>
        <v>0.27862522216113234</v>
      </c>
      <c r="O244">
        <f t="shared" si="44"/>
        <v>13.763199211284043</v>
      </c>
      <c r="P244">
        <f t="shared" si="38"/>
        <v>1.6270284583603547</v>
      </c>
      <c r="Q244">
        <f t="shared" si="39"/>
        <v>1.640724270253372</v>
      </c>
      <c r="R244">
        <f t="shared" si="45"/>
        <v>1.1387193959862538</v>
      </c>
      <c r="S244">
        <f t="shared" si="46"/>
        <v>0.5837398237583179</v>
      </c>
      <c r="T244" s="1" t="s">
        <v>14</v>
      </c>
      <c r="U244">
        <v>3</v>
      </c>
      <c r="V244">
        <f t="shared" si="47"/>
        <v>4</v>
      </c>
      <c r="W244" t="s">
        <v>8</v>
      </c>
    </row>
    <row r="245" spans="1:23" x14ac:dyDescent="0.15">
      <c r="A245">
        <v>1544.6406999999999</v>
      </c>
      <c r="B245">
        <f t="shared" si="40"/>
        <v>3.1888274739521392</v>
      </c>
      <c r="C245">
        <v>0.20776</v>
      </c>
      <c r="D245">
        <v>0.22</v>
      </c>
      <c r="E245">
        <v>2.31</v>
      </c>
      <c r="F245">
        <f t="shared" si="41"/>
        <v>0.36361197989214433</v>
      </c>
      <c r="G245">
        <v>0.6</v>
      </c>
      <c r="H245">
        <v>150</v>
      </c>
      <c r="I245">
        <v>12.33</v>
      </c>
      <c r="J245">
        <v>5.46</v>
      </c>
      <c r="K245">
        <f t="shared" si="36"/>
        <v>35.966261192701275</v>
      </c>
      <c r="L245">
        <f t="shared" si="37"/>
        <v>29.420973676140743</v>
      </c>
      <c r="M245">
        <f t="shared" si="42"/>
        <v>2.7074622920407379</v>
      </c>
      <c r="N245">
        <f t="shared" si="43"/>
        <v>0.26224376451580328</v>
      </c>
      <c r="O245">
        <f t="shared" si="44"/>
        <v>10.324219899144948</v>
      </c>
      <c r="P245">
        <f t="shared" si="38"/>
        <v>1.5558952938715427</v>
      </c>
      <c r="Q245">
        <f t="shared" si="39"/>
        <v>1.4686570414431013</v>
      </c>
      <c r="R245">
        <f t="shared" si="45"/>
        <v>1.0138572461593327</v>
      </c>
      <c r="S245">
        <f t="shared" si="46"/>
        <v>0.43256241673866136</v>
      </c>
      <c r="T245" s="1" t="s">
        <v>15</v>
      </c>
      <c r="U245">
        <v>1</v>
      </c>
      <c r="V245">
        <f t="shared" si="47"/>
        <v>6</v>
      </c>
      <c r="W245" t="s">
        <v>8</v>
      </c>
    </row>
    <row r="246" spans="1:23" x14ac:dyDescent="0.15">
      <c r="A246">
        <v>98.6</v>
      </c>
      <c r="B246">
        <f t="shared" si="40"/>
        <v>1.9938769149412112</v>
      </c>
      <c r="C246">
        <v>0.32351999999999997</v>
      </c>
      <c r="D246">
        <v>0.75</v>
      </c>
      <c r="E246">
        <v>2.4</v>
      </c>
      <c r="F246">
        <f t="shared" si="41"/>
        <v>0.38021124171160603</v>
      </c>
      <c r="G246">
        <v>0.3</v>
      </c>
      <c r="H246">
        <v>24</v>
      </c>
      <c r="I246">
        <v>22.89</v>
      </c>
      <c r="J246">
        <v>6.62</v>
      </c>
      <c r="K246">
        <f t="shared" si="36"/>
        <v>18.818870136650716</v>
      </c>
      <c r="L246">
        <f t="shared" si="37"/>
        <v>3.9796515359640257</v>
      </c>
      <c r="M246">
        <f t="shared" si="42"/>
        <v>0.5481728710343855</v>
      </c>
      <c r="N246">
        <f t="shared" si="43"/>
        <v>0.47824030274361401</v>
      </c>
      <c r="O246">
        <f t="shared" si="44"/>
        <v>1.1462289311243234</v>
      </c>
      <c r="P246">
        <f t="shared" si="38"/>
        <v>1.2745935453320489</v>
      </c>
      <c r="Q246">
        <f t="shared" si="39"/>
        <v>0.59984504628640856</v>
      </c>
      <c r="R246">
        <f t="shared" si="45"/>
        <v>5.9271365968773387E-2</v>
      </c>
      <c r="S246">
        <f t="shared" si="46"/>
        <v>-0.26108246141163305</v>
      </c>
      <c r="T246" s="1" t="s">
        <v>18</v>
      </c>
      <c r="U246">
        <v>1</v>
      </c>
      <c r="V246">
        <f t="shared" si="47"/>
        <v>6</v>
      </c>
      <c r="W246" t="s">
        <v>8</v>
      </c>
    </row>
    <row r="247" spans="1:23" x14ac:dyDescent="0.15">
      <c r="A247">
        <v>59.113770000000002</v>
      </c>
      <c r="B247">
        <f t="shared" si="40"/>
        <v>1.7716886575046362</v>
      </c>
      <c r="C247">
        <v>0.16424</v>
      </c>
      <c r="D247">
        <v>0.36</v>
      </c>
      <c r="E247">
        <v>2.42</v>
      </c>
      <c r="F247">
        <f t="shared" si="41"/>
        <v>0.38381536598043126</v>
      </c>
      <c r="G247">
        <v>0.69</v>
      </c>
      <c r="H247">
        <v>4.43</v>
      </c>
      <c r="I247">
        <v>6.05</v>
      </c>
      <c r="J247">
        <v>9.65</v>
      </c>
      <c r="K247">
        <f t="shared" si="36"/>
        <v>29.226075117955638</v>
      </c>
      <c r="L247">
        <f t="shared" si="37"/>
        <v>5.2915040101994677</v>
      </c>
      <c r="M247">
        <f t="shared" si="42"/>
        <v>0.59570947618128189</v>
      </c>
      <c r="N247">
        <f t="shared" si="43"/>
        <v>0.19651574614721928</v>
      </c>
      <c r="O247">
        <f t="shared" si="44"/>
        <v>3.0313574757261823</v>
      </c>
      <c r="P247">
        <f t="shared" si="38"/>
        <v>1.4657704961968321</v>
      </c>
      <c r="Q247">
        <f t="shared" si="39"/>
        <v>0.72357912959549553</v>
      </c>
      <c r="R247">
        <f t="shared" si="45"/>
        <v>0.48163715397928469</v>
      </c>
      <c r="S247">
        <f t="shared" si="46"/>
        <v>-0.22496549135573476</v>
      </c>
      <c r="T247" s="1" t="s">
        <v>17</v>
      </c>
      <c r="U247">
        <v>2</v>
      </c>
      <c r="V247">
        <f t="shared" si="47"/>
        <v>5</v>
      </c>
      <c r="W247" t="s">
        <v>8</v>
      </c>
    </row>
    <row r="248" spans="1:23" x14ac:dyDescent="0.15">
      <c r="A248">
        <v>148.83043000000001</v>
      </c>
      <c r="B248">
        <f t="shared" si="40"/>
        <v>2.1726917365187148</v>
      </c>
      <c r="C248">
        <v>9.06E-2</v>
      </c>
      <c r="D248">
        <v>0.69</v>
      </c>
      <c r="E248">
        <v>2.42</v>
      </c>
      <c r="F248">
        <f t="shared" si="41"/>
        <v>0.38381536598043126</v>
      </c>
      <c r="G248">
        <v>0.81</v>
      </c>
      <c r="H248">
        <v>130</v>
      </c>
      <c r="I248">
        <v>7.27</v>
      </c>
      <c r="J248">
        <v>0.9</v>
      </c>
      <c r="K248">
        <f t="shared" si="36"/>
        <v>19.996580707108823</v>
      </c>
      <c r="L248">
        <f t="shared" si="37"/>
        <v>15.225935239660654</v>
      </c>
      <c r="M248">
        <f t="shared" si="42"/>
        <v>1.2726571374234612</v>
      </c>
      <c r="N248">
        <f t="shared" si="43"/>
        <v>9.9626127116780303E-2</v>
      </c>
      <c r="O248">
        <f t="shared" si="44"/>
        <v>12.77433113435867</v>
      </c>
      <c r="P248">
        <f t="shared" si="38"/>
        <v>1.3009557403145482</v>
      </c>
      <c r="Q248">
        <f t="shared" si="39"/>
        <v>1.1825839782802381</v>
      </c>
      <c r="R248">
        <f t="shared" si="45"/>
        <v>1.1063381696864421</v>
      </c>
      <c r="S248">
        <f t="shared" si="46"/>
        <v>0.10471141749416574</v>
      </c>
      <c r="T248" s="1" t="s">
        <v>14</v>
      </c>
      <c r="U248">
        <v>3</v>
      </c>
      <c r="V248">
        <f t="shared" si="47"/>
        <v>4</v>
      </c>
      <c r="W248" t="s">
        <v>8</v>
      </c>
    </row>
    <row r="249" spans="1:23" x14ac:dyDescent="0.15">
      <c r="A249">
        <v>1072.44</v>
      </c>
      <c r="B249">
        <f t="shared" si="40"/>
        <v>3.0303730039823309</v>
      </c>
      <c r="C249">
        <v>0.14838000000000001</v>
      </c>
      <c r="D249">
        <v>0.12</v>
      </c>
      <c r="E249">
        <v>2.48</v>
      </c>
      <c r="F249">
        <f t="shared" si="41"/>
        <v>0.39445168082621629</v>
      </c>
      <c r="G249">
        <v>0.35</v>
      </c>
      <c r="H249">
        <v>65</v>
      </c>
      <c r="I249">
        <v>9.08</v>
      </c>
      <c r="J249">
        <v>4.53</v>
      </c>
      <c r="K249">
        <f t="shared" si="36"/>
        <v>37.58369355516146</v>
      </c>
      <c r="L249">
        <f t="shared" si="37"/>
        <v>31.753456679480873</v>
      </c>
      <c r="M249">
        <f t="shared" si="42"/>
        <v>2.6694910349664549</v>
      </c>
      <c r="N249">
        <f t="shared" si="43"/>
        <v>0.17423263897043284</v>
      </c>
      <c r="O249">
        <f t="shared" si="44"/>
        <v>15.321417678919882</v>
      </c>
      <c r="P249">
        <f t="shared" si="38"/>
        <v>1.5749994583563447</v>
      </c>
      <c r="Q249">
        <f t="shared" si="39"/>
        <v>1.5017910094739817</v>
      </c>
      <c r="R249">
        <f t="shared" si="45"/>
        <v>1.1852989520881303</v>
      </c>
      <c r="S249">
        <f t="shared" si="46"/>
        <v>0.42642846669190987</v>
      </c>
      <c r="T249" s="1" t="s">
        <v>16</v>
      </c>
      <c r="U249">
        <v>3</v>
      </c>
      <c r="V249">
        <f t="shared" si="47"/>
        <v>4</v>
      </c>
      <c r="W249" t="s">
        <v>8</v>
      </c>
    </row>
    <row r="250" spans="1:23" x14ac:dyDescent="0.15">
      <c r="A250">
        <v>1239.61815</v>
      </c>
      <c r="B250">
        <f t="shared" si="40"/>
        <v>3.093287926382299</v>
      </c>
      <c r="C250">
        <v>0.15620000000000001</v>
      </c>
      <c r="D250">
        <v>0.22</v>
      </c>
      <c r="E250">
        <v>2.5</v>
      </c>
      <c r="F250">
        <f t="shared" si="41"/>
        <v>0.3979400086720376</v>
      </c>
      <c r="G250">
        <v>0.26</v>
      </c>
      <c r="H250">
        <v>90</v>
      </c>
      <c r="I250">
        <v>12.81</v>
      </c>
      <c r="J250">
        <v>1.61</v>
      </c>
      <c r="K250">
        <f t="shared" si="36"/>
        <v>33.232825342055975</v>
      </c>
      <c r="L250">
        <f t="shared" si="37"/>
        <v>33.075992988035637</v>
      </c>
      <c r="M250">
        <f t="shared" si="42"/>
        <v>2.7972616836560342</v>
      </c>
      <c r="N250">
        <f t="shared" si="43"/>
        <v>0.18511495615074663</v>
      </c>
      <c r="O250">
        <f t="shared" si="44"/>
        <v>15.110943717470944</v>
      </c>
      <c r="P250">
        <f t="shared" si="38"/>
        <v>1.5215672650916492</v>
      </c>
      <c r="Q250">
        <f t="shared" si="39"/>
        <v>1.5195128911891245</v>
      </c>
      <c r="R250">
        <f t="shared" si="45"/>
        <v>1.1792915879983044</v>
      </c>
      <c r="S250">
        <f t="shared" si="46"/>
        <v>0.44673309649372367</v>
      </c>
      <c r="T250" s="1" t="s">
        <v>16</v>
      </c>
      <c r="U250">
        <v>3</v>
      </c>
      <c r="V250">
        <f t="shared" si="47"/>
        <v>4</v>
      </c>
      <c r="W250" t="s">
        <v>8</v>
      </c>
    </row>
    <row r="251" spans="1:23" x14ac:dyDescent="0.15">
      <c r="A251">
        <v>21.6783</v>
      </c>
      <c r="B251">
        <f t="shared" si="40"/>
        <v>1.3360252220745119</v>
      </c>
      <c r="C251">
        <v>0.20698</v>
      </c>
      <c r="D251">
        <v>0.9</v>
      </c>
      <c r="E251">
        <v>2.58</v>
      </c>
      <c r="F251">
        <f t="shared" si="41"/>
        <v>0.41161970596323016</v>
      </c>
      <c r="G251">
        <v>0.5</v>
      </c>
      <c r="H251">
        <v>55</v>
      </c>
      <c r="I251">
        <v>7.93</v>
      </c>
      <c r="J251">
        <v>5.64</v>
      </c>
      <c r="K251">
        <f t="shared" si="36"/>
        <v>14.732256883321632</v>
      </c>
      <c r="L251">
        <f t="shared" si="37"/>
        <v>2.4022638614092964</v>
      </c>
      <c r="M251">
        <f t="shared" si="42"/>
        <v>0.32134982504887549</v>
      </c>
      <c r="N251">
        <f t="shared" si="43"/>
        <v>0.26100224458399535</v>
      </c>
      <c r="O251">
        <f t="shared" si="44"/>
        <v>1.2312147949572869</v>
      </c>
      <c r="P251">
        <f t="shared" si="38"/>
        <v>1.1682692829521137</v>
      </c>
      <c r="Q251">
        <f t="shared" si="39"/>
        <v>0.38062070800461156</v>
      </c>
      <c r="R251">
        <f t="shared" si="45"/>
        <v>9.0333825577243093E-2</v>
      </c>
      <c r="S251">
        <f t="shared" si="46"/>
        <v>-0.49302193219462259</v>
      </c>
      <c r="T251" s="1" t="s">
        <v>15</v>
      </c>
      <c r="U251">
        <v>1</v>
      </c>
      <c r="V251">
        <f t="shared" si="47"/>
        <v>6</v>
      </c>
      <c r="W251" t="s">
        <v>8</v>
      </c>
    </row>
    <row r="252" spans="1:23" x14ac:dyDescent="0.15">
      <c r="A252">
        <v>2332.8926000000001</v>
      </c>
      <c r="B252">
        <f t="shared" si="40"/>
        <v>3.3678947455228556</v>
      </c>
      <c r="C252">
        <v>0.20795</v>
      </c>
      <c r="D252">
        <v>0.14000000000000001</v>
      </c>
      <c r="E252">
        <v>2.6</v>
      </c>
      <c r="F252">
        <f t="shared" si="41"/>
        <v>0.41497334797081797</v>
      </c>
      <c r="G252">
        <v>0.27</v>
      </c>
      <c r="H252">
        <v>117.38</v>
      </c>
      <c r="I252">
        <v>12.73</v>
      </c>
      <c r="J252">
        <v>6.02</v>
      </c>
      <c r="K252">
        <f t="shared" si="36"/>
        <v>35.033942926332756</v>
      </c>
      <c r="L252">
        <f t="shared" si="37"/>
        <v>37.463262850924977</v>
      </c>
      <c r="M252">
        <f t="shared" si="42"/>
        <v>3.3258109471014103</v>
      </c>
      <c r="N252">
        <f t="shared" si="43"/>
        <v>0.26254655640426738</v>
      </c>
      <c r="O252">
        <f t="shared" si="44"/>
        <v>12.667509308255216</v>
      </c>
      <c r="P252">
        <f t="shared" si="38"/>
        <v>1.544489018127968</v>
      </c>
      <c r="Q252">
        <f t="shared" si="39"/>
        <v>1.5736055994258165</v>
      </c>
      <c r="R252">
        <f t="shared" si="45"/>
        <v>1.1026912320882183</v>
      </c>
      <c r="S252">
        <f t="shared" si="46"/>
        <v>0.52189755848416641</v>
      </c>
      <c r="T252" s="1" t="s">
        <v>16</v>
      </c>
      <c r="U252">
        <v>3</v>
      </c>
      <c r="V252">
        <f t="shared" si="47"/>
        <v>4</v>
      </c>
      <c r="W252" t="s">
        <v>8</v>
      </c>
    </row>
    <row r="253" spans="1:23" x14ac:dyDescent="0.15">
      <c r="A253">
        <v>1168.79539</v>
      </c>
      <c r="B253">
        <f t="shared" si="40"/>
        <v>3.0677384899714921</v>
      </c>
      <c r="C253">
        <v>0.21851000000000001</v>
      </c>
      <c r="D253">
        <v>0.18</v>
      </c>
      <c r="E253">
        <v>2.62</v>
      </c>
      <c r="F253">
        <f t="shared" si="41"/>
        <v>0.41830129131974547</v>
      </c>
      <c r="G253">
        <v>0.5</v>
      </c>
      <c r="H253">
        <v>140</v>
      </c>
      <c r="I253">
        <v>11.92</v>
      </c>
      <c r="J253">
        <v>5.96</v>
      </c>
      <c r="K253">
        <f t="shared" si="36"/>
        <v>33.203474255217593</v>
      </c>
      <c r="L253">
        <f t="shared" si="37"/>
        <v>23.907106388290156</v>
      </c>
      <c r="M253">
        <f t="shared" si="42"/>
        <v>2.2964829983988393</v>
      </c>
      <c r="N253">
        <f t="shared" si="43"/>
        <v>0.27960690475885808</v>
      </c>
      <c r="O253">
        <f t="shared" si="44"/>
        <v>8.213255679001918</v>
      </c>
      <c r="P253">
        <f t="shared" si="38"/>
        <v>1.521183528611491</v>
      </c>
      <c r="Q253">
        <f t="shared" si="39"/>
        <v>1.3785270141899366</v>
      </c>
      <c r="R253">
        <f t="shared" si="45"/>
        <v>0.91451534264361922</v>
      </c>
      <c r="S253">
        <f t="shared" si="46"/>
        <v>0.36106323454431916</v>
      </c>
      <c r="T253" s="1" t="s">
        <v>15</v>
      </c>
      <c r="U253">
        <v>1</v>
      </c>
      <c r="V253">
        <f t="shared" si="47"/>
        <v>6</v>
      </c>
      <c r="W253" t="s">
        <v>8</v>
      </c>
    </row>
    <row r="254" spans="1:23" x14ac:dyDescent="0.15">
      <c r="A254">
        <v>1208.5422000000001</v>
      </c>
      <c r="B254">
        <f t="shared" si="40"/>
        <v>3.0822618197475222</v>
      </c>
      <c r="C254">
        <v>0.20202000000000001</v>
      </c>
      <c r="D254">
        <v>0.11</v>
      </c>
      <c r="E254">
        <v>2.8</v>
      </c>
      <c r="F254">
        <f t="shared" si="41"/>
        <v>0.44715803134221921</v>
      </c>
      <c r="G254">
        <v>0.56000000000000005</v>
      </c>
      <c r="H254">
        <v>70</v>
      </c>
      <c r="I254">
        <v>8.52</v>
      </c>
      <c r="J254">
        <v>10.130000000000001</v>
      </c>
      <c r="K254">
        <f t="shared" si="36"/>
        <v>33.673440714698629</v>
      </c>
      <c r="L254">
        <f t="shared" si="37"/>
        <v>26.092110982482186</v>
      </c>
      <c r="M254">
        <f t="shared" si="42"/>
        <v>2.4286412914390882</v>
      </c>
      <c r="N254">
        <f t="shared" si="43"/>
        <v>0.25316423970525576</v>
      </c>
      <c r="O254">
        <f t="shared" si="44"/>
        <v>9.5931451229708138</v>
      </c>
      <c r="P254">
        <f t="shared" si="38"/>
        <v>1.527287494382229</v>
      </c>
      <c r="Q254">
        <f t="shared" si="39"/>
        <v>1.4165092171207665</v>
      </c>
      <c r="R254">
        <f t="shared" si="45"/>
        <v>0.98196101443022554</v>
      </c>
      <c r="S254">
        <f t="shared" si="46"/>
        <v>0.38536337456111003</v>
      </c>
      <c r="T254" s="1" t="s">
        <v>14</v>
      </c>
      <c r="U254">
        <v>3</v>
      </c>
      <c r="V254">
        <f t="shared" si="47"/>
        <v>4</v>
      </c>
      <c r="W254" t="s">
        <v>8</v>
      </c>
    </row>
    <row r="255" spans="1:23" x14ac:dyDescent="0.15">
      <c r="A255">
        <v>28.246580000000002</v>
      </c>
      <c r="B255">
        <f t="shared" si="40"/>
        <v>1.4509658724371832</v>
      </c>
      <c r="C255">
        <v>0.10986</v>
      </c>
      <c r="D255">
        <v>1.28</v>
      </c>
      <c r="E255">
        <v>2.99</v>
      </c>
      <c r="F255">
        <f t="shared" si="41"/>
        <v>0.47567118832442967</v>
      </c>
      <c r="G255">
        <v>0.15</v>
      </c>
      <c r="H255">
        <v>550</v>
      </c>
      <c r="I255">
        <v>9.27</v>
      </c>
      <c r="J255">
        <v>0.69</v>
      </c>
      <c r="K255">
        <f t="shared" si="36"/>
        <v>8.2116628870959918</v>
      </c>
      <c r="L255">
        <f t="shared" si="37"/>
        <v>4.8515724719938058</v>
      </c>
      <c r="M255">
        <f t="shared" si="42"/>
        <v>0.5034922463852195</v>
      </c>
      <c r="N255">
        <f t="shared" si="43"/>
        <v>0.12341878805581144</v>
      </c>
      <c r="O255">
        <f t="shared" si="44"/>
        <v>4.0795429473633655</v>
      </c>
      <c r="P255">
        <f t="shared" si="38"/>
        <v>0.91443111199919336</v>
      </c>
      <c r="Q255">
        <f t="shared" si="39"/>
        <v>0.68588252318492982</v>
      </c>
      <c r="R255">
        <f t="shared" si="45"/>
        <v>0.61061150952202259</v>
      </c>
      <c r="S255">
        <f t="shared" si="46"/>
        <v>-0.29800721305086347</v>
      </c>
      <c r="T255" s="1" t="s">
        <v>16</v>
      </c>
      <c r="U255">
        <v>3</v>
      </c>
      <c r="V255">
        <f t="shared" si="47"/>
        <v>4</v>
      </c>
      <c r="W255" t="s">
        <v>8</v>
      </c>
    </row>
    <row r="256" spans="1:23" x14ac:dyDescent="0.15">
      <c r="A256">
        <v>108.8691</v>
      </c>
      <c r="B256">
        <f t="shared" si="40"/>
        <v>2.0369046327057494</v>
      </c>
      <c r="C256">
        <v>0.16009000000000001</v>
      </c>
      <c r="D256">
        <v>0.59</v>
      </c>
      <c r="E256">
        <v>3</v>
      </c>
      <c r="F256">
        <f t="shared" si="41"/>
        <v>0.47712125471966244</v>
      </c>
      <c r="G256">
        <v>0.44</v>
      </c>
      <c r="H256">
        <v>135.69999999999999</v>
      </c>
      <c r="I256">
        <v>11.99</v>
      </c>
      <c r="J256">
        <v>2.5099999999999998</v>
      </c>
      <c r="K256">
        <f t="shared" si="36"/>
        <v>18.096463741638889</v>
      </c>
      <c r="L256">
        <f t="shared" si="37"/>
        <v>7.746923212091815</v>
      </c>
      <c r="M256">
        <f t="shared" si="42"/>
        <v>0.8188415319259863</v>
      </c>
      <c r="N256">
        <f t="shared" si="43"/>
        <v>0.19060375516424383</v>
      </c>
      <c r="O256">
        <f t="shared" si="44"/>
        <v>4.2960409212315263</v>
      </c>
      <c r="P256">
        <f t="shared" si="38"/>
        <v>1.2575937169941909</v>
      </c>
      <c r="Q256">
        <f t="shared" si="39"/>
        <v>0.88912925123843201</v>
      </c>
      <c r="R256">
        <f t="shared" si="45"/>
        <v>0.63306840951189092</v>
      </c>
      <c r="S256">
        <f t="shared" si="46"/>
        <v>-8.6800137884413112E-2</v>
      </c>
      <c r="T256" s="1" t="s">
        <v>14</v>
      </c>
      <c r="U256">
        <v>3</v>
      </c>
      <c r="V256">
        <f t="shared" si="47"/>
        <v>4</v>
      </c>
      <c r="W256" t="s">
        <v>8</v>
      </c>
    </row>
    <row r="257" spans="1:23" x14ac:dyDescent="0.15">
      <c r="A257">
        <v>34.19</v>
      </c>
      <c r="B257">
        <f t="shared" si="40"/>
        <v>1.5338991007965945</v>
      </c>
      <c r="C257">
        <v>0.25430000000000003</v>
      </c>
      <c r="D257">
        <v>0.35</v>
      </c>
      <c r="E257">
        <v>3</v>
      </c>
      <c r="F257">
        <f t="shared" si="41"/>
        <v>0.47712125471966244</v>
      </c>
      <c r="G257">
        <v>0.32</v>
      </c>
      <c r="H257">
        <v>26.59</v>
      </c>
      <c r="I257">
        <v>1.71</v>
      </c>
      <c r="J257">
        <v>18.98</v>
      </c>
      <c r="K257">
        <f t="shared" si="36"/>
        <v>23.84838608836635</v>
      </c>
      <c r="L257">
        <f t="shared" si="37"/>
        <v>2.6285328930187348</v>
      </c>
      <c r="M257">
        <f t="shared" si="42"/>
        <v>0.36408770922384165</v>
      </c>
      <c r="N257">
        <f t="shared" si="43"/>
        <v>0.34102185865629614</v>
      </c>
      <c r="O257">
        <f t="shared" si="44"/>
        <v>1.067637454849464</v>
      </c>
      <c r="P257">
        <f t="shared" si="38"/>
        <v>1.3774589939994883</v>
      </c>
      <c r="Q257">
        <f t="shared" si="39"/>
        <v>0.41971341607658502</v>
      </c>
      <c r="R257">
        <f t="shared" si="45"/>
        <v>2.8423801298600389E-2</v>
      </c>
      <c r="S257">
        <f t="shared" si="46"/>
        <v>-0.43879398161634231</v>
      </c>
      <c r="T257" s="1" t="s">
        <v>18</v>
      </c>
      <c r="U257">
        <v>1</v>
      </c>
      <c r="V257">
        <f t="shared" si="47"/>
        <v>6</v>
      </c>
      <c r="W257" t="s">
        <v>8</v>
      </c>
    </row>
    <row r="258" spans="1:23" x14ac:dyDescent="0.15">
      <c r="A258">
        <v>24.15718</v>
      </c>
      <c r="B258">
        <f t="shared" si="40"/>
        <v>1.3830462353332098</v>
      </c>
      <c r="C258">
        <v>0.15815000000000001</v>
      </c>
      <c r="D258">
        <v>0.34</v>
      </c>
      <c r="E258">
        <v>3.33</v>
      </c>
      <c r="F258">
        <f t="shared" si="41"/>
        <v>0.52244423350631986</v>
      </c>
      <c r="G258">
        <v>1.1100000000000001</v>
      </c>
      <c r="H258">
        <v>7.19</v>
      </c>
      <c r="I258">
        <v>3.66</v>
      </c>
      <c r="J258">
        <v>11.26</v>
      </c>
      <c r="K258">
        <f t="shared" ref="K258:K321" si="48">(EXP(-1.15*D258)*(214/E258))/2</f>
        <v>21.73353654540659</v>
      </c>
      <c r="L258">
        <f t="shared" ref="L258:L321" si="49">10^(0.732 + 0.588*LOG10(A258) - 0.864*LOG10(C258*100))</f>
        <v>3.2302445380393197</v>
      </c>
      <c r="M258">
        <f t="shared" si="42"/>
        <v>0.38807723524735438</v>
      </c>
      <c r="N258">
        <f t="shared" si="43"/>
        <v>0.18786007008374414</v>
      </c>
      <c r="O258">
        <f t="shared" si="44"/>
        <v>2.065778188384352</v>
      </c>
      <c r="P258">
        <f t="shared" ref="P258:P321" si="50">LOG10(K258)</f>
        <v>1.3371304017547183</v>
      </c>
      <c r="Q258">
        <f t="shared" ref="Q258:Q321" si="51">LOG10(L258)</f>
        <v>0.50923540081442265</v>
      </c>
      <c r="R258">
        <f t="shared" si="45"/>
        <v>0.31508368759391986</v>
      </c>
      <c r="S258">
        <f t="shared" si="46"/>
        <v>-0.411081832386051</v>
      </c>
      <c r="T258" s="1" t="s">
        <v>17</v>
      </c>
      <c r="U258">
        <v>2</v>
      </c>
      <c r="V258">
        <f t="shared" si="47"/>
        <v>5</v>
      </c>
      <c r="W258" t="s">
        <v>8</v>
      </c>
    </row>
    <row r="259" spans="1:23" x14ac:dyDescent="0.15">
      <c r="A259">
        <v>185.51894999999999</v>
      </c>
      <c r="B259">
        <f t="shared" ref="B259:B322" si="52">LOG10(A259)</f>
        <v>2.268388277617337</v>
      </c>
      <c r="C259">
        <v>0.18361</v>
      </c>
      <c r="D259">
        <v>0.35</v>
      </c>
      <c r="E259">
        <v>3.39</v>
      </c>
      <c r="F259">
        <f t="shared" ref="F259:F322" si="53">LOG10(E259)</f>
        <v>0.53019969820308221</v>
      </c>
      <c r="G259">
        <v>0.18</v>
      </c>
      <c r="H259">
        <v>110</v>
      </c>
      <c r="I259">
        <v>11.42</v>
      </c>
      <c r="J259">
        <v>2.86</v>
      </c>
      <c r="K259">
        <f t="shared" si="48"/>
        <v>21.104766449881726</v>
      </c>
      <c r="L259">
        <f t="shared" si="49"/>
        <v>9.4146868163151094</v>
      </c>
      <c r="M259">
        <f t="shared" ref="M259:M322" si="54">0.0314*SQRT(A259/C259)</f>
        <v>0.99810359898316292</v>
      </c>
      <c r="N259">
        <f t="shared" ref="N259:N322" si="55">C259/(1-C259)</f>
        <v>0.22490476365462586</v>
      </c>
      <c r="O259">
        <f t="shared" ref="O259:O322" si="56">M259/N259</f>
        <v>4.4378944348012874</v>
      </c>
      <c r="P259">
        <f t="shared" si="50"/>
        <v>1.3243805505160686</v>
      </c>
      <c r="Q259">
        <f t="shared" si="51"/>
        <v>0.97380587759661064</v>
      </c>
      <c r="R259">
        <f t="shared" ref="R259:R322" si="57">LOG10(O259)</f>
        <v>0.64717696735778385</v>
      </c>
      <c r="S259">
        <f t="shared" ref="S259:S322" si="58">LOG10(M259)</f>
        <v>-8.243784204218505E-4</v>
      </c>
      <c r="T259" s="1" t="s">
        <v>15</v>
      </c>
      <c r="U259">
        <v>1</v>
      </c>
      <c r="V259">
        <f t="shared" ref="V259:V322" si="59">7-U259</f>
        <v>6</v>
      </c>
      <c r="W259" t="s">
        <v>8</v>
      </c>
    </row>
    <row r="260" spans="1:23" x14ac:dyDescent="0.15">
      <c r="A260">
        <v>32.153680000000001</v>
      </c>
      <c r="B260">
        <f t="shared" si="52"/>
        <v>1.5072306852612496</v>
      </c>
      <c r="C260">
        <v>0.19252</v>
      </c>
      <c r="D260">
        <v>0.26</v>
      </c>
      <c r="E260">
        <v>3.5</v>
      </c>
      <c r="F260">
        <f t="shared" si="53"/>
        <v>0.54406804435027567</v>
      </c>
      <c r="G260">
        <v>0.56000000000000005</v>
      </c>
      <c r="H260">
        <v>7.35</v>
      </c>
      <c r="I260">
        <v>4.6399999999999997</v>
      </c>
      <c r="J260">
        <v>12</v>
      </c>
      <c r="K260">
        <f t="shared" si="48"/>
        <v>22.67053051701318</v>
      </c>
      <c r="L260">
        <f t="shared" si="49"/>
        <v>3.2245157749983142</v>
      </c>
      <c r="M260">
        <f t="shared" si="54"/>
        <v>0.40579534817447271</v>
      </c>
      <c r="N260">
        <f t="shared" si="55"/>
        <v>0.23842076583940161</v>
      </c>
      <c r="O260">
        <f t="shared" si="56"/>
        <v>1.7020134414290631</v>
      </c>
      <c r="P260">
        <f t="shared" si="50"/>
        <v>1.3554616832458617</v>
      </c>
      <c r="Q260">
        <f t="shared" si="51"/>
        <v>0.50846450593701753</v>
      </c>
      <c r="R260">
        <f t="shared" si="57"/>
        <v>0.23096298554611333</v>
      </c>
      <c r="S260">
        <f t="shared" si="58"/>
        <v>-0.39169293579882081</v>
      </c>
      <c r="T260" s="1" t="s">
        <v>13</v>
      </c>
      <c r="U260">
        <v>2</v>
      </c>
      <c r="V260">
        <f t="shared" si="59"/>
        <v>5</v>
      </c>
      <c r="W260" t="s">
        <v>8</v>
      </c>
    </row>
    <row r="261" spans="1:23" x14ac:dyDescent="0.15">
      <c r="A261">
        <v>203.0909</v>
      </c>
      <c r="B261">
        <f t="shared" si="52"/>
        <v>2.3076904641811464</v>
      </c>
      <c r="C261">
        <v>0.23347000000000001</v>
      </c>
      <c r="D261">
        <v>0.69</v>
      </c>
      <c r="E261">
        <v>3.59</v>
      </c>
      <c r="F261">
        <f t="shared" si="53"/>
        <v>0.55509444857831913</v>
      </c>
      <c r="G261">
        <v>0.5</v>
      </c>
      <c r="H261">
        <v>170</v>
      </c>
      <c r="I261">
        <v>18.510000000000002</v>
      </c>
      <c r="J261">
        <v>3.22</v>
      </c>
      <c r="K261">
        <f t="shared" si="48"/>
        <v>13.47958922317642</v>
      </c>
      <c r="L261">
        <f t="shared" si="49"/>
        <v>8.0680826212290064</v>
      </c>
      <c r="M261">
        <f t="shared" si="54"/>
        <v>0.92610310120328232</v>
      </c>
      <c r="N261">
        <f t="shared" si="55"/>
        <v>0.30458038172021973</v>
      </c>
      <c r="O261">
        <f t="shared" si="56"/>
        <v>3.0405868427007836</v>
      </c>
      <c r="P261">
        <f t="shared" si="50"/>
        <v>1.1296766577166601</v>
      </c>
      <c r="Q261">
        <f t="shared" si="51"/>
        <v>0.9067703369576986</v>
      </c>
      <c r="R261">
        <f t="shared" si="57"/>
        <v>0.48295741188193853</v>
      </c>
      <c r="S261">
        <f t="shared" si="58"/>
        <v>-3.3340661491776669E-2</v>
      </c>
      <c r="T261" s="1" t="s">
        <v>14</v>
      </c>
      <c r="U261">
        <v>3</v>
      </c>
      <c r="V261">
        <f t="shared" si="59"/>
        <v>4</v>
      </c>
      <c r="W261" t="s">
        <v>8</v>
      </c>
    </row>
    <row r="262" spans="1:23" x14ac:dyDescent="0.15">
      <c r="A262">
        <v>128.95013</v>
      </c>
      <c r="B262">
        <f t="shared" si="52"/>
        <v>2.1104217843045432</v>
      </c>
      <c r="C262">
        <v>0.17959</v>
      </c>
      <c r="D262">
        <v>0.42</v>
      </c>
      <c r="E262">
        <v>3.6</v>
      </c>
      <c r="F262">
        <f t="shared" si="53"/>
        <v>0.55630250076728727</v>
      </c>
      <c r="G262">
        <v>0.25</v>
      </c>
      <c r="H262">
        <v>180</v>
      </c>
      <c r="I262">
        <v>11.15</v>
      </c>
      <c r="J262">
        <v>5.78</v>
      </c>
      <c r="K262">
        <f t="shared" si="48"/>
        <v>18.336525305824885</v>
      </c>
      <c r="L262">
        <f t="shared" si="49"/>
        <v>7.7486890125727044</v>
      </c>
      <c r="M262">
        <f t="shared" si="54"/>
        <v>0.84139410514557855</v>
      </c>
      <c r="N262">
        <f t="shared" si="55"/>
        <v>0.21890274375007618</v>
      </c>
      <c r="O262">
        <f t="shared" si="56"/>
        <v>3.8436891686757844</v>
      </c>
      <c r="P262">
        <f t="shared" si="50"/>
        <v>1.2633170421586519</v>
      </c>
      <c r="Q262">
        <f t="shared" si="51"/>
        <v>0.88922823118155303</v>
      </c>
      <c r="R262">
        <f t="shared" si="57"/>
        <v>0.5847482599051862</v>
      </c>
      <c r="S262">
        <f t="shared" si="58"/>
        <v>-7.5000534999929216E-2</v>
      </c>
      <c r="T262" s="1" t="s">
        <v>14</v>
      </c>
      <c r="U262">
        <v>3</v>
      </c>
      <c r="V262">
        <f t="shared" si="59"/>
        <v>4</v>
      </c>
      <c r="W262" t="s">
        <v>8</v>
      </c>
    </row>
    <row r="263" spans="1:23" x14ac:dyDescent="0.15">
      <c r="A263">
        <v>498</v>
      </c>
      <c r="B263">
        <f t="shared" si="52"/>
        <v>2.6972293427597176</v>
      </c>
      <c r="C263">
        <v>0.2223</v>
      </c>
      <c r="D263">
        <v>0.5</v>
      </c>
      <c r="E263">
        <v>3.63</v>
      </c>
      <c r="F263">
        <f t="shared" si="53"/>
        <v>0.55990662503611255</v>
      </c>
      <c r="G263">
        <v>0.1</v>
      </c>
      <c r="H263">
        <v>260</v>
      </c>
      <c r="I263">
        <v>17.739999999999998</v>
      </c>
      <c r="J263">
        <v>4.01</v>
      </c>
      <c r="K263">
        <f t="shared" si="48"/>
        <v>16.58661734499842</v>
      </c>
      <c r="L263">
        <f t="shared" si="49"/>
        <v>14.263140417779571</v>
      </c>
      <c r="M263">
        <f t="shared" si="54"/>
        <v>1.486190866896814</v>
      </c>
      <c r="N263">
        <f t="shared" si="55"/>
        <v>0.28584287000128583</v>
      </c>
      <c r="O263">
        <f t="shared" si="56"/>
        <v>5.1993281024995603</v>
      </c>
      <c r="P263">
        <f t="shared" si="50"/>
        <v>1.2197578255547274</v>
      </c>
      <c r="Q263">
        <f t="shared" si="51"/>
        <v>1.154215157770786</v>
      </c>
      <c r="R263">
        <f t="shared" si="57"/>
        <v>0.71594722435971225</v>
      </c>
      <c r="S263">
        <f t="shared" si="58"/>
        <v>0.17207458810357842</v>
      </c>
      <c r="T263" s="1" t="s">
        <v>16</v>
      </c>
      <c r="U263">
        <v>3</v>
      </c>
      <c r="V263">
        <f t="shared" si="59"/>
        <v>4</v>
      </c>
      <c r="W263" t="s">
        <v>8</v>
      </c>
    </row>
    <row r="264" spans="1:23" x14ac:dyDescent="0.15">
      <c r="A264">
        <v>514.01943000000006</v>
      </c>
      <c r="B264">
        <f t="shared" si="52"/>
        <v>2.7109795356923501</v>
      </c>
      <c r="C264">
        <v>0.15978999999999999</v>
      </c>
      <c r="D264">
        <v>0.12</v>
      </c>
      <c r="E264">
        <v>3.8</v>
      </c>
      <c r="F264">
        <f t="shared" si="53"/>
        <v>0.57978359661681012</v>
      </c>
      <c r="G264">
        <v>0.2</v>
      </c>
      <c r="H264">
        <v>220</v>
      </c>
      <c r="I264">
        <v>10.84</v>
      </c>
      <c r="J264">
        <v>2.5099999999999998</v>
      </c>
      <c r="K264">
        <f t="shared" si="48"/>
        <v>24.528305267579061</v>
      </c>
      <c r="L264">
        <f t="shared" si="49"/>
        <v>19.328097841020544</v>
      </c>
      <c r="M264">
        <f t="shared" si="54"/>
        <v>1.7809208464402446</v>
      </c>
      <c r="N264">
        <f t="shared" si="55"/>
        <v>0.19017864581473679</v>
      </c>
      <c r="O264">
        <f t="shared" si="56"/>
        <v>9.364462759794467</v>
      </c>
      <c r="P264">
        <f t="shared" si="50"/>
        <v>1.3896675425657508</v>
      </c>
      <c r="Q264">
        <f t="shared" si="51"/>
        <v>1.2861891153944616</v>
      </c>
      <c r="R264">
        <f t="shared" si="57"/>
        <v>0.97148286690619468</v>
      </c>
      <c r="S264">
        <f t="shared" si="58"/>
        <v>0.2506446175440194</v>
      </c>
      <c r="T264" s="1" t="s">
        <v>14</v>
      </c>
      <c r="U264">
        <v>3</v>
      </c>
      <c r="V264">
        <f t="shared" si="59"/>
        <v>4</v>
      </c>
      <c r="W264" t="s">
        <v>8</v>
      </c>
    </row>
    <row r="265" spans="1:23" x14ac:dyDescent="0.15">
      <c r="A265">
        <v>393</v>
      </c>
      <c r="B265">
        <f t="shared" si="52"/>
        <v>2.5943925503754266</v>
      </c>
      <c r="C265">
        <v>0.1905</v>
      </c>
      <c r="D265">
        <v>0.34</v>
      </c>
      <c r="E265">
        <v>3.8</v>
      </c>
      <c r="F265">
        <f t="shared" si="53"/>
        <v>0.57978359661681012</v>
      </c>
      <c r="G265">
        <v>0.54</v>
      </c>
      <c r="H265">
        <v>57.56</v>
      </c>
      <c r="I265">
        <v>13.45</v>
      </c>
      <c r="J265">
        <v>1.72</v>
      </c>
      <c r="K265">
        <f t="shared" si="48"/>
        <v>19.045441235843143</v>
      </c>
      <c r="L265">
        <f t="shared" si="49"/>
        <v>14.179912693838094</v>
      </c>
      <c r="M265">
        <f t="shared" si="54"/>
        <v>1.4261934358758748</v>
      </c>
      <c r="N265">
        <f t="shared" si="55"/>
        <v>0.23533045089561458</v>
      </c>
      <c r="O265">
        <f t="shared" si="56"/>
        <v>6.0603862800079824</v>
      </c>
      <c r="P265">
        <f t="shared" si="50"/>
        <v>1.2797910386442279</v>
      </c>
      <c r="Q265">
        <f t="shared" si="51"/>
        <v>1.1516735568906953</v>
      </c>
      <c r="R265">
        <f t="shared" si="57"/>
        <v>0.7825003063328636</v>
      </c>
      <c r="S265">
        <f t="shared" si="58"/>
        <v>0.15417843325510922</v>
      </c>
      <c r="T265" s="1" t="s">
        <v>15</v>
      </c>
      <c r="U265">
        <v>1</v>
      </c>
      <c r="V265">
        <f t="shared" si="59"/>
        <v>6</v>
      </c>
      <c r="W265" t="s">
        <v>8</v>
      </c>
    </row>
    <row r="266" spans="1:23" x14ac:dyDescent="0.15">
      <c r="A266">
        <v>128.4228</v>
      </c>
      <c r="B266">
        <f t="shared" si="52"/>
        <v>2.1086421345984849</v>
      </c>
      <c r="C266">
        <v>0.28117999999999999</v>
      </c>
      <c r="D266">
        <v>0.42</v>
      </c>
      <c r="E266">
        <v>4</v>
      </c>
      <c r="F266">
        <f t="shared" si="53"/>
        <v>0.6020599913279624</v>
      </c>
      <c r="G266">
        <v>0.3</v>
      </c>
      <c r="H266">
        <v>44.4</v>
      </c>
      <c r="I266">
        <v>18.170000000000002</v>
      </c>
      <c r="J266">
        <v>6.06</v>
      </c>
      <c r="K266">
        <f t="shared" si="48"/>
        <v>16.502872775242395</v>
      </c>
      <c r="L266">
        <f t="shared" si="49"/>
        <v>5.2475795455404093</v>
      </c>
      <c r="M266">
        <f t="shared" si="54"/>
        <v>0.67105559559280459</v>
      </c>
      <c r="N266">
        <f t="shared" si="55"/>
        <v>0.39116886007623602</v>
      </c>
      <c r="O266">
        <f t="shared" si="56"/>
        <v>1.7155138460204133</v>
      </c>
      <c r="P266">
        <f t="shared" si="50"/>
        <v>1.2175595515979767</v>
      </c>
      <c r="Q266">
        <f t="shared" si="51"/>
        <v>0.71995903056600052</v>
      </c>
      <c r="R266">
        <f t="shared" si="57"/>
        <v>0.23439422762448311</v>
      </c>
      <c r="S266">
        <f t="shared" si="58"/>
        <v>-0.17324149792494342</v>
      </c>
      <c r="T266" s="1" t="s">
        <v>18</v>
      </c>
      <c r="U266">
        <v>1</v>
      </c>
      <c r="V266">
        <f t="shared" si="59"/>
        <v>6</v>
      </c>
      <c r="W266" t="s">
        <v>8</v>
      </c>
    </row>
    <row r="267" spans="1:23" x14ac:dyDescent="0.15">
      <c r="A267">
        <v>12.3</v>
      </c>
      <c r="B267">
        <f t="shared" si="52"/>
        <v>1.0899051114393981</v>
      </c>
      <c r="C267">
        <v>0.23632</v>
      </c>
      <c r="D267">
        <v>1.3</v>
      </c>
      <c r="E267">
        <v>4</v>
      </c>
      <c r="F267">
        <f t="shared" si="53"/>
        <v>0.6020599913279624</v>
      </c>
      <c r="G267">
        <v>0.1</v>
      </c>
      <c r="H267">
        <v>85.46</v>
      </c>
      <c r="I267">
        <v>7.23</v>
      </c>
      <c r="J267">
        <v>10.08</v>
      </c>
      <c r="K267">
        <f t="shared" si="48"/>
        <v>5.9986501765418216</v>
      </c>
      <c r="L267">
        <f t="shared" si="49"/>
        <v>1.5351817274783337</v>
      </c>
      <c r="M267">
        <f t="shared" si="54"/>
        <v>0.22653325474287611</v>
      </c>
      <c r="N267">
        <f t="shared" si="55"/>
        <v>0.30944898386758851</v>
      </c>
      <c r="O267">
        <f t="shared" si="56"/>
        <v>0.7320536390573783</v>
      </c>
      <c r="P267">
        <f t="shared" si="50"/>
        <v>0.77805353591188586</v>
      </c>
      <c r="Q267">
        <f t="shared" si="51"/>
        <v>0.18615979256212262</v>
      </c>
      <c r="R267">
        <f t="shared" si="57"/>
        <v>-0.13545709613672879</v>
      </c>
      <c r="S267">
        <f t="shared" si="58"/>
        <v>-0.64486803519102331</v>
      </c>
      <c r="T267" s="1" t="s">
        <v>15</v>
      </c>
      <c r="U267">
        <v>1</v>
      </c>
      <c r="V267">
        <f t="shared" si="59"/>
        <v>6</v>
      </c>
      <c r="W267" t="s">
        <v>8</v>
      </c>
    </row>
    <row r="268" spans="1:23" x14ac:dyDescent="0.15">
      <c r="A268">
        <v>98.99</v>
      </c>
      <c r="B268">
        <f t="shared" si="52"/>
        <v>1.9955913242523533</v>
      </c>
      <c r="C268">
        <v>0.1381</v>
      </c>
      <c r="D268">
        <v>0.5</v>
      </c>
      <c r="E268">
        <v>4.1100000000000003</v>
      </c>
      <c r="F268">
        <f t="shared" si="53"/>
        <v>0.61384182187606928</v>
      </c>
      <c r="G268">
        <v>0.2</v>
      </c>
      <c r="H268">
        <v>60</v>
      </c>
      <c r="I268">
        <v>11.78</v>
      </c>
      <c r="J268">
        <v>0.75</v>
      </c>
      <c r="K268">
        <f t="shared" si="48"/>
        <v>14.64949415142196</v>
      </c>
      <c r="L268">
        <f t="shared" si="49"/>
        <v>8.3230089255534878</v>
      </c>
      <c r="M268">
        <f t="shared" si="54"/>
        <v>0.84067565496026309</v>
      </c>
      <c r="N268">
        <f t="shared" si="55"/>
        <v>0.16022740457129597</v>
      </c>
      <c r="O268">
        <f t="shared" si="56"/>
        <v>5.2467657278077535</v>
      </c>
      <c r="P268">
        <f t="shared" si="50"/>
        <v>1.1658226287147706</v>
      </c>
      <c r="Q268">
        <f t="shared" si="51"/>
        <v>0.92028036036844629</v>
      </c>
      <c r="R268">
        <f t="shared" si="57"/>
        <v>0.71989167304305457</v>
      </c>
      <c r="S268">
        <f t="shared" si="58"/>
        <v>-7.5371529089924047E-2</v>
      </c>
      <c r="T268" s="1" t="s">
        <v>16</v>
      </c>
      <c r="U268">
        <v>3</v>
      </c>
      <c r="V268">
        <f t="shared" si="59"/>
        <v>4</v>
      </c>
      <c r="W268" t="s">
        <v>8</v>
      </c>
    </row>
    <row r="269" spans="1:23" x14ac:dyDescent="0.15">
      <c r="A269">
        <v>15.6113</v>
      </c>
      <c r="B269">
        <f t="shared" si="52"/>
        <v>1.1934390695786612</v>
      </c>
      <c r="C269">
        <v>0.23085</v>
      </c>
      <c r="D269">
        <v>0.5</v>
      </c>
      <c r="E269">
        <v>4.2</v>
      </c>
      <c r="F269">
        <f t="shared" si="53"/>
        <v>0.62324929039790045</v>
      </c>
      <c r="G269">
        <v>0.75</v>
      </c>
      <c r="H269">
        <v>16</v>
      </c>
      <c r="I269">
        <v>5.84</v>
      </c>
      <c r="J269">
        <v>11.5</v>
      </c>
      <c r="K269">
        <f t="shared" si="48"/>
        <v>14.335576419605776</v>
      </c>
      <c r="L269">
        <f t="shared" si="49"/>
        <v>1.8022920107452975</v>
      </c>
      <c r="M269">
        <f t="shared" si="54"/>
        <v>0.25821665056914084</v>
      </c>
      <c r="N269">
        <f t="shared" si="55"/>
        <v>0.30013651433400507</v>
      </c>
      <c r="O269">
        <f t="shared" si="56"/>
        <v>0.86033067699915389</v>
      </c>
      <c r="P269">
        <f t="shared" si="50"/>
        <v>1.1564151601929393</v>
      </c>
      <c r="Q269">
        <f t="shared" si="51"/>
        <v>0.25582515755374652</v>
      </c>
      <c r="R269">
        <f t="shared" si="57"/>
        <v>-6.5334591089846863E-2</v>
      </c>
      <c r="S269">
        <f t="shared" si="58"/>
        <v>-0.58801575658103433</v>
      </c>
      <c r="T269" s="1" t="s">
        <v>18</v>
      </c>
      <c r="U269">
        <v>1</v>
      </c>
      <c r="V269">
        <f t="shared" si="59"/>
        <v>6</v>
      </c>
      <c r="W269" t="s">
        <v>8</v>
      </c>
    </row>
    <row r="270" spans="1:23" x14ac:dyDescent="0.15">
      <c r="A270">
        <v>30.774139999999999</v>
      </c>
      <c r="B270">
        <f t="shared" si="52"/>
        <v>1.488185925178557</v>
      </c>
      <c r="C270">
        <v>0.1822</v>
      </c>
      <c r="D270">
        <v>0.59</v>
      </c>
      <c r="E270">
        <v>4.5</v>
      </c>
      <c r="F270">
        <f t="shared" si="53"/>
        <v>0.65321251377534373</v>
      </c>
      <c r="G270">
        <v>0.8</v>
      </c>
      <c r="H270">
        <v>18</v>
      </c>
      <c r="I270">
        <v>3.12</v>
      </c>
      <c r="J270">
        <v>8.9700000000000006</v>
      </c>
      <c r="K270">
        <f t="shared" si="48"/>
        <v>12.064309161092595</v>
      </c>
      <c r="L270">
        <f t="shared" si="49"/>
        <v>3.2956382143462148</v>
      </c>
      <c r="M270">
        <f t="shared" si="54"/>
        <v>0.40808292587778616</v>
      </c>
      <c r="N270">
        <f t="shared" si="55"/>
        <v>0.2227928588897041</v>
      </c>
      <c r="O270">
        <f t="shared" si="56"/>
        <v>1.8316696859651673</v>
      </c>
      <c r="P270">
        <f t="shared" si="50"/>
        <v>1.0815024579385097</v>
      </c>
      <c r="Q270">
        <f t="shared" si="51"/>
        <v>0.51793953004664117</v>
      </c>
      <c r="R270">
        <f t="shared" si="57"/>
        <v>0.26284715792534136</v>
      </c>
      <c r="S270">
        <f t="shared" si="58"/>
        <v>-0.38925157565599633</v>
      </c>
      <c r="T270" s="1" t="s">
        <v>18</v>
      </c>
      <c r="U270">
        <v>1</v>
      </c>
      <c r="V270">
        <f t="shared" si="59"/>
        <v>6</v>
      </c>
      <c r="W270" t="s">
        <v>8</v>
      </c>
    </row>
    <row r="271" spans="1:23" x14ac:dyDescent="0.15">
      <c r="A271">
        <v>23.414300000000001</v>
      </c>
      <c r="B271">
        <f t="shared" si="52"/>
        <v>1.3694811785314402</v>
      </c>
      <c r="C271">
        <v>0.19370000000000001</v>
      </c>
      <c r="D271">
        <v>1.31</v>
      </c>
      <c r="E271">
        <v>4.5</v>
      </c>
      <c r="F271">
        <f t="shared" si="53"/>
        <v>0.65321251377534373</v>
      </c>
      <c r="G271">
        <v>0.1</v>
      </c>
      <c r="H271">
        <v>280</v>
      </c>
      <c r="I271">
        <v>16.34</v>
      </c>
      <c r="J271">
        <v>2.25</v>
      </c>
      <c r="K271">
        <f t="shared" si="48"/>
        <v>5.2711651947405889</v>
      </c>
      <c r="L271">
        <f t="shared" si="49"/>
        <v>2.6617970577622776</v>
      </c>
      <c r="M271">
        <f t="shared" si="54"/>
        <v>0.34522753473362316</v>
      </c>
      <c r="N271">
        <f t="shared" si="55"/>
        <v>0.24023316383480095</v>
      </c>
      <c r="O271">
        <f t="shared" si="56"/>
        <v>1.43705194246629</v>
      </c>
      <c r="P271">
        <f t="shared" si="50"/>
        <v>0.72190662692261709</v>
      </c>
      <c r="Q271">
        <f t="shared" si="51"/>
        <v>0.42517494067517531</v>
      </c>
      <c r="R271">
        <f t="shared" si="57"/>
        <v>0.15747246605962173</v>
      </c>
      <c r="S271">
        <f t="shared" si="58"/>
        <v>-0.46189457302062048</v>
      </c>
      <c r="T271" s="1" t="s">
        <v>14</v>
      </c>
      <c r="U271">
        <v>3</v>
      </c>
      <c r="V271">
        <f t="shared" si="59"/>
        <v>4</v>
      </c>
      <c r="W271" t="s">
        <v>8</v>
      </c>
    </row>
    <row r="272" spans="1:23" x14ac:dyDescent="0.15">
      <c r="A272">
        <v>57.798900000000003</v>
      </c>
      <c r="B272">
        <f t="shared" si="52"/>
        <v>1.761919573221983</v>
      </c>
      <c r="C272">
        <v>0.12474</v>
      </c>
      <c r="D272">
        <v>0.26</v>
      </c>
      <c r="E272">
        <v>4.97</v>
      </c>
      <c r="F272">
        <f t="shared" si="53"/>
        <v>0.69635638873333205</v>
      </c>
      <c r="G272">
        <v>1.1000000000000001</v>
      </c>
      <c r="H272">
        <v>24.56</v>
      </c>
      <c r="I272">
        <v>7.58</v>
      </c>
      <c r="J272">
        <v>3.9</v>
      </c>
      <c r="K272">
        <f t="shared" si="48"/>
        <v>15.965162335924775</v>
      </c>
      <c r="L272">
        <f t="shared" si="49"/>
        <v>6.6230761726734357</v>
      </c>
      <c r="M272">
        <f t="shared" si="54"/>
        <v>0.67590640954119852</v>
      </c>
      <c r="N272">
        <f t="shared" si="55"/>
        <v>0.14251765189772181</v>
      </c>
      <c r="O272">
        <f t="shared" si="56"/>
        <v>4.7426153921358782</v>
      </c>
      <c r="P272">
        <f t="shared" si="50"/>
        <v>1.2031733388628052</v>
      </c>
      <c r="Q272">
        <f t="shared" si="51"/>
        <v>0.82105974994066866</v>
      </c>
      <c r="R272">
        <f t="shared" si="57"/>
        <v>0.67601790646806981</v>
      </c>
      <c r="S272">
        <f t="shared" si="58"/>
        <v>-0.17011343517335006</v>
      </c>
      <c r="T272" s="1" t="s">
        <v>13</v>
      </c>
      <c r="U272">
        <v>2</v>
      </c>
      <c r="V272">
        <f t="shared" si="59"/>
        <v>5</v>
      </c>
      <c r="W272" t="s">
        <v>8</v>
      </c>
    </row>
    <row r="273" spans="1:23" x14ac:dyDescent="0.15">
      <c r="A273">
        <v>87.770560000000003</v>
      </c>
      <c r="B273">
        <f t="shared" si="52"/>
        <v>1.9433488692821235</v>
      </c>
      <c r="C273">
        <v>0.20991000000000001</v>
      </c>
      <c r="D273">
        <v>0.5</v>
      </c>
      <c r="E273">
        <v>5.2</v>
      </c>
      <c r="F273">
        <f t="shared" si="53"/>
        <v>0.71600334363479923</v>
      </c>
      <c r="G273">
        <v>0.15</v>
      </c>
      <c r="H273">
        <v>150</v>
      </c>
      <c r="I273">
        <v>13.56</v>
      </c>
      <c r="J273">
        <v>2.08</v>
      </c>
      <c r="K273">
        <f t="shared" si="48"/>
        <v>11.578734800450819</v>
      </c>
      <c r="L273">
        <f t="shared" si="49"/>
        <v>5.4007305716054468</v>
      </c>
      <c r="M273">
        <f t="shared" si="54"/>
        <v>0.64207759902443029</v>
      </c>
      <c r="N273">
        <f t="shared" si="55"/>
        <v>0.26567859357794682</v>
      </c>
      <c r="O273">
        <f t="shared" si="56"/>
        <v>2.4167457015540572</v>
      </c>
      <c r="P273">
        <f t="shared" si="50"/>
        <v>1.0636611069560407</v>
      </c>
      <c r="Q273">
        <f t="shared" si="51"/>
        <v>0.73245251200001082</v>
      </c>
      <c r="R273">
        <f t="shared" si="57"/>
        <v>0.38323095482548686</v>
      </c>
      <c r="S273">
        <f t="shared" si="58"/>
        <v>-0.19241248160162494</v>
      </c>
      <c r="T273" s="1" t="s">
        <v>15</v>
      </c>
      <c r="U273">
        <v>1</v>
      </c>
      <c r="V273">
        <f t="shared" si="59"/>
        <v>6</v>
      </c>
      <c r="W273" t="s">
        <v>8</v>
      </c>
    </row>
    <row r="274" spans="1:23" x14ac:dyDescent="0.15">
      <c r="A274">
        <v>25.9</v>
      </c>
      <c r="B274">
        <f t="shared" si="52"/>
        <v>1.4132997640812519</v>
      </c>
      <c r="C274">
        <v>0.22985</v>
      </c>
      <c r="D274">
        <v>0.6</v>
      </c>
      <c r="E274">
        <v>5.7</v>
      </c>
      <c r="F274">
        <f t="shared" si="53"/>
        <v>0.75587485567249146</v>
      </c>
      <c r="G274">
        <v>0.5</v>
      </c>
      <c r="H274">
        <v>30</v>
      </c>
      <c r="I274">
        <v>11.24</v>
      </c>
      <c r="J274">
        <v>6.64</v>
      </c>
      <c r="K274">
        <f t="shared" si="48"/>
        <v>9.4155507701873589</v>
      </c>
      <c r="L274">
        <f t="shared" si="49"/>
        <v>2.4363080841856259</v>
      </c>
      <c r="M274">
        <f t="shared" si="54"/>
        <v>0.33331685551325002</v>
      </c>
      <c r="N274">
        <f t="shared" si="55"/>
        <v>0.29844835421671101</v>
      </c>
      <c r="O274">
        <f t="shared" si="56"/>
        <v>1.1168326137634523</v>
      </c>
      <c r="P274">
        <f t="shared" si="50"/>
        <v>0.97384572949947446</v>
      </c>
      <c r="Q274">
        <f t="shared" si="51"/>
        <v>0.38673220629318844</v>
      </c>
      <c r="R274">
        <f t="shared" si="57"/>
        <v>4.7988087738515567E-2</v>
      </c>
      <c r="S274">
        <f t="shared" si="58"/>
        <v>-0.47714272392932339</v>
      </c>
      <c r="T274" s="1" t="s">
        <v>18</v>
      </c>
      <c r="U274">
        <v>1</v>
      </c>
      <c r="V274">
        <f t="shared" si="59"/>
        <v>6</v>
      </c>
      <c r="W274" t="s">
        <v>8</v>
      </c>
    </row>
    <row r="275" spans="1:23" x14ac:dyDescent="0.15">
      <c r="A275">
        <v>51.621899999999997</v>
      </c>
      <c r="B275">
        <f t="shared" si="52"/>
        <v>1.7128339851813097</v>
      </c>
      <c r="C275">
        <v>0.11136</v>
      </c>
      <c r="D275">
        <v>0.25</v>
      </c>
      <c r="E275">
        <v>5.93</v>
      </c>
      <c r="F275">
        <f t="shared" si="53"/>
        <v>0.77305469336426258</v>
      </c>
      <c r="G275">
        <v>1.52</v>
      </c>
      <c r="H275">
        <v>20.8</v>
      </c>
      <c r="I275">
        <v>5.54</v>
      </c>
      <c r="J275">
        <v>4.72</v>
      </c>
      <c r="K275">
        <f t="shared" si="48"/>
        <v>13.535347832123955</v>
      </c>
      <c r="L275">
        <f t="shared" si="49"/>
        <v>6.8355322280695319</v>
      </c>
      <c r="M275">
        <f t="shared" si="54"/>
        <v>0.67605500064777424</v>
      </c>
      <c r="N275">
        <f t="shared" si="55"/>
        <v>0.12531508822470291</v>
      </c>
      <c r="O275">
        <f t="shared" si="56"/>
        <v>5.3948411976978994</v>
      </c>
      <c r="P275">
        <f t="shared" si="50"/>
        <v>1.1314694207737621</v>
      </c>
      <c r="Q275">
        <f t="shared" si="51"/>
        <v>0.83477233524836558</v>
      </c>
      <c r="R275">
        <f t="shared" si="57"/>
        <v>0.731978665334303</v>
      </c>
      <c r="S275">
        <f t="shared" si="58"/>
        <v>-0.1700179704693737</v>
      </c>
      <c r="T275" s="1" t="s">
        <v>13</v>
      </c>
      <c r="U275">
        <v>2</v>
      </c>
      <c r="V275">
        <f t="shared" si="59"/>
        <v>5</v>
      </c>
      <c r="W275" t="s">
        <v>8</v>
      </c>
    </row>
    <row r="276" spans="1:23" x14ac:dyDescent="0.15">
      <c r="A276">
        <v>73.5</v>
      </c>
      <c r="B276">
        <f t="shared" si="52"/>
        <v>1.866287339084195</v>
      </c>
      <c r="C276">
        <v>0.2382</v>
      </c>
      <c r="D276">
        <v>0.61</v>
      </c>
      <c r="E276">
        <v>6</v>
      </c>
      <c r="F276">
        <f t="shared" si="53"/>
        <v>0.77815125038364363</v>
      </c>
      <c r="G276">
        <v>0.22</v>
      </c>
      <c r="H276">
        <v>55.99</v>
      </c>
      <c r="I276">
        <v>17.14</v>
      </c>
      <c r="J276">
        <v>4.9000000000000004</v>
      </c>
      <c r="K276">
        <f t="shared" si="48"/>
        <v>8.8424975518335369</v>
      </c>
      <c r="L276">
        <f t="shared" si="49"/>
        <v>4.3621367592005074</v>
      </c>
      <c r="M276">
        <f t="shared" si="54"/>
        <v>0.55157228893811661</v>
      </c>
      <c r="N276">
        <f t="shared" si="55"/>
        <v>0.31268049356786554</v>
      </c>
      <c r="O276">
        <f t="shared" si="56"/>
        <v>1.7640124673092246</v>
      </c>
      <c r="P276">
        <f t="shared" si="50"/>
        <v>0.94657494824643484</v>
      </c>
      <c r="Q276">
        <f t="shared" si="51"/>
        <v>0.63969927720670727</v>
      </c>
      <c r="R276">
        <f t="shared" si="57"/>
        <v>0.24650165022010179</v>
      </c>
      <c r="S276">
        <f t="shared" si="58"/>
        <v>-0.25839756095806699</v>
      </c>
      <c r="T276" s="1" t="s">
        <v>15</v>
      </c>
      <c r="U276">
        <v>1</v>
      </c>
      <c r="V276">
        <f t="shared" si="59"/>
        <v>6</v>
      </c>
      <c r="W276" t="s">
        <v>8</v>
      </c>
    </row>
    <row r="277" spans="1:23" x14ac:dyDescent="0.15">
      <c r="A277">
        <v>145.38210000000001</v>
      </c>
      <c r="B277">
        <f t="shared" si="52"/>
        <v>2.1625109378175114</v>
      </c>
      <c r="C277">
        <v>0.29450999999999999</v>
      </c>
      <c r="D277">
        <v>0.56999999999999995</v>
      </c>
      <c r="E277">
        <v>7</v>
      </c>
      <c r="F277">
        <f t="shared" si="53"/>
        <v>0.84509804001425681</v>
      </c>
      <c r="G277">
        <v>0.8</v>
      </c>
      <c r="H277">
        <v>40</v>
      </c>
      <c r="I277">
        <v>23.56</v>
      </c>
      <c r="J277">
        <v>4.21</v>
      </c>
      <c r="K277">
        <f t="shared" si="48"/>
        <v>7.9360739275493666</v>
      </c>
      <c r="L277">
        <f t="shared" si="49"/>
        <v>5.4231796585740257</v>
      </c>
      <c r="M277">
        <f t="shared" si="54"/>
        <v>0.69764597687919028</v>
      </c>
      <c r="N277">
        <f t="shared" si="55"/>
        <v>0.41745453514578523</v>
      </c>
      <c r="O277">
        <f t="shared" si="56"/>
        <v>1.6711903168941629</v>
      </c>
      <c r="P277">
        <f t="shared" si="50"/>
        <v>0.89960570478337132</v>
      </c>
      <c r="Q277">
        <f t="shared" si="51"/>
        <v>0.73425399193958818</v>
      </c>
      <c r="R277">
        <f t="shared" si="57"/>
        <v>0.22302591061776686</v>
      </c>
      <c r="S277">
        <f t="shared" si="58"/>
        <v>-0.15636490587515237</v>
      </c>
      <c r="T277" s="1" t="s">
        <v>18</v>
      </c>
      <c r="U277">
        <v>1</v>
      </c>
      <c r="V277">
        <f t="shared" si="59"/>
        <v>6</v>
      </c>
      <c r="W277" t="s">
        <v>8</v>
      </c>
    </row>
    <row r="278" spans="1:23" x14ac:dyDescent="0.15">
      <c r="A278">
        <v>23.2165</v>
      </c>
      <c r="B278">
        <f t="shared" si="52"/>
        <v>1.3657967483372275</v>
      </c>
      <c r="C278">
        <v>0.22395000000000001</v>
      </c>
      <c r="D278">
        <v>0.7</v>
      </c>
      <c r="E278">
        <v>7.42</v>
      </c>
      <c r="F278">
        <f t="shared" si="53"/>
        <v>0.87040390527902711</v>
      </c>
      <c r="G278">
        <v>0.26</v>
      </c>
      <c r="H278">
        <v>77.459999999999994</v>
      </c>
      <c r="I278">
        <v>13.43</v>
      </c>
      <c r="J278">
        <v>5.61</v>
      </c>
      <c r="K278">
        <f t="shared" si="48"/>
        <v>6.4472248169610706</v>
      </c>
      <c r="L278">
        <f t="shared" si="49"/>
        <v>2.3364579340395619</v>
      </c>
      <c r="M278">
        <f t="shared" si="54"/>
        <v>0.31970725292542079</v>
      </c>
      <c r="N278">
        <f t="shared" si="55"/>
        <v>0.28857676696089168</v>
      </c>
      <c r="O278">
        <f t="shared" si="56"/>
        <v>1.1078759260226516</v>
      </c>
      <c r="P278">
        <f t="shared" si="50"/>
        <v>0.80937281447406484</v>
      </c>
      <c r="Q278">
        <f t="shared" si="51"/>
        <v>0.36855796632375931</v>
      </c>
      <c r="R278">
        <f t="shared" si="57"/>
        <v>4.4491125319360419E-2</v>
      </c>
      <c r="S278">
        <f t="shared" si="58"/>
        <v>-0.49524751114852467</v>
      </c>
      <c r="T278" s="1" t="s">
        <v>14</v>
      </c>
      <c r="U278">
        <v>3</v>
      </c>
      <c r="V278">
        <f t="shared" si="59"/>
        <v>4</v>
      </c>
      <c r="W278" t="s">
        <v>8</v>
      </c>
    </row>
    <row r="279" spans="1:23" x14ac:dyDescent="0.15">
      <c r="A279">
        <v>4.0750299999999999</v>
      </c>
      <c r="B279">
        <f t="shared" si="52"/>
        <v>0.6101308103242159</v>
      </c>
      <c r="C279">
        <v>0.12995000000000001</v>
      </c>
      <c r="D279">
        <v>0.51</v>
      </c>
      <c r="E279">
        <v>8.24</v>
      </c>
      <c r="F279">
        <f t="shared" si="53"/>
        <v>0.91592721169711577</v>
      </c>
      <c r="G279">
        <v>0.57999999999999996</v>
      </c>
      <c r="H279">
        <v>35.86</v>
      </c>
      <c r="I279">
        <v>8.49</v>
      </c>
      <c r="J279">
        <v>3.57</v>
      </c>
      <c r="K279">
        <f t="shared" si="48"/>
        <v>7.2234197513569951</v>
      </c>
      <c r="L279">
        <f t="shared" si="49"/>
        <v>1.344170027576252</v>
      </c>
      <c r="M279">
        <f t="shared" si="54"/>
        <v>0.17583564195116147</v>
      </c>
      <c r="N279">
        <f t="shared" si="55"/>
        <v>0.14935923222803288</v>
      </c>
      <c r="O279">
        <f t="shared" si="56"/>
        <v>1.1772666431674339</v>
      </c>
      <c r="P279">
        <f t="shared" si="50"/>
        <v>0.85874285235183667</v>
      </c>
      <c r="Q279">
        <f t="shared" si="51"/>
        <v>0.12845420723544379</v>
      </c>
      <c r="R279">
        <f t="shared" si="57"/>
        <v>7.0874838834178958E-2</v>
      </c>
      <c r="S279">
        <f t="shared" si="58"/>
        <v>-0.75489308868319294</v>
      </c>
      <c r="T279" s="1" t="s">
        <v>13</v>
      </c>
      <c r="U279">
        <v>2</v>
      </c>
      <c r="V279">
        <f t="shared" si="59"/>
        <v>5</v>
      </c>
      <c r="W279" t="s">
        <v>8</v>
      </c>
    </row>
    <row r="280" spans="1:23" x14ac:dyDescent="0.15">
      <c r="A280">
        <v>111.2527</v>
      </c>
      <c r="B280">
        <f t="shared" si="52"/>
        <v>2.0463105597057525</v>
      </c>
      <c r="C280">
        <v>0.27585999999999999</v>
      </c>
      <c r="D280">
        <v>0.36</v>
      </c>
      <c r="E280">
        <v>9.3000000000000007</v>
      </c>
      <c r="F280">
        <f t="shared" si="53"/>
        <v>0.96848294855393513</v>
      </c>
      <c r="G280">
        <v>0.43</v>
      </c>
      <c r="H280">
        <v>28</v>
      </c>
      <c r="I280">
        <v>19.16</v>
      </c>
      <c r="J280">
        <v>3.83</v>
      </c>
      <c r="K280">
        <f t="shared" si="48"/>
        <v>7.6050647081131864</v>
      </c>
      <c r="L280">
        <f t="shared" si="49"/>
        <v>4.9031541223140644</v>
      </c>
      <c r="M280">
        <f t="shared" si="54"/>
        <v>0.63058053694361815</v>
      </c>
      <c r="N280">
        <f t="shared" si="55"/>
        <v>0.38094843538542272</v>
      </c>
      <c r="O280">
        <f t="shared" si="56"/>
        <v>1.655291053513926</v>
      </c>
      <c r="P280">
        <f t="shared" si="50"/>
        <v>0.88110291362332827</v>
      </c>
      <c r="Q280">
        <f t="shared" si="51"/>
        <v>0.6904755447694374</v>
      </c>
      <c r="R280">
        <f t="shared" si="57"/>
        <v>0.21887436779242056</v>
      </c>
      <c r="S280">
        <f t="shared" si="58"/>
        <v>-0.20025943800998822</v>
      </c>
      <c r="T280" s="1" t="s">
        <v>18</v>
      </c>
      <c r="U280">
        <v>1</v>
      </c>
      <c r="V280">
        <f t="shared" si="59"/>
        <v>6</v>
      </c>
      <c r="W280" t="s">
        <v>8</v>
      </c>
    </row>
    <row r="281" spans="1:23" x14ac:dyDescent="0.15">
      <c r="A281">
        <v>9.8146000000000004</v>
      </c>
      <c r="B281">
        <f t="shared" si="52"/>
        <v>0.99187260436060976</v>
      </c>
      <c r="C281">
        <v>0.2344</v>
      </c>
      <c r="D281">
        <v>0.84</v>
      </c>
      <c r="E281">
        <v>10</v>
      </c>
      <c r="F281">
        <f t="shared" si="53"/>
        <v>1</v>
      </c>
      <c r="G281">
        <v>0.25</v>
      </c>
      <c r="H281">
        <v>150</v>
      </c>
      <c r="I281">
        <v>10.75</v>
      </c>
      <c r="J281">
        <v>10.99</v>
      </c>
      <c r="K281">
        <f t="shared" si="48"/>
        <v>4.0724457545545656</v>
      </c>
      <c r="L281">
        <f t="shared" si="49"/>
        <v>1.3538723494998681</v>
      </c>
      <c r="M281">
        <f t="shared" si="54"/>
        <v>0.20318289622260566</v>
      </c>
      <c r="N281">
        <f t="shared" si="55"/>
        <v>0.30616509926854751</v>
      </c>
      <c r="O281">
        <f t="shared" si="56"/>
        <v>0.66363833339601919</v>
      </c>
      <c r="P281">
        <f t="shared" si="50"/>
        <v>0.60985530816666833</v>
      </c>
      <c r="Q281">
        <f t="shared" si="51"/>
        <v>0.13157771861704862</v>
      </c>
      <c r="R281">
        <f t="shared" si="57"/>
        <v>-0.17806853599677258</v>
      </c>
      <c r="S281">
        <f t="shared" si="58"/>
        <v>-0.69211285341950668</v>
      </c>
      <c r="T281" s="1" t="s">
        <v>15</v>
      </c>
      <c r="U281">
        <v>1</v>
      </c>
      <c r="V281">
        <f t="shared" si="59"/>
        <v>6</v>
      </c>
      <c r="W281" t="s">
        <v>8</v>
      </c>
    </row>
    <row r="282" spans="1:23" x14ac:dyDescent="0.15">
      <c r="A282">
        <v>2.1181000000000001</v>
      </c>
      <c r="B282">
        <f t="shared" si="52"/>
        <v>0.32594646022046336</v>
      </c>
      <c r="C282">
        <v>0.13900000000000001</v>
      </c>
      <c r="D282">
        <v>0.85</v>
      </c>
      <c r="E282">
        <v>10</v>
      </c>
      <c r="F282">
        <f t="shared" si="53"/>
        <v>1</v>
      </c>
      <c r="G282">
        <v>0.36</v>
      </c>
      <c r="H282">
        <v>125</v>
      </c>
      <c r="I282">
        <v>5.31</v>
      </c>
      <c r="J282">
        <v>7.28</v>
      </c>
      <c r="K282">
        <f t="shared" si="48"/>
        <v>4.0258808895335454</v>
      </c>
      <c r="L282">
        <f t="shared" si="49"/>
        <v>0.86316084437298146</v>
      </c>
      <c r="M282">
        <f t="shared" si="54"/>
        <v>0.12257318694671106</v>
      </c>
      <c r="N282">
        <f t="shared" si="55"/>
        <v>0.16144018583042974</v>
      </c>
      <c r="O282">
        <f t="shared" si="56"/>
        <v>0.7592483018785483</v>
      </c>
      <c r="P282">
        <f t="shared" si="50"/>
        <v>0.604860921624781</v>
      </c>
      <c r="Q282">
        <f t="shared" si="51"/>
        <v>-6.3908268809905869E-2</v>
      </c>
      <c r="R282">
        <f t="shared" si="57"/>
        <v>-0.11961617074404134</v>
      </c>
      <c r="S282">
        <f t="shared" si="58"/>
        <v>-0.91160452194360098</v>
      </c>
      <c r="T282" s="1" t="s">
        <v>14</v>
      </c>
      <c r="U282">
        <v>3</v>
      </c>
      <c r="V282">
        <f t="shared" si="59"/>
        <v>4</v>
      </c>
      <c r="W282" t="s">
        <v>8</v>
      </c>
    </row>
    <row r="283" spans="1:23" x14ac:dyDescent="0.15">
      <c r="A283">
        <v>33.9</v>
      </c>
      <c r="B283">
        <f t="shared" si="52"/>
        <v>1.5301996982030821</v>
      </c>
      <c r="C283">
        <v>0.23343</v>
      </c>
      <c r="D283">
        <v>0.56000000000000005</v>
      </c>
      <c r="E283">
        <v>10.72</v>
      </c>
      <c r="F283">
        <f t="shared" si="53"/>
        <v>1.0301947853567512</v>
      </c>
      <c r="G283">
        <v>0.6</v>
      </c>
      <c r="H283">
        <v>56.1</v>
      </c>
      <c r="I283">
        <v>15.65</v>
      </c>
      <c r="J283">
        <v>5.31</v>
      </c>
      <c r="K283">
        <f t="shared" si="48"/>
        <v>5.242076397035043</v>
      </c>
      <c r="L283">
        <f t="shared" si="49"/>
        <v>2.8162425744395243</v>
      </c>
      <c r="M283">
        <f t="shared" si="54"/>
        <v>0.3784000299966323</v>
      </c>
      <c r="N283">
        <f t="shared" si="55"/>
        <v>0.30451230807362667</v>
      </c>
      <c r="O283">
        <f t="shared" si="56"/>
        <v>1.2426428093840485</v>
      </c>
      <c r="P283">
        <f t="shared" si="50"/>
        <v>0.71950334598276422</v>
      </c>
      <c r="Q283">
        <f t="shared" si="51"/>
        <v>0.44967005963319534</v>
      </c>
      <c r="R283">
        <f t="shared" si="57"/>
        <v>9.4346311098289365E-2</v>
      </c>
      <c r="S283">
        <f t="shared" si="58"/>
        <v>-0.42204883784273067</v>
      </c>
      <c r="T283" s="1" t="s">
        <v>15</v>
      </c>
      <c r="U283">
        <v>1</v>
      </c>
      <c r="V283">
        <f t="shared" si="59"/>
        <v>6</v>
      </c>
      <c r="W283" t="s">
        <v>8</v>
      </c>
    </row>
    <row r="284" spans="1:23" x14ac:dyDescent="0.15">
      <c r="A284">
        <v>19.550699999999999</v>
      </c>
      <c r="B284">
        <f t="shared" si="52"/>
        <v>1.291162311639553</v>
      </c>
      <c r="C284">
        <v>0.19622000000000001</v>
      </c>
      <c r="D284">
        <v>0.45</v>
      </c>
      <c r="E284">
        <v>11</v>
      </c>
      <c r="F284">
        <f t="shared" si="53"/>
        <v>1.0413926851582251</v>
      </c>
      <c r="G284">
        <v>0.22</v>
      </c>
      <c r="H284">
        <v>54.7</v>
      </c>
      <c r="I284">
        <v>8.5399999999999991</v>
      </c>
      <c r="J284">
        <v>6.63</v>
      </c>
      <c r="K284">
        <f t="shared" si="48"/>
        <v>5.7975392579968466</v>
      </c>
      <c r="L284">
        <f t="shared" si="49"/>
        <v>2.3674087736166762</v>
      </c>
      <c r="M284">
        <f t="shared" si="54"/>
        <v>0.31342899360657106</v>
      </c>
      <c r="N284">
        <f t="shared" si="55"/>
        <v>0.24412152579063925</v>
      </c>
      <c r="O284">
        <f t="shared" si="56"/>
        <v>1.2839055982116485</v>
      </c>
      <c r="P284">
        <f t="shared" si="50"/>
        <v>0.76324369814205173</v>
      </c>
      <c r="Q284">
        <f t="shared" si="51"/>
        <v>0.37427325277426832</v>
      </c>
      <c r="R284">
        <f t="shared" si="57"/>
        <v>0.10853309251557332</v>
      </c>
      <c r="S284">
        <f t="shared" si="58"/>
        <v>-0.50386083179554397</v>
      </c>
      <c r="T284" s="1" t="s">
        <v>15</v>
      </c>
      <c r="U284">
        <v>1</v>
      </c>
      <c r="V284">
        <f t="shared" si="59"/>
        <v>6</v>
      </c>
      <c r="W284" t="s">
        <v>8</v>
      </c>
    </row>
    <row r="285" spans="1:23" x14ac:dyDescent="0.15">
      <c r="A285">
        <v>33.204900000000002</v>
      </c>
      <c r="B285">
        <f t="shared" si="52"/>
        <v>1.5212021766539598</v>
      </c>
      <c r="C285">
        <v>0.13625999999999999</v>
      </c>
      <c r="D285">
        <v>0.26</v>
      </c>
      <c r="E285">
        <v>12.09</v>
      </c>
      <c r="F285">
        <f t="shared" si="53"/>
        <v>1.082426300860772</v>
      </c>
      <c r="G285">
        <v>0.5</v>
      </c>
      <c r="H285">
        <v>100</v>
      </c>
      <c r="I285">
        <v>9.36</v>
      </c>
      <c r="J285">
        <v>2.34</v>
      </c>
      <c r="K285">
        <f t="shared" si="48"/>
        <v>6.563015451575362</v>
      </c>
      <c r="L285">
        <f t="shared" si="49"/>
        <v>4.4296824647027098</v>
      </c>
      <c r="M285">
        <f t="shared" si="54"/>
        <v>0.49016979301028396</v>
      </c>
      <c r="N285">
        <f t="shared" si="55"/>
        <v>0.15775580614536783</v>
      </c>
      <c r="O285">
        <f t="shared" si="56"/>
        <v>3.1071426465191738</v>
      </c>
      <c r="P285">
        <f t="shared" si="50"/>
        <v>0.81710342673536551</v>
      </c>
      <c r="Q285">
        <f t="shared" si="51"/>
        <v>0.64637259557520921</v>
      </c>
      <c r="R285">
        <f t="shared" si="57"/>
        <v>0.49236119183690757</v>
      </c>
      <c r="S285">
        <f t="shared" si="58"/>
        <v>-0.30965345590149457</v>
      </c>
      <c r="T285" s="1" t="s">
        <v>14</v>
      </c>
      <c r="U285">
        <v>3</v>
      </c>
      <c r="V285">
        <f t="shared" si="59"/>
        <v>4</v>
      </c>
      <c r="W285" t="s">
        <v>8</v>
      </c>
    </row>
    <row r="286" spans="1:23" x14ac:dyDescent="0.15">
      <c r="A286">
        <v>46.8</v>
      </c>
      <c r="B286">
        <f t="shared" si="52"/>
        <v>1.670245853074124</v>
      </c>
      <c r="C286">
        <v>0.2387</v>
      </c>
      <c r="D286">
        <v>0.49</v>
      </c>
      <c r="E286">
        <v>12.3</v>
      </c>
      <c r="F286">
        <f t="shared" si="53"/>
        <v>1.0899051114393981</v>
      </c>
      <c r="G286">
        <v>0.25</v>
      </c>
      <c r="H286">
        <v>50</v>
      </c>
      <c r="I286">
        <v>13.43</v>
      </c>
      <c r="J286">
        <v>7.33</v>
      </c>
      <c r="K286">
        <f t="shared" si="48"/>
        <v>4.95169316725082</v>
      </c>
      <c r="L286">
        <f t="shared" si="49"/>
        <v>3.3391818534570206</v>
      </c>
      <c r="M286">
        <f t="shared" si="54"/>
        <v>0.43966952589225944</v>
      </c>
      <c r="N286">
        <f t="shared" si="55"/>
        <v>0.31354262445816367</v>
      </c>
      <c r="O286">
        <f t="shared" si="56"/>
        <v>1.4022639717711651</v>
      </c>
      <c r="P286">
        <f t="shared" si="50"/>
        <v>0.69475372569332927</v>
      </c>
      <c r="Q286">
        <f t="shared" si="51"/>
        <v>0.52364007158574877</v>
      </c>
      <c r="R286">
        <f t="shared" si="57"/>
        <v>0.14682977589345667</v>
      </c>
      <c r="S286">
        <f t="shared" si="58"/>
        <v>-0.35687363489310042</v>
      </c>
      <c r="T286" s="1" t="s">
        <v>15</v>
      </c>
      <c r="U286">
        <v>1</v>
      </c>
      <c r="V286">
        <f t="shared" si="59"/>
        <v>6</v>
      </c>
      <c r="W286" t="s">
        <v>8</v>
      </c>
    </row>
    <row r="287" spans="1:23" x14ac:dyDescent="0.15">
      <c r="A287">
        <v>7.9119999999999996E-2</v>
      </c>
      <c r="B287">
        <f t="shared" si="52"/>
        <v>-1.101713721410877</v>
      </c>
      <c r="C287">
        <v>7.7249999999999999E-2</v>
      </c>
      <c r="D287">
        <v>0.51</v>
      </c>
      <c r="E287">
        <v>12.79</v>
      </c>
      <c r="F287">
        <f t="shared" si="53"/>
        <v>1.106870544478654</v>
      </c>
      <c r="G287">
        <v>0.1</v>
      </c>
      <c r="H287">
        <v>320</v>
      </c>
      <c r="I287">
        <v>6.24</v>
      </c>
      <c r="J287">
        <v>0.8</v>
      </c>
      <c r="K287">
        <f t="shared" si="48"/>
        <v>4.6537121775747972</v>
      </c>
      <c r="L287">
        <f t="shared" si="49"/>
        <v>0.20751430400692331</v>
      </c>
      <c r="M287">
        <f t="shared" si="54"/>
        <v>3.1777779214097628E-2</v>
      </c>
      <c r="N287">
        <f t="shared" si="55"/>
        <v>8.371714982389597E-2</v>
      </c>
      <c r="O287">
        <f t="shared" si="56"/>
        <v>0.37958505850884899</v>
      </c>
      <c r="P287">
        <f t="shared" si="50"/>
        <v>0.66779951957029871</v>
      </c>
      <c r="Q287">
        <f t="shared" si="51"/>
        <v>-0.68295196190529328</v>
      </c>
      <c r="R287">
        <f t="shared" si="57"/>
        <v>-0.42069089090983719</v>
      </c>
      <c r="S287">
        <f t="shared" si="58"/>
        <v>-1.4978764566806597</v>
      </c>
      <c r="T287" s="1" t="s">
        <v>14</v>
      </c>
      <c r="U287">
        <v>3</v>
      </c>
      <c r="V287">
        <f t="shared" si="59"/>
        <v>4</v>
      </c>
      <c r="W287" t="s">
        <v>8</v>
      </c>
    </row>
    <row r="288" spans="1:23" x14ac:dyDescent="0.15">
      <c r="A288">
        <v>13.1</v>
      </c>
      <c r="B288">
        <f t="shared" si="52"/>
        <v>1.1172712956557642</v>
      </c>
      <c r="C288">
        <v>0.23663999999999999</v>
      </c>
      <c r="D288">
        <v>0.48</v>
      </c>
      <c r="E288">
        <v>13.87</v>
      </c>
      <c r="F288">
        <f t="shared" si="53"/>
        <v>1.1420764610732848</v>
      </c>
      <c r="G288">
        <v>0.2</v>
      </c>
      <c r="H288">
        <v>75</v>
      </c>
      <c r="I288">
        <v>12.95</v>
      </c>
      <c r="J288">
        <v>5.36</v>
      </c>
      <c r="K288">
        <f t="shared" si="48"/>
        <v>4.4419816752905348</v>
      </c>
      <c r="L288">
        <f t="shared" si="49"/>
        <v>1.5912680922767424</v>
      </c>
      <c r="M288">
        <f t="shared" si="54"/>
        <v>0.23362602380583344</v>
      </c>
      <c r="N288">
        <f t="shared" si="55"/>
        <v>0.30999790400335359</v>
      </c>
      <c r="O288">
        <f t="shared" si="56"/>
        <v>0.7536374304108393</v>
      </c>
      <c r="P288">
        <f t="shared" si="50"/>
        <v>0.64757676260132979</v>
      </c>
      <c r="Q288">
        <f t="shared" si="51"/>
        <v>0.20174335449755534</v>
      </c>
      <c r="R288">
        <f t="shared" si="57"/>
        <v>-0.12283753986327796</v>
      </c>
      <c r="S288">
        <f t="shared" si="58"/>
        <v>-0.63147878242531164</v>
      </c>
      <c r="T288" s="1" t="s">
        <v>15</v>
      </c>
      <c r="U288">
        <v>1</v>
      </c>
      <c r="V288">
        <f t="shared" si="59"/>
        <v>6</v>
      </c>
      <c r="W288" t="s">
        <v>8</v>
      </c>
    </row>
    <row r="289" spans="1:23" x14ac:dyDescent="0.15">
      <c r="A289">
        <v>16.697109999999999</v>
      </c>
      <c r="B289">
        <f t="shared" si="52"/>
        <v>1.2226413082933223</v>
      </c>
      <c r="C289">
        <v>0.16639999999999999</v>
      </c>
      <c r="D289">
        <v>0.6</v>
      </c>
      <c r="E289">
        <v>14.7</v>
      </c>
      <c r="F289">
        <f t="shared" si="53"/>
        <v>1.167317334748176</v>
      </c>
      <c r="G289">
        <v>0.1</v>
      </c>
      <c r="H289">
        <v>240</v>
      </c>
      <c r="I289">
        <v>11.33</v>
      </c>
      <c r="J289">
        <v>4.46</v>
      </c>
      <c r="K289">
        <f t="shared" si="48"/>
        <v>3.6509278496644861</v>
      </c>
      <c r="L289">
        <f t="shared" si="49"/>
        <v>2.4879211902192373</v>
      </c>
      <c r="M289">
        <f t="shared" si="54"/>
        <v>0.31453837679743524</v>
      </c>
      <c r="N289">
        <f t="shared" si="55"/>
        <v>0.19961612284069097</v>
      </c>
      <c r="O289">
        <f t="shared" si="56"/>
        <v>1.5757162914563825</v>
      </c>
      <c r="P289">
        <f t="shared" si="50"/>
        <v>0.5624032504237898</v>
      </c>
      <c r="Q289">
        <f t="shared" si="51"/>
        <v>0.39583661910760837</v>
      </c>
      <c r="R289">
        <f t="shared" si="57"/>
        <v>0.19747802524326763</v>
      </c>
      <c r="S289">
        <f t="shared" si="58"/>
        <v>-0.50232635875747655</v>
      </c>
      <c r="T289" s="1" t="s">
        <v>14</v>
      </c>
      <c r="U289">
        <v>3</v>
      </c>
      <c r="V289">
        <f t="shared" si="59"/>
        <v>4</v>
      </c>
      <c r="W289" t="s">
        <v>8</v>
      </c>
    </row>
    <row r="290" spans="1:23" x14ac:dyDescent="0.15">
      <c r="A290">
        <v>11.4</v>
      </c>
      <c r="B290">
        <f t="shared" si="52"/>
        <v>1.0569048513364727</v>
      </c>
      <c r="C290">
        <v>0.2097</v>
      </c>
      <c r="D290">
        <v>0.67</v>
      </c>
      <c r="E290">
        <v>15</v>
      </c>
      <c r="F290">
        <f t="shared" si="53"/>
        <v>1.1760912590556813</v>
      </c>
      <c r="G290">
        <v>0.08</v>
      </c>
      <c r="H290">
        <v>260</v>
      </c>
      <c r="I290">
        <v>16.579999999999998</v>
      </c>
      <c r="J290">
        <v>3.44</v>
      </c>
      <c r="K290">
        <f t="shared" si="48"/>
        <v>3.3011755534609697</v>
      </c>
      <c r="L290">
        <f t="shared" si="49"/>
        <v>1.6277923707321205</v>
      </c>
      <c r="M290">
        <f t="shared" si="54"/>
        <v>0.23151698522832653</v>
      </c>
      <c r="N290">
        <f t="shared" si="55"/>
        <v>0.26534227508541058</v>
      </c>
      <c r="O290">
        <f t="shared" si="56"/>
        <v>0.87252204781090359</v>
      </c>
      <c r="P290">
        <f t="shared" si="50"/>
        <v>0.51866862032307293</v>
      </c>
      <c r="Q290">
        <f t="shared" si="51"/>
        <v>0.21159900866378892</v>
      </c>
      <c r="R290">
        <f t="shared" si="57"/>
        <v>-5.9223590017339775E-2</v>
      </c>
      <c r="S290">
        <f t="shared" si="58"/>
        <v>-0.63541714149122064</v>
      </c>
      <c r="T290" s="1" t="s">
        <v>14</v>
      </c>
      <c r="U290">
        <v>3</v>
      </c>
      <c r="V290">
        <f t="shared" si="59"/>
        <v>4</v>
      </c>
      <c r="W290" t="s">
        <v>8</v>
      </c>
    </row>
    <row r="291" spans="1:23" x14ac:dyDescent="0.15">
      <c r="A291">
        <v>59.660670000000003</v>
      </c>
      <c r="B291">
        <f t="shared" si="52"/>
        <v>1.7756881262581761</v>
      </c>
      <c r="C291">
        <v>0.16053999999999999</v>
      </c>
      <c r="D291">
        <v>0.19</v>
      </c>
      <c r="E291">
        <v>15.35</v>
      </c>
      <c r="F291">
        <f t="shared" si="53"/>
        <v>1.1861083798132053</v>
      </c>
      <c r="G291">
        <v>0.4</v>
      </c>
      <c r="H291">
        <v>152.88999999999999</v>
      </c>
      <c r="I291">
        <v>12.26</v>
      </c>
      <c r="J291">
        <v>2.86</v>
      </c>
      <c r="K291">
        <f t="shared" si="48"/>
        <v>5.602502430005095</v>
      </c>
      <c r="L291">
        <f t="shared" si="49"/>
        <v>5.4260111613543192</v>
      </c>
      <c r="M291">
        <f t="shared" si="54"/>
        <v>0.60531590012041014</v>
      </c>
      <c r="N291">
        <f t="shared" si="55"/>
        <v>0.19124198889762464</v>
      </c>
      <c r="O291">
        <f t="shared" si="56"/>
        <v>3.1651830417034978</v>
      </c>
      <c r="P291">
        <f t="shared" si="50"/>
        <v>0.74838205357614385</v>
      </c>
      <c r="Q291">
        <f t="shared" si="51"/>
        <v>0.7344806827741962</v>
      </c>
      <c r="R291">
        <f t="shared" si="57"/>
        <v>0.50039883021535947</v>
      </c>
      <c r="S291">
        <f t="shared" si="58"/>
        <v>-0.21801791811807397</v>
      </c>
      <c r="T291" s="1" t="s">
        <v>14</v>
      </c>
      <c r="U291">
        <v>3</v>
      </c>
      <c r="V291">
        <f t="shared" si="59"/>
        <v>4</v>
      </c>
      <c r="W291" t="s">
        <v>8</v>
      </c>
    </row>
    <row r="292" spans="1:23" x14ac:dyDescent="0.15">
      <c r="A292">
        <v>10.5998</v>
      </c>
      <c r="B292">
        <f t="shared" si="52"/>
        <v>1.0252976709519575</v>
      </c>
      <c r="C292">
        <v>0.21934000000000001</v>
      </c>
      <c r="D292">
        <v>0.35</v>
      </c>
      <c r="E292">
        <v>15.5</v>
      </c>
      <c r="F292">
        <f t="shared" si="53"/>
        <v>1.1903316981702914</v>
      </c>
      <c r="G292">
        <v>0.18</v>
      </c>
      <c r="H292">
        <v>55</v>
      </c>
      <c r="I292">
        <v>3.66</v>
      </c>
      <c r="J292">
        <v>9.27</v>
      </c>
      <c r="K292">
        <f t="shared" si="48"/>
        <v>4.6158166622644554</v>
      </c>
      <c r="L292">
        <f t="shared" si="49"/>
        <v>1.5002001947609338</v>
      </c>
      <c r="M292">
        <f t="shared" si="54"/>
        <v>0.21828282410940228</v>
      </c>
      <c r="N292">
        <f t="shared" si="55"/>
        <v>0.28096738657033793</v>
      </c>
      <c r="O292">
        <f t="shared" si="56"/>
        <v>0.7768973715202242</v>
      </c>
      <c r="P292">
        <f t="shared" si="50"/>
        <v>0.66424855054885934</v>
      </c>
      <c r="Q292">
        <f t="shared" si="51"/>
        <v>0.17614921750809409</v>
      </c>
      <c r="R292">
        <f t="shared" si="57"/>
        <v>-0.10963634789953128</v>
      </c>
      <c r="S292">
        <f t="shared" si="58"/>
        <v>-0.66098043601773726</v>
      </c>
      <c r="T292" s="1" t="s">
        <v>15</v>
      </c>
      <c r="U292">
        <v>1</v>
      </c>
      <c r="V292">
        <f t="shared" si="59"/>
        <v>6</v>
      </c>
      <c r="W292" t="s">
        <v>8</v>
      </c>
    </row>
    <row r="293" spans="1:23" x14ac:dyDescent="0.15">
      <c r="A293">
        <v>4.0690099999999996</v>
      </c>
      <c r="B293">
        <f t="shared" si="52"/>
        <v>0.60948875717682471</v>
      </c>
      <c r="C293">
        <v>9.4539999999999999E-2</v>
      </c>
      <c r="D293">
        <v>0.85</v>
      </c>
      <c r="E293">
        <v>16.78</v>
      </c>
      <c r="F293">
        <f t="shared" si="53"/>
        <v>1.2247919564926815</v>
      </c>
      <c r="G293">
        <v>0.14000000000000001</v>
      </c>
      <c r="H293">
        <v>360</v>
      </c>
      <c r="I293">
        <v>7.49</v>
      </c>
      <c r="J293">
        <v>1</v>
      </c>
      <c r="K293">
        <f t="shared" si="48"/>
        <v>2.3992138793406106</v>
      </c>
      <c r="L293">
        <f t="shared" si="49"/>
        <v>1.7678585471688799</v>
      </c>
      <c r="M293">
        <f t="shared" si="54"/>
        <v>0.20599952913491792</v>
      </c>
      <c r="N293">
        <f t="shared" si="55"/>
        <v>0.10441101760431161</v>
      </c>
      <c r="O293">
        <f t="shared" si="56"/>
        <v>1.9729673540353587</v>
      </c>
      <c r="P293">
        <f t="shared" si="50"/>
        <v>0.38006896513209948</v>
      </c>
      <c r="Q293">
        <f t="shared" si="51"/>
        <v>0.24744751257657555</v>
      </c>
      <c r="R293">
        <f t="shared" si="57"/>
        <v>0.29511989920069692</v>
      </c>
      <c r="S293">
        <f t="shared" si="58"/>
        <v>-0.68613377232182027</v>
      </c>
      <c r="T293" s="1" t="s">
        <v>14</v>
      </c>
      <c r="U293">
        <v>3</v>
      </c>
      <c r="V293">
        <f t="shared" si="59"/>
        <v>4</v>
      </c>
      <c r="W293" t="s">
        <v>8</v>
      </c>
    </row>
    <row r="294" spans="1:23" x14ac:dyDescent="0.15">
      <c r="A294">
        <v>4.5172999999999996</v>
      </c>
      <c r="B294">
        <f t="shared" si="52"/>
        <v>0.65487893360282934</v>
      </c>
      <c r="C294">
        <v>9.1999999999999998E-2</v>
      </c>
      <c r="D294">
        <v>0.3</v>
      </c>
      <c r="E294">
        <v>18</v>
      </c>
      <c r="F294">
        <f t="shared" si="53"/>
        <v>1.255272505103306</v>
      </c>
      <c r="G294">
        <v>0.56000000000000005</v>
      </c>
      <c r="H294">
        <v>164.09</v>
      </c>
      <c r="I294">
        <v>4.4000000000000004</v>
      </c>
      <c r="J294">
        <v>3.75</v>
      </c>
      <c r="K294">
        <f t="shared" si="48"/>
        <v>4.2099765456141442</v>
      </c>
      <c r="L294">
        <f t="shared" si="49"/>
        <v>1.9246693492122799</v>
      </c>
      <c r="M294">
        <f t="shared" si="54"/>
        <v>0.22002660679029742</v>
      </c>
      <c r="N294">
        <f t="shared" si="55"/>
        <v>0.1013215859030837</v>
      </c>
      <c r="O294">
        <f t="shared" si="56"/>
        <v>2.171566945278153</v>
      </c>
      <c r="P294">
        <f t="shared" si="50"/>
        <v>0.6242796763252817</v>
      </c>
      <c r="Q294">
        <f t="shared" si="51"/>
        <v>0.28435613013190386</v>
      </c>
      <c r="R294">
        <f t="shared" si="57"/>
        <v>0.33677322237738178</v>
      </c>
      <c r="S294">
        <f t="shared" si="58"/>
        <v>-0.65752479879814807</v>
      </c>
      <c r="T294" s="1" t="s">
        <v>14</v>
      </c>
      <c r="U294">
        <v>3</v>
      </c>
      <c r="V294">
        <f t="shared" si="59"/>
        <v>4</v>
      </c>
      <c r="W294" t="s">
        <v>8</v>
      </c>
    </row>
    <row r="295" spans="1:23" x14ac:dyDescent="0.15">
      <c r="A295">
        <v>3.8206000000000002</v>
      </c>
      <c r="B295">
        <f t="shared" si="52"/>
        <v>0.58213157134813454</v>
      </c>
      <c r="C295">
        <v>0.15665000000000001</v>
      </c>
      <c r="D295">
        <v>0.57999999999999996</v>
      </c>
      <c r="E295">
        <v>18.18</v>
      </c>
      <c r="F295">
        <f t="shared" si="53"/>
        <v>1.2595938788859486</v>
      </c>
      <c r="G295">
        <v>0.34</v>
      </c>
      <c r="H295">
        <v>120</v>
      </c>
      <c r="I295">
        <v>9.07</v>
      </c>
      <c r="J295">
        <v>5.33</v>
      </c>
      <c r="K295">
        <f t="shared" si="48"/>
        <v>3.020754835582085</v>
      </c>
      <c r="L295">
        <f t="shared" si="49"/>
        <v>1.1012185007211082</v>
      </c>
      <c r="M295">
        <f t="shared" si="54"/>
        <v>0.1550708738225052</v>
      </c>
      <c r="N295">
        <f t="shared" si="55"/>
        <v>0.18574731724669474</v>
      </c>
      <c r="O295">
        <f t="shared" si="56"/>
        <v>0.83484852498059214</v>
      </c>
      <c r="P295">
        <f t="shared" si="50"/>
        <v>0.48011547936979199</v>
      </c>
      <c r="Q295">
        <f t="shared" si="51"/>
        <v>4.1873499028589431E-2</v>
      </c>
      <c r="R295">
        <f t="shared" si="57"/>
        <v>-7.8392315813059055E-2</v>
      </c>
      <c r="S295">
        <f t="shared" si="58"/>
        <v>-0.8094697658615797</v>
      </c>
      <c r="T295" s="1" t="s">
        <v>14</v>
      </c>
      <c r="U295">
        <v>3</v>
      </c>
      <c r="V295">
        <f t="shared" si="59"/>
        <v>4</v>
      </c>
      <c r="W295" t="s">
        <v>8</v>
      </c>
    </row>
    <row r="296" spans="1:23" x14ac:dyDescent="0.15">
      <c r="A296">
        <v>5.7560000000000002</v>
      </c>
      <c r="B296">
        <f t="shared" si="52"/>
        <v>0.76012078526456761</v>
      </c>
      <c r="C296">
        <v>0.21187</v>
      </c>
      <c r="D296">
        <v>0.27</v>
      </c>
      <c r="E296">
        <v>28.84</v>
      </c>
      <c r="F296">
        <f t="shared" si="53"/>
        <v>1.4599952560473914</v>
      </c>
      <c r="G296">
        <v>0.2</v>
      </c>
      <c r="H296">
        <v>98.1</v>
      </c>
      <c r="I296">
        <v>4.6100000000000003</v>
      </c>
      <c r="J296">
        <v>8.6300000000000008</v>
      </c>
      <c r="K296">
        <f t="shared" si="48"/>
        <v>2.7198195115138426</v>
      </c>
      <c r="L296">
        <f t="shared" si="49"/>
        <v>1.0795108273370346</v>
      </c>
      <c r="M296">
        <f t="shared" si="54"/>
        <v>0.16366480877794623</v>
      </c>
      <c r="N296">
        <f t="shared" si="55"/>
        <v>0.26882620887417052</v>
      </c>
      <c r="O296">
        <f t="shared" si="56"/>
        <v>0.60881269524785364</v>
      </c>
      <c r="P296">
        <f t="shared" si="50"/>
        <v>0.43454008500685853</v>
      </c>
      <c r="Q296">
        <f t="shared" si="51"/>
        <v>3.3227002602761235E-2</v>
      </c>
      <c r="R296">
        <f t="shared" si="57"/>
        <v>-0.21551630003084096</v>
      </c>
      <c r="S296">
        <f t="shared" si="58"/>
        <v>-0.78604469258894838</v>
      </c>
      <c r="T296" s="1" t="s">
        <v>15</v>
      </c>
      <c r="U296">
        <v>1</v>
      </c>
      <c r="V296">
        <f t="shared" si="59"/>
        <v>6</v>
      </c>
      <c r="W296" t="s">
        <v>8</v>
      </c>
    </row>
    <row r="297" spans="1:23" x14ac:dyDescent="0.15">
      <c r="A297">
        <v>6.7299999999999999E-2</v>
      </c>
      <c r="B297">
        <f t="shared" si="52"/>
        <v>-1.1719849357760233</v>
      </c>
      <c r="C297">
        <v>7.0540000000000005E-2</v>
      </c>
      <c r="D297">
        <v>0.63</v>
      </c>
      <c r="E297">
        <v>33.01</v>
      </c>
      <c r="F297">
        <f t="shared" si="53"/>
        <v>1.5186455243303114</v>
      </c>
      <c r="G297">
        <v>0.31</v>
      </c>
      <c r="H297">
        <v>308.61</v>
      </c>
      <c r="I297">
        <v>4.26</v>
      </c>
      <c r="J297">
        <v>1.55</v>
      </c>
      <c r="K297">
        <f t="shared" si="48"/>
        <v>1.5706951445496453</v>
      </c>
      <c r="L297">
        <f t="shared" si="49"/>
        <v>0.20409136219317467</v>
      </c>
      <c r="M297">
        <f t="shared" si="54"/>
        <v>3.0670400881278283E-2</v>
      </c>
      <c r="N297">
        <f t="shared" si="55"/>
        <v>7.5893529576313137E-2</v>
      </c>
      <c r="O297">
        <f t="shared" si="56"/>
        <v>0.40412405448132849</v>
      </c>
      <c r="P297">
        <f t="shared" si="50"/>
        <v>0.19609190121599226</v>
      </c>
      <c r="Q297">
        <f t="shared" si="51"/>
        <v>-0.6901753756426926</v>
      </c>
      <c r="R297">
        <f t="shared" si="57"/>
        <v>-0.39348529848684455</v>
      </c>
      <c r="S297">
        <f t="shared" si="58"/>
        <v>-1.5132805474805322</v>
      </c>
      <c r="T297" s="1" t="s">
        <v>14</v>
      </c>
      <c r="U297">
        <v>3</v>
      </c>
      <c r="V297">
        <f t="shared" si="59"/>
        <v>4</v>
      </c>
      <c r="W297" t="s">
        <v>8</v>
      </c>
    </row>
    <row r="298" spans="1:23" x14ac:dyDescent="0.15">
      <c r="A298">
        <v>3.4451000000000001</v>
      </c>
      <c r="B298">
        <f t="shared" si="52"/>
        <v>0.5372018325768454</v>
      </c>
      <c r="C298">
        <v>0.19444</v>
      </c>
      <c r="D298">
        <v>0.34</v>
      </c>
      <c r="E298">
        <v>47.6</v>
      </c>
      <c r="F298">
        <f t="shared" si="53"/>
        <v>1.6776069527204931</v>
      </c>
      <c r="G298">
        <v>0.15</v>
      </c>
      <c r="H298">
        <v>1000</v>
      </c>
      <c r="I298">
        <v>19.440000000000001</v>
      </c>
      <c r="J298">
        <v>0</v>
      </c>
      <c r="K298">
        <f t="shared" si="48"/>
        <v>1.5204343843740322</v>
      </c>
      <c r="L298">
        <f t="shared" si="49"/>
        <v>0.85973361648496827</v>
      </c>
      <c r="M298">
        <f t="shared" si="54"/>
        <v>0.13217148154904432</v>
      </c>
      <c r="N298">
        <f t="shared" si="55"/>
        <v>0.24137246139331645</v>
      </c>
      <c r="O298">
        <f t="shared" si="56"/>
        <v>0.54758310366513141</v>
      </c>
      <c r="P298">
        <f t="shared" si="50"/>
        <v>0.18196768254054499</v>
      </c>
      <c r="Q298">
        <f t="shared" si="51"/>
        <v>-6.5636091560578882E-2</v>
      </c>
      <c r="R298">
        <f t="shared" si="57"/>
        <v>-0.26154996100957395</v>
      </c>
      <c r="S298">
        <f t="shared" si="58"/>
        <v>-0.8788622418396147</v>
      </c>
      <c r="T298" s="1">
        <v>1</v>
      </c>
      <c r="U298">
        <v>4</v>
      </c>
      <c r="V298">
        <f t="shared" si="59"/>
        <v>3</v>
      </c>
      <c r="W298" t="s">
        <v>8</v>
      </c>
    </row>
    <row r="299" spans="1:23" x14ac:dyDescent="0.15">
      <c r="A299">
        <v>8.3613999999999997</v>
      </c>
      <c r="B299">
        <f t="shared" si="52"/>
        <v>0.92227900009095765</v>
      </c>
      <c r="C299">
        <v>0.20474000000000001</v>
      </c>
      <c r="D299">
        <v>0.37</v>
      </c>
      <c r="E299">
        <v>48.34</v>
      </c>
      <c r="F299">
        <f t="shared" si="53"/>
        <v>1.6843066460716316</v>
      </c>
      <c r="G299">
        <v>0.15</v>
      </c>
      <c r="H299">
        <v>1000</v>
      </c>
      <c r="I299">
        <v>20.47</v>
      </c>
      <c r="J299">
        <v>0</v>
      </c>
      <c r="K299">
        <f t="shared" si="48"/>
        <v>1.4463880651241809</v>
      </c>
      <c r="L299">
        <f t="shared" si="49"/>
        <v>1.3849079877543111</v>
      </c>
      <c r="M299">
        <f t="shared" si="54"/>
        <v>0.20066323000134484</v>
      </c>
      <c r="N299">
        <f t="shared" si="55"/>
        <v>0.25745039358197319</v>
      </c>
      <c r="O299">
        <f t="shared" si="56"/>
        <v>0.77942483291427911</v>
      </c>
      <c r="P299">
        <f t="shared" si="50"/>
        <v>0.16028482956374443</v>
      </c>
      <c r="Q299">
        <f t="shared" si="51"/>
        <v>0.14142092016002647</v>
      </c>
      <c r="R299">
        <f t="shared" si="57"/>
        <v>-0.10822576145603788</v>
      </c>
      <c r="S299">
        <f t="shared" si="58"/>
        <v>-0.69753220135668625</v>
      </c>
      <c r="T299" s="1">
        <v>1</v>
      </c>
      <c r="U299">
        <v>4</v>
      </c>
      <c r="V299">
        <f t="shared" si="59"/>
        <v>3</v>
      </c>
      <c r="W299" t="s">
        <v>8</v>
      </c>
    </row>
    <row r="300" spans="1:23" x14ac:dyDescent="0.15">
      <c r="A300">
        <v>1.2161999999999999</v>
      </c>
      <c r="B300">
        <f t="shared" si="52"/>
        <v>8.5004999076652321E-2</v>
      </c>
      <c r="C300">
        <v>0.12288</v>
      </c>
      <c r="D300">
        <v>0.84</v>
      </c>
      <c r="E300">
        <v>49.05</v>
      </c>
      <c r="F300">
        <f t="shared" si="53"/>
        <v>1.6906390117159673</v>
      </c>
      <c r="G300">
        <v>0.15</v>
      </c>
      <c r="H300">
        <v>1000</v>
      </c>
      <c r="I300">
        <v>12.29</v>
      </c>
      <c r="J300">
        <v>0</v>
      </c>
      <c r="K300">
        <f t="shared" si="48"/>
        <v>0.83026417014364251</v>
      </c>
      <c r="L300">
        <f t="shared" si="49"/>
        <v>0.69290098759393304</v>
      </c>
      <c r="M300">
        <f t="shared" si="54"/>
        <v>9.8785123302739766E-2</v>
      </c>
      <c r="N300">
        <f t="shared" si="55"/>
        <v>0.14009485589201021</v>
      </c>
      <c r="O300">
        <f t="shared" si="56"/>
        <v>0.70513026815835866</v>
      </c>
      <c r="P300">
        <f t="shared" si="50"/>
        <v>-8.0783703549298869E-2</v>
      </c>
      <c r="Q300">
        <f t="shared" si="51"/>
        <v>-0.15932881966487381</v>
      </c>
      <c r="R300">
        <f t="shared" si="57"/>
        <v>-0.15173064256020968</v>
      </c>
      <c r="S300">
        <f t="shared" si="58"/>
        <v>-1.0053084537321773</v>
      </c>
      <c r="T300" s="1">
        <v>1</v>
      </c>
      <c r="U300">
        <v>4</v>
      </c>
      <c r="V300">
        <f t="shared" si="59"/>
        <v>3</v>
      </c>
      <c r="W300" t="s">
        <v>8</v>
      </c>
    </row>
    <row r="301" spans="1:23" x14ac:dyDescent="0.15">
      <c r="A301">
        <v>11.6227</v>
      </c>
      <c r="B301">
        <f t="shared" si="52"/>
        <v>1.0653070281310166</v>
      </c>
      <c r="C301">
        <v>0.23644999999999999</v>
      </c>
      <c r="D301">
        <v>0.26</v>
      </c>
      <c r="E301">
        <v>60</v>
      </c>
      <c r="F301">
        <f t="shared" si="53"/>
        <v>1.7781512503836436</v>
      </c>
      <c r="G301">
        <v>0.15</v>
      </c>
      <c r="H301">
        <v>1000</v>
      </c>
      <c r="I301">
        <v>23.64</v>
      </c>
      <c r="J301">
        <v>0</v>
      </c>
      <c r="K301">
        <f t="shared" si="48"/>
        <v>1.3224476134924354</v>
      </c>
      <c r="L301">
        <f t="shared" si="49"/>
        <v>1.4841908897760314</v>
      </c>
      <c r="M301">
        <f t="shared" si="54"/>
        <v>0.22014737073710738</v>
      </c>
      <c r="N301">
        <f t="shared" si="55"/>
        <v>0.30967192718224085</v>
      </c>
      <c r="O301">
        <f t="shared" si="56"/>
        <v>0.71090515934158738</v>
      </c>
      <c r="P301">
        <f t="shared" si="50"/>
        <v>0.12137847721249373</v>
      </c>
      <c r="Q301">
        <f t="shared" si="51"/>
        <v>0.17148976148538919</v>
      </c>
      <c r="R301">
        <f t="shared" si="57"/>
        <v>-0.1481883339002604</v>
      </c>
      <c r="S301">
        <f t="shared" si="58"/>
        <v>-0.65728649703699926</v>
      </c>
      <c r="T301" s="1">
        <v>1</v>
      </c>
      <c r="U301">
        <v>4</v>
      </c>
      <c r="V301">
        <f t="shared" si="59"/>
        <v>3</v>
      </c>
      <c r="W301" t="s">
        <v>8</v>
      </c>
    </row>
    <row r="302" spans="1:23" x14ac:dyDescent="0.15">
      <c r="A302">
        <v>5.4231699999999998</v>
      </c>
      <c r="B302">
        <f t="shared" si="52"/>
        <v>0.7342532184691517</v>
      </c>
      <c r="C302">
        <v>0.18473000000000001</v>
      </c>
      <c r="D302">
        <v>0.23</v>
      </c>
      <c r="E302">
        <v>70.760000000000005</v>
      </c>
      <c r="F302">
        <f t="shared" si="53"/>
        <v>1.8497878242376855</v>
      </c>
      <c r="G302">
        <v>0.15</v>
      </c>
      <c r="H302">
        <v>1000</v>
      </c>
      <c r="I302">
        <v>18.47</v>
      </c>
      <c r="J302">
        <v>0</v>
      </c>
      <c r="K302">
        <f t="shared" si="48"/>
        <v>1.1607135730473472</v>
      </c>
      <c r="L302">
        <f t="shared" si="49"/>
        <v>1.1734174780334026</v>
      </c>
      <c r="M302">
        <f t="shared" si="54"/>
        <v>0.1701326012379927</v>
      </c>
      <c r="N302">
        <f t="shared" si="55"/>
        <v>0.22658751088596418</v>
      </c>
      <c r="O302">
        <f t="shared" si="56"/>
        <v>0.75084721383261133</v>
      </c>
      <c r="P302">
        <f t="shared" si="50"/>
        <v>6.4725062984114012E-2</v>
      </c>
      <c r="Q302">
        <f t="shared" si="51"/>
        <v>6.9452552737420362E-2</v>
      </c>
      <c r="R302">
        <f t="shared" si="57"/>
        <v>-0.12444842643124077</v>
      </c>
      <c r="S302">
        <f t="shared" si="58"/>
        <v>-0.76921245780936254</v>
      </c>
      <c r="T302" s="1">
        <v>1</v>
      </c>
      <c r="U302">
        <v>4</v>
      </c>
      <c r="V302">
        <f t="shared" si="59"/>
        <v>3</v>
      </c>
      <c r="W302" t="s">
        <v>8</v>
      </c>
    </row>
    <row r="303" spans="1:23" x14ac:dyDescent="0.15">
      <c r="A303">
        <v>2.1446999999999998</v>
      </c>
      <c r="B303">
        <f t="shared" si="52"/>
        <v>0.33136655178578095</v>
      </c>
      <c r="C303">
        <v>0.12464</v>
      </c>
      <c r="D303">
        <v>0.28000000000000003</v>
      </c>
      <c r="E303">
        <v>73.64</v>
      </c>
      <c r="F303">
        <f t="shared" si="53"/>
        <v>1.867113779831977</v>
      </c>
      <c r="G303">
        <v>0.15</v>
      </c>
      <c r="H303">
        <v>1000</v>
      </c>
      <c r="I303">
        <v>12.46</v>
      </c>
      <c r="J303">
        <v>0</v>
      </c>
      <c r="K303">
        <f t="shared" si="48"/>
        <v>1.052997098931282</v>
      </c>
      <c r="L303">
        <f t="shared" si="49"/>
        <v>0.95542258666508673</v>
      </c>
      <c r="M303">
        <f t="shared" si="54"/>
        <v>0.13025194099214332</v>
      </c>
      <c r="N303">
        <f t="shared" si="55"/>
        <v>0.14238713215134344</v>
      </c>
      <c r="O303">
        <f t="shared" si="56"/>
        <v>0.91477325952248545</v>
      </c>
      <c r="P303">
        <f t="shared" si="50"/>
        <v>2.2427174680385461E-2</v>
      </c>
      <c r="Q303">
        <f t="shared" si="51"/>
        <v>-1.9804495993775609E-2</v>
      </c>
      <c r="R303">
        <f t="shared" si="57"/>
        <v>-3.8686539093234475E-2</v>
      </c>
      <c r="S303">
        <f t="shared" si="58"/>
        <v>-0.88521579619813928</v>
      </c>
      <c r="T303" s="1">
        <v>1</v>
      </c>
      <c r="U303">
        <v>4</v>
      </c>
      <c r="V303">
        <f t="shared" si="59"/>
        <v>3</v>
      </c>
      <c r="W303" t="s">
        <v>8</v>
      </c>
    </row>
    <row r="304" spans="1:23" x14ac:dyDescent="0.15">
      <c r="A304">
        <v>1.40103</v>
      </c>
      <c r="B304">
        <f t="shared" si="52"/>
        <v>0.14644743485391457</v>
      </c>
      <c r="C304">
        <v>0.15143999999999999</v>
      </c>
      <c r="D304">
        <v>0.38</v>
      </c>
      <c r="E304">
        <v>73.8</v>
      </c>
      <c r="F304">
        <f t="shared" si="53"/>
        <v>1.8680563618230415</v>
      </c>
      <c r="G304">
        <v>0.15</v>
      </c>
      <c r="H304">
        <v>1000</v>
      </c>
      <c r="I304">
        <v>15.14</v>
      </c>
      <c r="J304">
        <v>0</v>
      </c>
      <c r="K304">
        <f t="shared" si="48"/>
        <v>0.93657104554114934</v>
      </c>
      <c r="L304">
        <f t="shared" si="49"/>
        <v>0.62861278909197005</v>
      </c>
      <c r="M304">
        <f t="shared" si="54"/>
        <v>9.5506529717608701E-2</v>
      </c>
      <c r="N304">
        <f t="shared" si="55"/>
        <v>0.17846705006128027</v>
      </c>
      <c r="O304">
        <f t="shared" si="56"/>
        <v>0.53514937174573463</v>
      </c>
      <c r="P304">
        <f t="shared" si="50"/>
        <v>-2.845927272955296E-2</v>
      </c>
      <c r="Q304">
        <f t="shared" si="51"/>
        <v>-0.20161678753165788</v>
      </c>
      <c r="R304">
        <f t="shared" si="57"/>
        <v>-0.27152498008982101</v>
      </c>
      <c r="S304">
        <f t="shared" si="58"/>
        <v>-1.0199669349776981</v>
      </c>
      <c r="T304" s="1">
        <v>1</v>
      </c>
      <c r="U304">
        <v>4</v>
      </c>
      <c r="V304">
        <f t="shared" si="59"/>
        <v>3</v>
      </c>
      <c r="W304" t="s">
        <v>8</v>
      </c>
    </row>
    <row r="305" spans="1:23" x14ac:dyDescent="0.15">
      <c r="A305">
        <v>8.3741000000000003</v>
      </c>
      <c r="B305">
        <f t="shared" si="52"/>
        <v>0.92293814274925057</v>
      </c>
      <c r="C305">
        <v>0.20054</v>
      </c>
      <c r="D305">
        <v>0.17</v>
      </c>
      <c r="E305">
        <v>75.010000000000005</v>
      </c>
      <c r="F305">
        <f t="shared" si="53"/>
        <v>1.8751191654625683</v>
      </c>
      <c r="G305">
        <v>0.15</v>
      </c>
      <c r="H305">
        <v>1000</v>
      </c>
      <c r="I305">
        <v>20.05</v>
      </c>
      <c r="J305">
        <v>0</v>
      </c>
      <c r="K305">
        <f t="shared" si="48"/>
        <v>1.1731675478118584</v>
      </c>
      <c r="L305">
        <f t="shared" si="49"/>
        <v>1.4111915092759661</v>
      </c>
      <c r="M305">
        <f t="shared" si="54"/>
        <v>0.20290755332655358</v>
      </c>
      <c r="N305">
        <f t="shared" si="55"/>
        <v>0.25084431991594325</v>
      </c>
      <c r="O305">
        <f t="shared" si="56"/>
        <v>0.80889833740124928</v>
      </c>
      <c r="P305">
        <f t="shared" si="50"/>
        <v>6.9360041010555623E-2</v>
      </c>
      <c r="Q305">
        <f t="shared" si="51"/>
        <v>0.1495859547735095</v>
      </c>
      <c r="R305">
        <f t="shared" si="57"/>
        <v>-9.2106057225829985E-2</v>
      </c>
      <c r="S305">
        <f t="shared" si="58"/>
        <v>-0.69270178585485076</v>
      </c>
      <c r="T305" s="1">
        <v>1</v>
      </c>
      <c r="U305">
        <v>4</v>
      </c>
      <c r="V305">
        <f t="shared" si="59"/>
        <v>3</v>
      </c>
      <c r="W305" t="s">
        <v>8</v>
      </c>
    </row>
    <row r="306" spans="1:23" x14ac:dyDescent="0.15">
      <c r="A306">
        <v>2.6122000000000001</v>
      </c>
      <c r="B306">
        <f t="shared" si="52"/>
        <v>0.41700642511879876</v>
      </c>
      <c r="C306">
        <v>0.17080000000000001</v>
      </c>
      <c r="D306">
        <v>0.35</v>
      </c>
      <c r="E306">
        <v>75.16</v>
      </c>
      <c r="F306">
        <f t="shared" si="53"/>
        <v>1.8759867714284879</v>
      </c>
      <c r="G306">
        <v>0.15</v>
      </c>
      <c r="H306">
        <v>1000</v>
      </c>
      <c r="I306">
        <v>17.079999999999998</v>
      </c>
      <c r="J306">
        <v>0</v>
      </c>
      <c r="K306">
        <f t="shared" si="48"/>
        <v>0.95190471347923178</v>
      </c>
      <c r="L306">
        <f t="shared" si="49"/>
        <v>0.81720358173476393</v>
      </c>
      <c r="M306">
        <f t="shared" si="54"/>
        <v>0.12279733098275025</v>
      </c>
      <c r="N306">
        <f t="shared" si="55"/>
        <v>0.20598166907863003</v>
      </c>
      <c r="O306">
        <f t="shared" si="56"/>
        <v>0.59615659748768446</v>
      </c>
      <c r="P306">
        <f t="shared" si="50"/>
        <v>-2.1406522709337201E-2</v>
      </c>
      <c r="Q306">
        <f t="shared" si="51"/>
        <v>-8.7669738559126562E-2</v>
      </c>
      <c r="R306">
        <f t="shared" si="57"/>
        <v>-0.22463964547504192</v>
      </c>
      <c r="S306">
        <f t="shared" si="58"/>
        <v>-0.91081107254387883</v>
      </c>
      <c r="T306" s="1">
        <v>1</v>
      </c>
      <c r="U306">
        <v>4</v>
      </c>
      <c r="V306">
        <f t="shared" si="59"/>
        <v>3</v>
      </c>
      <c r="W306" t="s">
        <v>8</v>
      </c>
    </row>
    <row r="307" spans="1:23" x14ac:dyDescent="0.15">
      <c r="A307">
        <v>4.1692</v>
      </c>
      <c r="B307">
        <f t="shared" si="52"/>
        <v>0.62005272909439535</v>
      </c>
      <c r="C307">
        <v>0.19947000000000001</v>
      </c>
      <c r="D307">
        <v>0.32</v>
      </c>
      <c r="E307">
        <v>85</v>
      </c>
      <c r="F307">
        <f t="shared" si="53"/>
        <v>1.9294189257142926</v>
      </c>
      <c r="G307">
        <v>0.15</v>
      </c>
      <c r="H307">
        <v>1000</v>
      </c>
      <c r="I307">
        <v>19.95</v>
      </c>
      <c r="J307">
        <v>0</v>
      </c>
      <c r="K307">
        <f t="shared" si="48"/>
        <v>0.87125339341993113</v>
      </c>
      <c r="L307">
        <f t="shared" si="49"/>
        <v>0.94079883070697157</v>
      </c>
      <c r="M307">
        <f t="shared" si="54"/>
        <v>0.14355463483613051</v>
      </c>
      <c r="N307">
        <f t="shared" si="55"/>
        <v>0.24917242326958391</v>
      </c>
      <c r="O307">
        <f t="shared" si="56"/>
        <v>0.57612569221119747</v>
      </c>
      <c r="P307">
        <f t="shared" si="50"/>
        <v>-5.9855517369479819E-2</v>
      </c>
      <c r="Q307">
        <f t="shared" si="51"/>
        <v>-2.6503231040285319E-2</v>
      </c>
      <c r="R307">
        <f t="shared" si="57"/>
        <v>-0.23948275706517064</v>
      </c>
      <c r="S307">
        <f t="shared" si="58"/>
        <v>-0.84298278121511394</v>
      </c>
      <c r="T307" s="1">
        <v>1</v>
      </c>
      <c r="U307">
        <v>4</v>
      </c>
      <c r="V307">
        <f t="shared" si="59"/>
        <v>3</v>
      </c>
      <c r="W307" t="s">
        <v>8</v>
      </c>
    </row>
    <row r="308" spans="1:23" x14ac:dyDescent="0.15">
      <c r="A308">
        <v>5.9020000000000003E-2</v>
      </c>
      <c r="B308">
        <f t="shared" si="52"/>
        <v>-1.2290007948360593</v>
      </c>
      <c r="C308">
        <v>8.4279999999999994E-2</v>
      </c>
      <c r="D308">
        <v>0.77</v>
      </c>
      <c r="E308">
        <v>85.34</v>
      </c>
      <c r="F308">
        <f t="shared" si="53"/>
        <v>1.9311526385232933</v>
      </c>
      <c r="G308">
        <v>0.15</v>
      </c>
      <c r="H308">
        <v>1000</v>
      </c>
      <c r="I308">
        <v>8.43</v>
      </c>
      <c r="J308">
        <v>0</v>
      </c>
      <c r="K308">
        <f t="shared" si="48"/>
        <v>0.51720578687274499</v>
      </c>
      <c r="L308">
        <f t="shared" si="49"/>
        <v>0.16200243464513736</v>
      </c>
      <c r="M308">
        <f t="shared" si="54"/>
        <v>2.6276467931730323E-2</v>
      </c>
      <c r="N308">
        <f t="shared" si="55"/>
        <v>9.203686716463548E-2</v>
      </c>
      <c r="O308">
        <f t="shared" si="56"/>
        <v>0.28549937368823081</v>
      </c>
      <c r="P308">
        <f t="shared" si="50"/>
        <v>-0.28633662456341313</v>
      </c>
      <c r="Q308">
        <f t="shared" si="51"/>
        <v>-0.7904784586363609</v>
      </c>
      <c r="R308">
        <f t="shared" si="57"/>
        <v>-0.54439484014683248</v>
      </c>
      <c r="S308">
        <f t="shared" si="58"/>
        <v>-1.5804330128128461</v>
      </c>
      <c r="T308" s="1">
        <v>1</v>
      </c>
      <c r="U308">
        <v>4</v>
      </c>
      <c r="V308">
        <f t="shared" si="59"/>
        <v>3</v>
      </c>
      <c r="W308" t="s">
        <v>8</v>
      </c>
    </row>
    <row r="309" spans="1:23" x14ac:dyDescent="0.15">
      <c r="A309">
        <v>2.61</v>
      </c>
      <c r="B309">
        <f t="shared" si="52"/>
        <v>0.41664050733828095</v>
      </c>
      <c r="C309">
        <v>0.2114</v>
      </c>
      <c r="D309">
        <v>0.27</v>
      </c>
      <c r="E309">
        <v>94.89</v>
      </c>
      <c r="F309">
        <f t="shared" si="53"/>
        <v>1.9772204466353853</v>
      </c>
      <c r="G309">
        <v>0.15</v>
      </c>
      <c r="H309">
        <v>1000</v>
      </c>
      <c r="I309">
        <v>21.14</v>
      </c>
      <c r="J309">
        <v>0</v>
      </c>
      <c r="K309">
        <f t="shared" si="48"/>
        <v>0.82663710308840999</v>
      </c>
      <c r="L309">
        <f t="shared" si="49"/>
        <v>0.67935052135120566</v>
      </c>
      <c r="M309">
        <f t="shared" si="54"/>
        <v>0.11033096335968029</v>
      </c>
      <c r="N309">
        <f t="shared" si="55"/>
        <v>0.26806999746386001</v>
      </c>
      <c r="O309">
        <f t="shared" si="56"/>
        <v>0.41157520201250652</v>
      </c>
      <c r="P309">
        <f t="shared" si="50"/>
        <v>-8.2685105581135315E-2</v>
      </c>
      <c r="Q309">
        <f t="shared" si="51"/>
        <v>-0.16790608697238699</v>
      </c>
      <c r="R309">
        <f t="shared" si="57"/>
        <v>-0.38555079997755143</v>
      </c>
      <c r="S309">
        <f t="shared" si="58"/>
        <v>-0.95730258974334836</v>
      </c>
      <c r="T309" s="1">
        <v>1</v>
      </c>
      <c r="U309">
        <v>4</v>
      </c>
      <c r="V309">
        <f t="shared" si="59"/>
        <v>3</v>
      </c>
      <c r="W309" t="s">
        <v>8</v>
      </c>
    </row>
    <row r="310" spans="1:23" x14ac:dyDescent="0.15">
      <c r="A310">
        <v>2.2989000000000002</v>
      </c>
      <c r="B310">
        <f t="shared" si="52"/>
        <v>0.36152008027634874</v>
      </c>
      <c r="C310">
        <v>0.15193999999999999</v>
      </c>
      <c r="D310">
        <v>0.17</v>
      </c>
      <c r="E310">
        <v>97.4</v>
      </c>
      <c r="F310">
        <f t="shared" si="53"/>
        <v>1.9885589568786155</v>
      </c>
      <c r="G310">
        <v>0.15</v>
      </c>
      <c r="H310">
        <v>1000</v>
      </c>
      <c r="I310">
        <v>15.19</v>
      </c>
      <c r="J310">
        <v>0</v>
      </c>
      <c r="K310">
        <f t="shared" si="48"/>
        <v>0.9034835499113707</v>
      </c>
      <c r="L310">
        <f t="shared" si="49"/>
        <v>0.83870473278642821</v>
      </c>
      <c r="M310">
        <f t="shared" si="54"/>
        <v>0.12213879392278899</v>
      </c>
      <c r="N310">
        <f t="shared" si="55"/>
        <v>0.17916185175577198</v>
      </c>
      <c r="O310">
        <f t="shared" si="56"/>
        <v>0.68172321688930126</v>
      </c>
      <c r="P310">
        <f t="shared" si="50"/>
        <v>-4.4079750405491662E-2</v>
      </c>
      <c r="Q310">
        <f t="shared" si="51"/>
        <v>-7.6390906264488606E-2</v>
      </c>
      <c r="R310">
        <f t="shared" si="57"/>
        <v>-0.16639191533818029</v>
      </c>
      <c r="S310">
        <f t="shared" si="58"/>
        <v>-0.9131463728227438</v>
      </c>
      <c r="T310" s="1">
        <v>1</v>
      </c>
      <c r="U310">
        <v>4</v>
      </c>
      <c r="V310">
        <f t="shared" si="59"/>
        <v>3</v>
      </c>
      <c r="W310" t="s">
        <v>8</v>
      </c>
    </row>
    <row r="311" spans="1:23" x14ac:dyDescent="0.15">
      <c r="A311">
        <v>3.0369000000000002</v>
      </c>
      <c r="B311">
        <f t="shared" si="52"/>
        <v>0.48243049156817902</v>
      </c>
      <c r="C311">
        <v>0.1784</v>
      </c>
      <c r="D311">
        <v>0.15</v>
      </c>
      <c r="E311">
        <v>100</v>
      </c>
      <c r="F311">
        <f t="shared" si="53"/>
        <v>2</v>
      </c>
      <c r="G311">
        <v>0.15</v>
      </c>
      <c r="H311">
        <v>1000</v>
      </c>
      <c r="I311">
        <v>17.84</v>
      </c>
      <c r="J311">
        <v>0</v>
      </c>
      <c r="K311">
        <f t="shared" si="48"/>
        <v>0.90046736902859748</v>
      </c>
      <c r="L311">
        <f t="shared" si="49"/>
        <v>0.85993173919604005</v>
      </c>
      <c r="M311">
        <f t="shared" si="54"/>
        <v>0.12955299840072723</v>
      </c>
      <c r="N311">
        <f t="shared" si="55"/>
        <v>0.21713729308666019</v>
      </c>
      <c r="O311">
        <f t="shared" si="56"/>
        <v>0.59664093882308011</v>
      </c>
      <c r="P311">
        <f t="shared" si="50"/>
        <v>-4.5532020443101257E-2</v>
      </c>
      <c r="Q311">
        <f t="shared" si="51"/>
        <v>-6.5536021392560859E-2</v>
      </c>
      <c r="R311">
        <f t="shared" si="57"/>
        <v>-0.22428695061363019</v>
      </c>
      <c r="S311">
        <f t="shared" si="58"/>
        <v>-0.88755253116274768</v>
      </c>
      <c r="T311" s="1">
        <v>1</v>
      </c>
      <c r="U311">
        <v>4</v>
      </c>
      <c r="V311">
        <f t="shared" si="59"/>
        <v>3</v>
      </c>
      <c r="W311" t="s">
        <v>8</v>
      </c>
    </row>
    <row r="312" spans="1:23" x14ac:dyDescent="0.15">
      <c r="A312">
        <v>5.4992000000000001</v>
      </c>
      <c r="B312">
        <f t="shared" si="52"/>
        <v>0.74029951479315004</v>
      </c>
      <c r="C312">
        <v>0.19911000000000001</v>
      </c>
      <c r="D312">
        <v>0.08</v>
      </c>
      <c r="E312">
        <v>105</v>
      </c>
      <c r="F312">
        <f t="shared" si="53"/>
        <v>2.0211892990699383</v>
      </c>
      <c r="G312">
        <v>0.15</v>
      </c>
      <c r="H312">
        <v>1000</v>
      </c>
      <c r="I312">
        <v>19.91</v>
      </c>
      <c r="J312">
        <v>0</v>
      </c>
      <c r="K312">
        <f t="shared" si="48"/>
        <v>0.9294785809649968</v>
      </c>
      <c r="L312">
        <f t="shared" si="49"/>
        <v>1.1088676157475967</v>
      </c>
      <c r="M312">
        <f t="shared" si="54"/>
        <v>0.1650185889815359</v>
      </c>
      <c r="N312">
        <f t="shared" si="55"/>
        <v>0.2486109203511094</v>
      </c>
      <c r="O312">
        <f t="shared" si="56"/>
        <v>0.6637624314671402</v>
      </c>
      <c r="P312">
        <f t="shared" si="50"/>
        <v>-3.1760613719827642E-2</v>
      </c>
      <c r="Q312">
        <f t="shared" si="51"/>
        <v>4.487970017785891E-2</v>
      </c>
      <c r="R312">
        <f t="shared" si="57"/>
        <v>-0.17798733202418746</v>
      </c>
      <c r="S312">
        <f t="shared" si="58"/>
        <v>-0.78246713071106266</v>
      </c>
      <c r="T312" s="1">
        <v>1</v>
      </c>
      <c r="U312">
        <v>4</v>
      </c>
      <c r="V312">
        <f t="shared" si="59"/>
        <v>3</v>
      </c>
      <c r="W312" t="s">
        <v>8</v>
      </c>
    </row>
    <row r="313" spans="1:23" x14ac:dyDescent="0.15">
      <c r="A313">
        <v>8.0612999999999992</v>
      </c>
      <c r="B313">
        <f t="shared" si="52"/>
        <v>0.90640508365378747</v>
      </c>
      <c r="C313">
        <v>0.25164999999999998</v>
      </c>
      <c r="D313">
        <v>0.12</v>
      </c>
      <c r="E313">
        <v>107.25</v>
      </c>
      <c r="F313">
        <f t="shared" si="53"/>
        <v>2.030397300856762</v>
      </c>
      <c r="G313">
        <v>0.15</v>
      </c>
      <c r="H313">
        <v>1000</v>
      </c>
      <c r="I313">
        <v>25.17</v>
      </c>
      <c r="J313">
        <v>0</v>
      </c>
      <c r="K313">
        <f t="shared" si="48"/>
        <v>0.8690681586648058</v>
      </c>
      <c r="L313">
        <f t="shared" si="49"/>
        <v>1.1341686473023351</v>
      </c>
      <c r="M313">
        <f t="shared" si="54"/>
        <v>0.17771894339447261</v>
      </c>
      <c r="N313">
        <f t="shared" si="55"/>
        <v>0.33627313422863631</v>
      </c>
      <c r="O313">
        <f t="shared" si="56"/>
        <v>0.52849581279258329</v>
      </c>
      <c r="P313">
        <f t="shared" si="50"/>
        <v>-6.0946161674200972E-2</v>
      </c>
      <c r="Q313">
        <f t="shared" si="51"/>
        <v>5.4677637578978394E-2</v>
      </c>
      <c r="R313">
        <f t="shared" si="57"/>
        <v>-0.27695844920476581</v>
      </c>
      <c r="S313">
        <f t="shared" si="58"/>
        <v>-0.75026627746647045</v>
      </c>
      <c r="T313" s="1">
        <v>1</v>
      </c>
      <c r="U313">
        <v>4</v>
      </c>
      <c r="V313">
        <f t="shared" si="59"/>
        <v>3</v>
      </c>
      <c r="W313" t="s">
        <v>8</v>
      </c>
    </row>
    <row r="314" spans="1:23" x14ac:dyDescent="0.15">
      <c r="A314">
        <v>6.6919000000000004</v>
      </c>
      <c r="B314">
        <f t="shared" si="52"/>
        <v>0.82554944248571238</v>
      </c>
      <c r="C314">
        <v>0.19522999999999999</v>
      </c>
      <c r="D314">
        <v>0.1</v>
      </c>
      <c r="E314">
        <v>110</v>
      </c>
      <c r="F314">
        <f t="shared" si="53"/>
        <v>2.0413926851582249</v>
      </c>
      <c r="G314">
        <v>0.15</v>
      </c>
      <c r="H314">
        <v>1000</v>
      </c>
      <c r="I314">
        <v>19.52</v>
      </c>
      <c r="J314">
        <v>0</v>
      </c>
      <c r="K314">
        <f t="shared" si="48"/>
        <v>0.86705615816391779</v>
      </c>
      <c r="L314">
        <f t="shared" si="49"/>
        <v>1.2658750766470583</v>
      </c>
      <c r="M314">
        <f t="shared" si="54"/>
        <v>0.18383622449022516</v>
      </c>
      <c r="N314">
        <f t="shared" si="55"/>
        <v>0.2425910508592517</v>
      </c>
      <c r="O314">
        <f t="shared" si="56"/>
        <v>0.75780299330532452</v>
      </c>
      <c r="P314">
        <f t="shared" si="50"/>
        <v>-6.1952772891889357E-2</v>
      </c>
      <c r="Q314">
        <f t="shared" si="51"/>
        <v>0.10239084928341378</v>
      </c>
      <c r="R314">
        <f t="shared" si="57"/>
        <v>-0.12044368360388964</v>
      </c>
      <c r="S314">
        <f t="shared" si="58"/>
        <v>-0.73556890782408224</v>
      </c>
      <c r="T314" s="1">
        <v>1</v>
      </c>
      <c r="U314">
        <v>4</v>
      </c>
      <c r="V314">
        <f t="shared" si="59"/>
        <v>3</v>
      </c>
      <c r="W314" t="s">
        <v>8</v>
      </c>
    </row>
    <row r="315" spans="1:23" x14ac:dyDescent="0.15">
      <c r="A315">
        <v>1.575</v>
      </c>
      <c r="B315">
        <f t="shared" si="52"/>
        <v>0.19728055812561932</v>
      </c>
      <c r="C315">
        <v>0.17446</v>
      </c>
      <c r="D315">
        <v>0.19</v>
      </c>
      <c r="E315">
        <v>114</v>
      </c>
      <c r="F315">
        <f t="shared" si="53"/>
        <v>2.0569048513364727</v>
      </c>
      <c r="G315">
        <v>0.15</v>
      </c>
      <c r="H315">
        <v>1000</v>
      </c>
      <c r="I315">
        <v>17.45</v>
      </c>
      <c r="J315">
        <v>0</v>
      </c>
      <c r="K315">
        <f t="shared" si="48"/>
        <v>0.75437203772437023</v>
      </c>
      <c r="L315">
        <f t="shared" si="49"/>
        <v>0.59590322814595986</v>
      </c>
      <c r="M315">
        <f t="shared" si="54"/>
        <v>9.4345674361776655E-2</v>
      </c>
      <c r="N315">
        <f t="shared" si="55"/>
        <v>0.21132834266056158</v>
      </c>
      <c r="O315">
        <f t="shared" si="56"/>
        <v>0.44644117856598131</v>
      </c>
      <c r="P315">
        <f t="shared" si="50"/>
        <v>-0.12241441794712345</v>
      </c>
      <c r="Q315">
        <f t="shared" si="51"/>
        <v>-0.22482426189493174</v>
      </c>
      <c r="R315">
        <f t="shared" si="57"/>
        <v>-0.35023575403646406</v>
      </c>
      <c r="S315">
        <f t="shared" si="58"/>
        <v>-1.0252780069338805</v>
      </c>
      <c r="T315" s="1">
        <v>1</v>
      </c>
      <c r="U315">
        <v>4</v>
      </c>
      <c r="V315">
        <f t="shared" si="59"/>
        <v>3</v>
      </c>
      <c r="W315" t="s">
        <v>8</v>
      </c>
    </row>
    <row r="316" spans="1:23" x14ac:dyDescent="0.15">
      <c r="A316">
        <v>8.6999999999999994E-2</v>
      </c>
      <c r="B316">
        <f t="shared" si="52"/>
        <v>-1.0604807473813815</v>
      </c>
      <c r="C316">
        <v>0.11716</v>
      </c>
      <c r="D316">
        <v>0.39</v>
      </c>
      <c r="E316">
        <v>122.52</v>
      </c>
      <c r="F316">
        <f t="shared" si="53"/>
        <v>2.0882069881345351</v>
      </c>
      <c r="G316">
        <v>0.15</v>
      </c>
      <c r="H316">
        <v>1000</v>
      </c>
      <c r="I316">
        <v>11.72</v>
      </c>
      <c r="J316">
        <v>0</v>
      </c>
      <c r="K316">
        <f t="shared" si="48"/>
        <v>0.55769366907235907</v>
      </c>
      <c r="L316">
        <f t="shared" si="49"/>
        <v>0.15311295946698644</v>
      </c>
      <c r="M316">
        <f t="shared" si="54"/>
        <v>2.7058243011169165E-2</v>
      </c>
      <c r="N316">
        <f t="shared" si="55"/>
        <v>0.13270807847401569</v>
      </c>
      <c r="O316">
        <f t="shared" si="56"/>
        <v>0.2038929605665806</v>
      </c>
      <c r="P316">
        <f t="shared" si="50"/>
        <v>-0.25360428558293385</v>
      </c>
      <c r="Q316">
        <f t="shared" si="51"/>
        <v>-0.81498804910051315</v>
      </c>
      <c r="R316">
        <f t="shared" si="57"/>
        <v>-0.69059776804169359</v>
      </c>
      <c r="S316">
        <f t="shared" si="58"/>
        <v>-1.5677004071222564</v>
      </c>
      <c r="T316" s="1">
        <v>1</v>
      </c>
      <c r="U316">
        <v>4</v>
      </c>
      <c r="V316">
        <f t="shared" si="59"/>
        <v>3</v>
      </c>
      <c r="W316" t="s">
        <v>8</v>
      </c>
    </row>
    <row r="317" spans="1:23" x14ac:dyDescent="0.15">
      <c r="A317">
        <v>0.1956</v>
      </c>
      <c r="B317">
        <f t="shared" si="52"/>
        <v>-0.70863114954841733</v>
      </c>
      <c r="C317">
        <v>0.10627</v>
      </c>
      <c r="D317">
        <v>0.32</v>
      </c>
      <c r="E317">
        <v>127.75</v>
      </c>
      <c r="F317">
        <f t="shared" si="53"/>
        <v>2.1063609088067503</v>
      </c>
      <c r="G317">
        <v>0.15</v>
      </c>
      <c r="H317">
        <v>1000</v>
      </c>
      <c r="I317">
        <v>10.63</v>
      </c>
      <c r="J317">
        <v>0</v>
      </c>
      <c r="K317">
        <f t="shared" si="48"/>
        <v>0.57969893104261561</v>
      </c>
      <c r="L317">
        <f t="shared" si="49"/>
        <v>0.26822920107296466</v>
      </c>
      <c r="M317">
        <f t="shared" si="54"/>
        <v>4.2599915044904332E-2</v>
      </c>
      <c r="N317">
        <f t="shared" si="55"/>
        <v>0.11890615734058385</v>
      </c>
      <c r="O317">
        <f t="shared" si="56"/>
        <v>0.35826500492220142</v>
      </c>
      <c r="P317">
        <f t="shared" si="50"/>
        <v>-0.23679750046193745</v>
      </c>
      <c r="Q317">
        <f t="shared" si="51"/>
        <v>-0.57149394395453013</v>
      </c>
      <c r="R317">
        <f t="shared" si="57"/>
        <v>-0.44579561134667439</v>
      </c>
      <c r="S317">
        <f t="shared" si="58"/>
        <v>-1.3705912669903808</v>
      </c>
      <c r="T317" s="1">
        <v>1</v>
      </c>
      <c r="U317">
        <v>4</v>
      </c>
      <c r="V317">
        <f t="shared" si="59"/>
        <v>3</v>
      </c>
      <c r="W317" t="s">
        <v>8</v>
      </c>
    </row>
    <row r="318" spans="1:23" x14ac:dyDescent="0.15">
      <c r="A318">
        <v>57.7</v>
      </c>
      <c r="B318">
        <f t="shared" si="52"/>
        <v>1.7611758131557314</v>
      </c>
      <c r="C318">
        <v>0.25969999999999999</v>
      </c>
      <c r="D318">
        <v>0.15</v>
      </c>
      <c r="E318">
        <v>132.30000000000001</v>
      </c>
      <c r="F318">
        <f t="shared" si="53"/>
        <v>2.1215598441875012</v>
      </c>
      <c r="G318">
        <v>0.15</v>
      </c>
      <c r="H318">
        <v>1000</v>
      </c>
      <c r="I318">
        <v>25.97</v>
      </c>
      <c r="J318">
        <v>0</v>
      </c>
      <c r="K318">
        <f t="shared" si="48"/>
        <v>0.68062537341541751</v>
      </c>
      <c r="L318">
        <f t="shared" si="49"/>
        <v>3.5112973898305788</v>
      </c>
      <c r="M318">
        <f t="shared" si="54"/>
        <v>0.46803850109362627</v>
      </c>
      <c r="N318">
        <f t="shared" si="55"/>
        <v>0.35080372821828987</v>
      </c>
      <c r="O318">
        <f t="shared" si="56"/>
        <v>1.3341890733908801</v>
      </c>
      <c r="P318">
        <f t="shared" si="50"/>
        <v>-0.16709186463060227</v>
      </c>
      <c r="Q318">
        <f t="shared" si="51"/>
        <v>0.54546761365585239</v>
      </c>
      <c r="R318">
        <f t="shared" si="57"/>
        <v>0.12521737958932849</v>
      </c>
      <c r="S318">
        <f t="shared" si="58"/>
        <v>-0.32971842016357072</v>
      </c>
      <c r="T318" s="1">
        <v>1</v>
      </c>
      <c r="U318">
        <v>4</v>
      </c>
      <c r="V318">
        <f t="shared" si="59"/>
        <v>3</v>
      </c>
      <c r="W318" t="s">
        <v>8</v>
      </c>
    </row>
    <row r="319" spans="1:23" x14ac:dyDescent="0.15">
      <c r="A319">
        <v>4.0391000000000004</v>
      </c>
      <c r="B319">
        <f t="shared" si="52"/>
        <v>0.6062846055618113</v>
      </c>
      <c r="C319">
        <v>0.17963999999999999</v>
      </c>
      <c r="D319">
        <v>0.1</v>
      </c>
      <c r="E319">
        <v>135</v>
      </c>
      <c r="F319">
        <f t="shared" si="53"/>
        <v>2.1303337684950061</v>
      </c>
      <c r="G319">
        <v>0.15</v>
      </c>
      <c r="H319">
        <v>1000</v>
      </c>
      <c r="I319">
        <v>17.96</v>
      </c>
      <c r="J319">
        <v>0</v>
      </c>
      <c r="K319">
        <f t="shared" si="48"/>
        <v>0.7064902029483775</v>
      </c>
      <c r="L319">
        <f t="shared" si="49"/>
        <v>1.010860242658449</v>
      </c>
      <c r="M319">
        <f t="shared" si="54"/>
        <v>0.14889167911156675</v>
      </c>
      <c r="N319">
        <f t="shared" si="55"/>
        <v>0.21897703447267053</v>
      </c>
      <c r="O319">
        <f t="shared" si="56"/>
        <v>0.67994198327747113</v>
      </c>
      <c r="P319">
        <f t="shared" si="50"/>
        <v>-0.15089385622867041</v>
      </c>
      <c r="Q319">
        <f t="shared" si="51"/>
        <v>4.6911159887999369E-3</v>
      </c>
      <c r="R319">
        <f t="shared" si="57"/>
        <v>-0.1675281423193126</v>
      </c>
      <c r="S319">
        <f t="shared" si="58"/>
        <v>-0.82712957234121809</v>
      </c>
      <c r="T319" s="1">
        <v>1</v>
      </c>
      <c r="U319">
        <v>4</v>
      </c>
      <c r="V319">
        <f t="shared" si="59"/>
        <v>3</v>
      </c>
      <c r="W319" t="s">
        <v>8</v>
      </c>
    </row>
    <row r="320" spans="1:23" x14ac:dyDescent="0.15">
      <c r="A320">
        <v>8.1294000000000004</v>
      </c>
      <c r="B320">
        <f t="shared" si="52"/>
        <v>0.91005849315802989</v>
      </c>
      <c r="C320">
        <v>0.21299999999999999</v>
      </c>
      <c r="D320">
        <v>0.08</v>
      </c>
      <c r="E320">
        <v>140</v>
      </c>
      <c r="F320">
        <f t="shared" si="53"/>
        <v>2.1461280356782382</v>
      </c>
      <c r="G320">
        <v>0.15</v>
      </c>
      <c r="H320">
        <v>1000</v>
      </c>
      <c r="I320">
        <v>21.3</v>
      </c>
      <c r="J320">
        <v>0</v>
      </c>
      <c r="K320">
        <f t="shared" si="48"/>
        <v>0.69710893572374755</v>
      </c>
      <c r="L320">
        <f t="shared" si="49"/>
        <v>1.3164198327373291</v>
      </c>
      <c r="M320">
        <f t="shared" si="54"/>
        <v>0.19398542155184725</v>
      </c>
      <c r="N320">
        <f t="shared" si="55"/>
        <v>0.27064803049555269</v>
      </c>
      <c r="O320">
        <f t="shared" si="56"/>
        <v>0.71674425709532308</v>
      </c>
      <c r="P320">
        <f t="shared" si="50"/>
        <v>-0.15669935032812762</v>
      </c>
      <c r="Q320">
        <f t="shared" si="51"/>
        <v>0.11939441660585205</v>
      </c>
      <c r="R320">
        <f t="shared" si="57"/>
        <v>-0.14463577814681208</v>
      </c>
      <c r="S320">
        <f t="shared" si="58"/>
        <v>-0.71223090706713899</v>
      </c>
      <c r="T320" s="1">
        <v>1</v>
      </c>
      <c r="U320">
        <v>4</v>
      </c>
      <c r="V320">
        <f t="shared" si="59"/>
        <v>3</v>
      </c>
      <c r="W320" t="s">
        <v>8</v>
      </c>
    </row>
    <row r="321" spans="1:23" x14ac:dyDescent="0.15">
      <c r="A321">
        <v>5.4451000000000001</v>
      </c>
      <c r="B321">
        <f t="shared" si="52"/>
        <v>0.73600586004209567</v>
      </c>
      <c r="C321">
        <v>0.20238999999999999</v>
      </c>
      <c r="D321">
        <v>0.06</v>
      </c>
      <c r="E321">
        <v>140</v>
      </c>
      <c r="F321">
        <f t="shared" si="53"/>
        <v>2.1461280356782382</v>
      </c>
      <c r="G321">
        <v>0.15</v>
      </c>
      <c r="H321">
        <v>1000</v>
      </c>
      <c r="I321">
        <v>20.239999999999998</v>
      </c>
      <c r="J321">
        <v>0</v>
      </c>
      <c r="K321">
        <f t="shared" si="48"/>
        <v>0.71332824834548292</v>
      </c>
      <c r="L321">
        <f t="shared" si="49"/>
        <v>1.0869863894420881</v>
      </c>
      <c r="M321">
        <f t="shared" si="54"/>
        <v>0.16286885863145428</v>
      </c>
      <c r="N321">
        <f t="shared" si="55"/>
        <v>0.25374556487506422</v>
      </c>
      <c r="O321">
        <f t="shared" si="56"/>
        <v>0.64185893736367539</v>
      </c>
      <c r="P321">
        <f t="shared" si="50"/>
        <v>-0.14671057724435277</v>
      </c>
      <c r="Q321">
        <f t="shared" si="51"/>
        <v>3.6224106158784478E-2</v>
      </c>
      <c r="R321">
        <f t="shared" si="57"/>
        <v>-0.19256040722083803</v>
      </c>
      <c r="S321">
        <f t="shared" si="58"/>
        <v>-0.78816194710595011</v>
      </c>
      <c r="T321" s="1">
        <v>1</v>
      </c>
      <c r="U321">
        <v>4</v>
      </c>
      <c r="V321">
        <f t="shared" si="59"/>
        <v>3</v>
      </c>
      <c r="W321" t="s">
        <v>8</v>
      </c>
    </row>
    <row r="322" spans="1:23" x14ac:dyDescent="0.15">
      <c r="A322">
        <v>5.3346</v>
      </c>
      <c r="B322">
        <f t="shared" si="52"/>
        <v>0.7271018606291918</v>
      </c>
      <c r="C322">
        <v>0.19628000000000001</v>
      </c>
      <c r="D322">
        <v>0.06</v>
      </c>
      <c r="E322">
        <v>150</v>
      </c>
      <c r="F322">
        <f t="shared" si="53"/>
        <v>2.1760912590556813</v>
      </c>
      <c r="G322">
        <v>0.15</v>
      </c>
      <c r="H322">
        <v>1000</v>
      </c>
      <c r="I322">
        <v>19.63</v>
      </c>
      <c r="J322">
        <v>0</v>
      </c>
      <c r="K322">
        <f t="shared" ref="K322:K385" si="60">(EXP(-1.15*D322)*(214/E322))/2</f>
        <v>0.6657730317891174</v>
      </c>
      <c r="L322">
        <f t="shared" ref="L322:L385" si="61">10^(0.732 + 0.588*LOG10(A322) - 0.864*LOG10(C322*100))</f>
        <v>1.1027853484231001</v>
      </c>
      <c r="M322">
        <f t="shared" si="54"/>
        <v>0.16369769104478263</v>
      </c>
      <c r="N322">
        <f t="shared" si="55"/>
        <v>0.24421440302592945</v>
      </c>
      <c r="O322">
        <f t="shared" si="56"/>
        <v>0.67030318038777603</v>
      </c>
      <c r="P322">
        <f t="shared" ref="P322:P385" si="62">LOG10(K322)</f>
        <v>-0.17667380062179597</v>
      </c>
      <c r="Q322">
        <f t="shared" ref="Q322:Q385" si="63">LOG10(L322)</f>
        <v>4.2490987447094251E-2</v>
      </c>
      <c r="R322">
        <f t="shared" si="57"/>
        <v>-0.17372872000417816</v>
      </c>
      <c r="S322">
        <f t="shared" si="58"/>
        <v>-0.78595744626662811</v>
      </c>
      <c r="T322" s="1">
        <v>1</v>
      </c>
      <c r="U322">
        <v>4</v>
      </c>
      <c r="V322">
        <f t="shared" si="59"/>
        <v>3</v>
      </c>
      <c r="W322" t="s">
        <v>8</v>
      </c>
    </row>
    <row r="323" spans="1:23" x14ac:dyDescent="0.15">
      <c r="A323">
        <v>4.7046999999999999</v>
      </c>
      <c r="B323">
        <f t="shared" ref="B323:B386" si="64">LOG10(A323)</f>
        <v>0.67253193541503609</v>
      </c>
      <c r="C323">
        <v>0.20068</v>
      </c>
      <c r="D323">
        <v>0.06</v>
      </c>
      <c r="E323">
        <v>150</v>
      </c>
      <c r="F323">
        <f t="shared" ref="F323:F386" si="65">LOG10(E323)</f>
        <v>2.1760912590556813</v>
      </c>
      <c r="G323">
        <v>0.15</v>
      </c>
      <c r="H323">
        <v>1000</v>
      </c>
      <c r="I323">
        <v>20.07</v>
      </c>
      <c r="J323">
        <v>0</v>
      </c>
      <c r="K323">
        <f t="shared" si="60"/>
        <v>0.6657730317891174</v>
      </c>
      <c r="L323">
        <f t="shared" si="61"/>
        <v>1.0048129930918144</v>
      </c>
      <c r="M323">
        <f t="shared" ref="M323:M386" si="66">0.0314*SQRT(A323/C323)</f>
        <v>0.152034996902153</v>
      </c>
      <c r="N323">
        <f t="shared" ref="N323:N386" si="67">C323/(1-C323)</f>
        <v>0.25106340389330928</v>
      </c>
      <c r="O323">
        <f t="shared" ref="O323:O386" si="68">M323/N323</f>
        <v>0.60556415050741952</v>
      </c>
      <c r="P323">
        <f t="shared" si="62"/>
        <v>-0.17667380062179597</v>
      </c>
      <c r="Q323">
        <f t="shared" si="63"/>
        <v>2.0852422287044982E-3</v>
      </c>
      <c r="R323">
        <f t="shared" ref="R323:R386" si="69">LOG10(O323)</f>
        <v>-0.21783984304835399</v>
      </c>
      <c r="S323">
        <f t="shared" ref="S323:S386" si="70">LOG10(M323)</f>
        <v>-0.81805643039712395</v>
      </c>
      <c r="T323" s="1">
        <v>1</v>
      </c>
      <c r="U323">
        <v>4</v>
      </c>
      <c r="V323">
        <f t="shared" ref="V323:V386" si="71">7-U323</f>
        <v>3</v>
      </c>
      <c r="W323" t="s">
        <v>8</v>
      </c>
    </row>
    <row r="324" spans="1:23" x14ac:dyDescent="0.15">
      <c r="A324">
        <v>2.0655999999999999</v>
      </c>
      <c r="B324">
        <f t="shared" si="64"/>
        <v>0.31504622492234508</v>
      </c>
      <c r="C324">
        <v>0.16541</v>
      </c>
      <c r="D324">
        <v>0.2</v>
      </c>
      <c r="E324">
        <v>150</v>
      </c>
      <c r="F324">
        <f t="shared" si="65"/>
        <v>2.1760912590556813</v>
      </c>
      <c r="G324">
        <v>0.15</v>
      </c>
      <c r="H324">
        <v>1000</v>
      </c>
      <c r="I324">
        <v>16.54</v>
      </c>
      <c r="J324">
        <v>0</v>
      </c>
      <c r="K324">
        <f t="shared" si="60"/>
        <v>0.566767303119045</v>
      </c>
      <c r="L324">
        <f t="shared" si="61"/>
        <v>0.7318293421156582</v>
      </c>
      <c r="M324">
        <f t="shared" si="66"/>
        <v>0.11096138776617506</v>
      </c>
      <c r="N324">
        <f t="shared" si="67"/>
        <v>0.19819312476785009</v>
      </c>
      <c r="O324">
        <f t="shared" si="68"/>
        <v>0.55986496956515353</v>
      </c>
      <c r="P324">
        <f t="shared" si="62"/>
        <v>-0.24659521220821948</v>
      </c>
      <c r="Q324">
        <f t="shared" si="63"/>
        <v>-0.13559018180834587</v>
      </c>
      <c r="R324">
        <f t="shared" si="69"/>
        <v>-0.25191670521530979</v>
      </c>
      <c r="S324">
        <f t="shared" si="70"/>
        <v>-0.9548281202889255</v>
      </c>
      <c r="T324" s="1">
        <v>1</v>
      </c>
      <c r="U324">
        <v>4</v>
      </c>
      <c r="V324">
        <f t="shared" si="71"/>
        <v>3</v>
      </c>
      <c r="W324" t="s">
        <v>8</v>
      </c>
    </row>
    <row r="325" spans="1:23" x14ac:dyDescent="0.15">
      <c r="A325">
        <v>0.47522999999999999</v>
      </c>
      <c r="B325">
        <f t="shared" si="64"/>
        <v>-0.32309615131135216</v>
      </c>
      <c r="C325">
        <v>0.10507</v>
      </c>
      <c r="D325">
        <v>0.2</v>
      </c>
      <c r="E325">
        <v>152.24</v>
      </c>
      <c r="F325">
        <f t="shared" si="65"/>
        <v>2.1825287752789642</v>
      </c>
      <c r="G325">
        <v>0.15</v>
      </c>
      <c r="H325">
        <v>1000</v>
      </c>
      <c r="I325">
        <v>10.51</v>
      </c>
      <c r="J325">
        <v>0</v>
      </c>
      <c r="K325">
        <f t="shared" si="60"/>
        <v>0.55842811000956871</v>
      </c>
      <c r="L325">
        <f t="shared" si="61"/>
        <v>0.45652213364490313</v>
      </c>
      <c r="M325">
        <f t="shared" si="66"/>
        <v>6.6779352887091178E-2</v>
      </c>
      <c r="N325">
        <f t="shared" si="67"/>
        <v>0.1174058306236242</v>
      </c>
      <c r="O325">
        <f t="shared" si="68"/>
        <v>0.56879077071708872</v>
      </c>
      <c r="P325">
        <f t="shared" si="62"/>
        <v>-0.25303272843150232</v>
      </c>
      <c r="Q325">
        <f t="shared" si="63"/>
        <v>-0.34053816164157863</v>
      </c>
      <c r="R325">
        <f t="shared" si="69"/>
        <v>-0.2450474591474166</v>
      </c>
      <c r="S325">
        <f t="shared" si="70"/>
        <v>-1.1753577937112247</v>
      </c>
      <c r="T325" s="1">
        <v>1</v>
      </c>
      <c r="U325">
        <v>4</v>
      </c>
      <c r="V325">
        <f t="shared" si="71"/>
        <v>3</v>
      </c>
      <c r="W325" t="s">
        <v>8</v>
      </c>
    </row>
    <row r="326" spans="1:23" x14ac:dyDescent="0.15">
      <c r="A326">
        <v>1.1972499999999999</v>
      </c>
      <c r="B326">
        <f t="shared" si="64"/>
        <v>7.818484571464529E-2</v>
      </c>
      <c r="C326">
        <v>0.18576999999999999</v>
      </c>
      <c r="D326">
        <v>0.19</v>
      </c>
      <c r="E326">
        <v>153.25</v>
      </c>
      <c r="F326">
        <f t="shared" si="65"/>
        <v>2.1854004831904525</v>
      </c>
      <c r="G326">
        <v>0.15</v>
      </c>
      <c r="H326">
        <v>1000</v>
      </c>
      <c r="I326">
        <v>18.579999999999998</v>
      </c>
      <c r="J326">
        <v>0</v>
      </c>
      <c r="K326">
        <f t="shared" si="60"/>
        <v>0.56116419119463756</v>
      </c>
      <c r="L326">
        <f t="shared" si="61"/>
        <v>0.48037211278805686</v>
      </c>
      <c r="M326">
        <f t="shared" si="66"/>
        <v>7.9713940910722217E-2</v>
      </c>
      <c r="N326">
        <f t="shared" si="67"/>
        <v>0.22815420704223621</v>
      </c>
      <c r="O326">
        <f t="shared" si="68"/>
        <v>0.34938624163071191</v>
      </c>
      <c r="P326">
        <f t="shared" si="62"/>
        <v>-0.25091004980110349</v>
      </c>
      <c r="Q326">
        <f t="shared" si="63"/>
        <v>-0.31842221278829363</v>
      </c>
      <c r="R326">
        <f t="shared" si="69"/>
        <v>-0.45669420096015051</v>
      </c>
      <c r="S326">
        <f t="shared" si="70"/>
        <v>-1.098465719618366</v>
      </c>
      <c r="T326" s="1">
        <v>1</v>
      </c>
      <c r="U326">
        <v>4</v>
      </c>
      <c r="V326">
        <f t="shared" si="71"/>
        <v>3</v>
      </c>
      <c r="W326" t="s">
        <v>8</v>
      </c>
    </row>
    <row r="327" spans="1:23" x14ac:dyDescent="0.15">
      <c r="A327">
        <v>2.0508000000000002</v>
      </c>
      <c r="B327">
        <f t="shared" si="64"/>
        <v>0.31192330876836172</v>
      </c>
      <c r="C327">
        <v>0.21323</v>
      </c>
      <c r="D327">
        <v>0.09</v>
      </c>
      <c r="E327">
        <v>158.59</v>
      </c>
      <c r="F327">
        <f t="shared" si="65"/>
        <v>2.2002757991118509</v>
      </c>
      <c r="G327">
        <v>0.15</v>
      </c>
      <c r="H327">
        <v>1000</v>
      </c>
      <c r="I327">
        <v>21.32</v>
      </c>
      <c r="J327">
        <v>1E-3</v>
      </c>
      <c r="K327">
        <f t="shared" si="60"/>
        <v>0.60835698614905442</v>
      </c>
      <c r="L327">
        <f t="shared" si="61"/>
        <v>0.58517527565132865</v>
      </c>
      <c r="M327">
        <f t="shared" si="66"/>
        <v>9.737941225946227E-2</v>
      </c>
      <c r="N327">
        <f t="shared" si="67"/>
        <v>0.27101948472870091</v>
      </c>
      <c r="O327">
        <f t="shared" si="68"/>
        <v>0.35930779057063794</v>
      </c>
      <c r="P327">
        <f t="shared" si="62"/>
        <v>-0.21584150030362784</v>
      </c>
      <c r="Q327">
        <f t="shared" si="63"/>
        <v>-0.23271403161547696</v>
      </c>
      <c r="R327">
        <f t="shared" si="69"/>
        <v>-0.44453336624884637</v>
      </c>
      <c r="S327">
        <f t="shared" si="70"/>
        <v>-1.0115328509982024</v>
      </c>
      <c r="T327" s="1">
        <v>1</v>
      </c>
      <c r="U327">
        <v>4</v>
      </c>
      <c r="V327">
        <f t="shared" si="71"/>
        <v>3</v>
      </c>
      <c r="W327" t="s">
        <v>8</v>
      </c>
    </row>
    <row r="328" spans="1:23" x14ac:dyDescent="0.15">
      <c r="A328">
        <v>2.5226899999999999</v>
      </c>
      <c r="B328">
        <f t="shared" si="64"/>
        <v>0.40186388564991155</v>
      </c>
      <c r="C328">
        <v>0.20258000000000001</v>
      </c>
      <c r="D328">
        <v>0.12</v>
      </c>
      <c r="E328">
        <v>165</v>
      </c>
      <c r="F328">
        <f t="shared" si="65"/>
        <v>2.2174839442139063</v>
      </c>
      <c r="G328">
        <v>0.15</v>
      </c>
      <c r="H328">
        <v>1000</v>
      </c>
      <c r="I328">
        <v>20.260000000000002</v>
      </c>
      <c r="J328">
        <v>1E-3</v>
      </c>
      <c r="K328">
        <f t="shared" si="60"/>
        <v>0.56489430313212374</v>
      </c>
      <c r="L328">
        <f t="shared" si="61"/>
        <v>0.69087031266371646</v>
      </c>
      <c r="M328">
        <f t="shared" si="66"/>
        <v>0.11080600765220054</v>
      </c>
      <c r="N328">
        <f t="shared" si="67"/>
        <v>0.25404429284442326</v>
      </c>
      <c r="O328">
        <f t="shared" si="68"/>
        <v>0.43616806507067707</v>
      </c>
      <c r="P328">
        <f t="shared" si="62"/>
        <v>-0.24803280503134542</v>
      </c>
      <c r="Q328">
        <f t="shared" si="63"/>
        <v>-0.16060346895069819</v>
      </c>
      <c r="R328">
        <f t="shared" si="69"/>
        <v>-0.3603461353444391</v>
      </c>
      <c r="S328">
        <f t="shared" si="70"/>
        <v>-0.95543669250046714</v>
      </c>
      <c r="T328" s="1">
        <v>1</v>
      </c>
      <c r="U328">
        <v>4</v>
      </c>
      <c r="V328">
        <f t="shared" si="71"/>
        <v>3</v>
      </c>
      <c r="W328" t="s">
        <v>8</v>
      </c>
    </row>
    <row r="329" spans="1:23" x14ac:dyDescent="0.15">
      <c r="A329">
        <v>0.81413000000000002</v>
      </c>
      <c r="B329">
        <f t="shared" si="64"/>
        <v>-8.9306241579118359E-2</v>
      </c>
      <c r="C329">
        <v>0.17638999999999999</v>
      </c>
      <c r="D329">
        <v>0.2</v>
      </c>
      <c r="E329">
        <v>165.35</v>
      </c>
      <c r="F329">
        <f t="shared" si="65"/>
        <v>2.2184041992497217</v>
      </c>
      <c r="G329">
        <v>0.15</v>
      </c>
      <c r="H329">
        <v>1000</v>
      </c>
      <c r="I329">
        <v>17.64</v>
      </c>
      <c r="J329">
        <v>1E-3</v>
      </c>
      <c r="K329">
        <f t="shared" si="60"/>
        <v>0.51415237658213941</v>
      </c>
      <c r="L329">
        <f t="shared" si="61"/>
        <v>0.40043721138029237</v>
      </c>
      <c r="M329">
        <f t="shared" si="66"/>
        <v>6.745894535036763E-2</v>
      </c>
      <c r="N329">
        <f t="shared" si="67"/>
        <v>0.21416689938198905</v>
      </c>
      <c r="O329">
        <f t="shared" si="68"/>
        <v>0.3149830601508945</v>
      </c>
      <c r="P329">
        <f t="shared" si="62"/>
        <v>-0.28890815240225987</v>
      </c>
      <c r="Q329">
        <f t="shared" si="63"/>
        <v>-0.39746557168667462</v>
      </c>
      <c r="R329">
        <f t="shared" si="69"/>
        <v>-0.50171280202250912</v>
      </c>
      <c r="S329">
        <f t="shared" si="70"/>
        <v>-1.1709604528310162</v>
      </c>
      <c r="T329" s="1">
        <v>1</v>
      </c>
      <c r="U329">
        <v>4</v>
      </c>
      <c r="V329">
        <f t="shared" si="71"/>
        <v>3</v>
      </c>
      <c r="W329" t="s">
        <v>8</v>
      </c>
    </row>
    <row r="330" spans="1:23" x14ac:dyDescent="0.15">
      <c r="A330">
        <v>0.49104999999999999</v>
      </c>
      <c r="B330">
        <f t="shared" si="64"/>
        <v>-0.30887428462136446</v>
      </c>
      <c r="C330">
        <v>0.16200000000000001</v>
      </c>
      <c r="D330">
        <v>0.24</v>
      </c>
      <c r="E330">
        <v>181.12</v>
      </c>
      <c r="F330">
        <f t="shared" si="65"/>
        <v>2.2579664095081773</v>
      </c>
      <c r="G330">
        <v>0.15</v>
      </c>
      <c r="H330">
        <v>1000</v>
      </c>
      <c r="I330">
        <v>16.2</v>
      </c>
      <c r="J330">
        <v>1E-3</v>
      </c>
      <c r="K330">
        <f t="shared" si="60"/>
        <v>0.4482828157655302</v>
      </c>
      <c r="L330">
        <f t="shared" si="61"/>
        <v>0.32015548602489313</v>
      </c>
      <c r="M330">
        <f t="shared" si="66"/>
        <v>5.4668228184563523E-2</v>
      </c>
      <c r="N330">
        <f t="shared" si="67"/>
        <v>0.19331742243436756</v>
      </c>
      <c r="O330">
        <f t="shared" si="68"/>
        <v>0.28278997048558163</v>
      </c>
      <c r="P330">
        <f t="shared" si="62"/>
        <v>-0.34844790882826526</v>
      </c>
      <c r="Q330">
        <f t="shared" si="63"/>
        <v>-0.49463905192219543</v>
      </c>
      <c r="R330">
        <f t="shared" si="69"/>
        <v>-0.54853599742113734</v>
      </c>
      <c r="S330">
        <f t="shared" si="70"/>
        <v>-1.2622650015087828</v>
      </c>
      <c r="T330" s="1">
        <v>1</v>
      </c>
      <c r="U330">
        <v>4</v>
      </c>
      <c r="V330">
        <f t="shared" si="71"/>
        <v>3</v>
      </c>
      <c r="W330" t="s">
        <v>8</v>
      </c>
    </row>
    <row r="331" spans="1:23" x14ac:dyDescent="0.15">
      <c r="A331">
        <v>0.79354999999999998</v>
      </c>
      <c r="B331">
        <f t="shared" si="64"/>
        <v>-0.10042570401942903</v>
      </c>
      <c r="C331">
        <v>0.17524000000000001</v>
      </c>
      <c r="D331">
        <v>0.19</v>
      </c>
      <c r="E331">
        <v>183.25</v>
      </c>
      <c r="F331">
        <f t="shared" si="65"/>
        <v>2.2630439833131657</v>
      </c>
      <c r="G331">
        <v>0.15</v>
      </c>
      <c r="H331">
        <v>1000</v>
      </c>
      <c r="I331">
        <v>17.52</v>
      </c>
      <c r="J331">
        <v>1E-3</v>
      </c>
      <c r="K331">
        <f t="shared" si="60"/>
        <v>0.46929556507818937</v>
      </c>
      <c r="L331">
        <f t="shared" si="61"/>
        <v>0.39668936986236708</v>
      </c>
      <c r="M331">
        <f t="shared" si="66"/>
        <v>6.6819031082915439E-2</v>
      </c>
      <c r="N331">
        <f t="shared" si="67"/>
        <v>0.21247393181046609</v>
      </c>
      <c r="O331">
        <f t="shared" si="68"/>
        <v>0.31448107781297269</v>
      </c>
      <c r="P331">
        <f t="shared" si="62"/>
        <v>-0.32855354992381641</v>
      </c>
      <c r="Q331">
        <f t="shared" si="63"/>
        <v>-0.40154943721672737</v>
      </c>
      <c r="R331">
        <f t="shared" si="69"/>
        <v>-0.50240548073902158</v>
      </c>
      <c r="S331">
        <f t="shared" si="70"/>
        <v>-1.1750998261895687</v>
      </c>
      <c r="T331" s="1">
        <v>1</v>
      </c>
      <c r="U331">
        <v>4</v>
      </c>
      <c r="V331">
        <f t="shared" si="71"/>
        <v>3</v>
      </c>
      <c r="W331" t="s">
        <v>8</v>
      </c>
    </row>
    <row r="332" spans="1:23" x14ac:dyDescent="0.15">
      <c r="A332">
        <v>2.4439000000000002</v>
      </c>
      <c r="B332">
        <f t="shared" si="64"/>
        <v>0.38808343138364854</v>
      </c>
      <c r="C332">
        <v>0.18278</v>
      </c>
      <c r="D332">
        <v>0.22</v>
      </c>
      <c r="E332">
        <v>183.46</v>
      </c>
      <c r="F332">
        <f t="shared" si="65"/>
        <v>2.2635413891715781</v>
      </c>
      <c r="G332">
        <v>0.15</v>
      </c>
      <c r="H332">
        <v>1000</v>
      </c>
      <c r="I332">
        <v>18.28</v>
      </c>
      <c r="J332">
        <v>1E-3</v>
      </c>
      <c r="K332">
        <f t="shared" si="60"/>
        <v>0.45286200455216369</v>
      </c>
      <c r="L332">
        <f t="shared" si="61"/>
        <v>0.74111684438647896</v>
      </c>
      <c r="M332">
        <f t="shared" si="66"/>
        <v>0.11481721997906202</v>
      </c>
      <c r="N332">
        <f t="shared" si="67"/>
        <v>0.22366070336017227</v>
      </c>
      <c r="O332">
        <f t="shared" si="68"/>
        <v>0.51335446170964594</v>
      </c>
      <c r="P332">
        <f t="shared" si="62"/>
        <v>-0.34403411540789114</v>
      </c>
      <c r="Q332">
        <f t="shared" si="63"/>
        <v>-0.13011331581032917</v>
      </c>
      <c r="R332">
        <f t="shared" si="69"/>
        <v>-0.2895826590486299</v>
      </c>
      <c r="S332">
        <f t="shared" si="70"/>
        <v>-0.93999297273028182</v>
      </c>
      <c r="T332" s="1">
        <v>1</v>
      </c>
      <c r="U332">
        <v>4</v>
      </c>
      <c r="V332">
        <f t="shared" si="71"/>
        <v>3</v>
      </c>
      <c r="W332" t="s">
        <v>8</v>
      </c>
    </row>
    <row r="333" spans="1:23" x14ac:dyDescent="0.15">
      <c r="A333">
        <v>2.2200000000000002</v>
      </c>
      <c r="B333">
        <f t="shared" si="64"/>
        <v>0.34635297445063867</v>
      </c>
      <c r="C333">
        <v>0.20799999999999999</v>
      </c>
      <c r="D333">
        <v>0.08</v>
      </c>
      <c r="E333">
        <v>185</v>
      </c>
      <c r="F333">
        <f t="shared" si="65"/>
        <v>2.2671717284030137</v>
      </c>
      <c r="G333">
        <v>0.15</v>
      </c>
      <c r="H333">
        <v>1000</v>
      </c>
      <c r="I333">
        <v>20.8</v>
      </c>
      <c r="J333">
        <v>1E-3</v>
      </c>
      <c r="K333">
        <f t="shared" si="60"/>
        <v>0.52754189730445766</v>
      </c>
      <c r="L333">
        <f t="shared" si="61"/>
        <v>0.62639578624768466</v>
      </c>
      <c r="M333">
        <f t="shared" si="66"/>
        <v>0.10258278083127266</v>
      </c>
      <c r="N333">
        <f t="shared" si="67"/>
        <v>0.2626262626262626</v>
      </c>
      <c r="O333">
        <f t="shared" si="68"/>
        <v>0.39060366547292286</v>
      </c>
      <c r="P333">
        <f t="shared" si="62"/>
        <v>-0.27774304305290337</v>
      </c>
      <c r="Q333">
        <f t="shared" si="63"/>
        <v>-0.20315117243085035</v>
      </c>
      <c r="R333">
        <f t="shared" si="69"/>
        <v>-0.40826368555611459</v>
      </c>
      <c r="S333">
        <f t="shared" si="70"/>
        <v>-0.98892553218284651</v>
      </c>
      <c r="T333" s="1">
        <v>1</v>
      </c>
      <c r="U333">
        <v>4</v>
      </c>
      <c r="V333">
        <f t="shared" si="71"/>
        <v>3</v>
      </c>
      <c r="W333" t="s">
        <v>8</v>
      </c>
    </row>
    <row r="334" spans="1:23" x14ac:dyDescent="0.15">
      <c r="A334">
        <v>0.41820000000000002</v>
      </c>
      <c r="B334">
        <f t="shared" si="64"/>
        <v>-0.37861597151834692</v>
      </c>
      <c r="C334">
        <v>0.10771</v>
      </c>
      <c r="D334">
        <v>0.28000000000000003</v>
      </c>
      <c r="E334">
        <v>188.31</v>
      </c>
      <c r="F334">
        <f t="shared" si="65"/>
        <v>2.2748733833703731</v>
      </c>
      <c r="G334">
        <v>0.15</v>
      </c>
      <c r="H334">
        <v>1000</v>
      </c>
      <c r="I334">
        <v>10.77</v>
      </c>
      <c r="J334">
        <v>1E-3</v>
      </c>
      <c r="K334">
        <f t="shared" si="60"/>
        <v>0.41178220150443207</v>
      </c>
      <c r="L334">
        <f t="shared" si="61"/>
        <v>0.41448097642154336</v>
      </c>
      <c r="M334">
        <f t="shared" si="66"/>
        <v>6.1871928003629138E-2</v>
      </c>
      <c r="N334">
        <f t="shared" si="67"/>
        <v>0.12071187618375191</v>
      </c>
      <c r="O334">
        <f t="shared" si="68"/>
        <v>0.51255874699060666</v>
      </c>
      <c r="P334">
        <f t="shared" si="62"/>
        <v>-0.38533242885801067</v>
      </c>
      <c r="Q334">
        <f t="shared" si="63"/>
        <v>-0.38249539762213958</v>
      </c>
      <c r="R334">
        <f t="shared" si="69"/>
        <v>-0.29025635069820471</v>
      </c>
      <c r="S334">
        <f t="shared" si="70"/>
        <v>-1.2085063506311853</v>
      </c>
      <c r="T334" s="1">
        <v>1</v>
      </c>
      <c r="U334">
        <v>4</v>
      </c>
      <c r="V334">
        <f t="shared" si="71"/>
        <v>3</v>
      </c>
      <c r="W334" t="s">
        <v>8</v>
      </c>
    </row>
    <row r="335" spans="1:23" x14ac:dyDescent="0.15">
      <c r="A335">
        <v>2.6230000000000002</v>
      </c>
      <c r="B335">
        <f t="shared" si="64"/>
        <v>0.41879829059035362</v>
      </c>
      <c r="C335">
        <v>0.19886999999999999</v>
      </c>
      <c r="D335">
        <v>7.0000000000000007E-2</v>
      </c>
      <c r="E335">
        <v>191.49</v>
      </c>
      <c r="F335">
        <f t="shared" si="65"/>
        <v>2.2821460991494678</v>
      </c>
      <c r="G335">
        <v>0.15</v>
      </c>
      <c r="H335">
        <v>1000</v>
      </c>
      <c r="I335">
        <v>19.89</v>
      </c>
      <c r="J335">
        <v>1E-3</v>
      </c>
      <c r="K335">
        <f t="shared" si="60"/>
        <v>0.51555733815584082</v>
      </c>
      <c r="L335">
        <f t="shared" si="61"/>
        <v>0.71827300135444583</v>
      </c>
      <c r="M335">
        <f t="shared" si="66"/>
        <v>0.11403657273239631</v>
      </c>
      <c r="N335">
        <f t="shared" si="67"/>
        <v>0.24823686542758353</v>
      </c>
      <c r="O335">
        <f t="shared" si="68"/>
        <v>0.45938612919547778</v>
      </c>
      <c r="P335">
        <f t="shared" si="62"/>
        <v>-0.28772302725746979</v>
      </c>
      <c r="Q335">
        <f t="shared" si="63"/>
        <v>-0.14371045764180668</v>
      </c>
      <c r="R335">
        <f t="shared" si="69"/>
        <v>-0.33782212212490181</v>
      </c>
      <c r="S335">
        <f t="shared" si="70"/>
        <v>-0.94295584350020467</v>
      </c>
      <c r="T335" s="1">
        <v>1</v>
      </c>
      <c r="U335">
        <v>4</v>
      </c>
      <c r="V335">
        <f t="shared" si="71"/>
        <v>3</v>
      </c>
      <c r="W335" t="s">
        <v>8</v>
      </c>
    </row>
    <row r="336" spans="1:23" x14ac:dyDescent="0.15">
      <c r="A336">
        <v>9.4599999999999997E-3</v>
      </c>
      <c r="B336">
        <f t="shared" si="64"/>
        <v>-2.0241088635982072</v>
      </c>
      <c r="C336">
        <v>6.3299999999999995E-2</v>
      </c>
      <c r="D336">
        <v>0.78</v>
      </c>
      <c r="E336">
        <v>218.64</v>
      </c>
      <c r="F336">
        <f t="shared" si="65"/>
        <v>2.3397296186846042</v>
      </c>
      <c r="G336">
        <v>0.15</v>
      </c>
      <c r="H336">
        <v>1000</v>
      </c>
      <c r="I336">
        <v>6.33</v>
      </c>
      <c r="J336">
        <v>1E-3</v>
      </c>
      <c r="K336">
        <f t="shared" si="60"/>
        <v>0.19956850719091757</v>
      </c>
      <c r="L336">
        <f t="shared" si="61"/>
        <v>7.069866005768477E-2</v>
      </c>
      <c r="M336">
        <f t="shared" si="66"/>
        <v>1.2138733065783185E-2</v>
      </c>
      <c r="N336">
        <f t="shared" si="67"/>
        <v>6.7577666275221521E-2</v>
      </c>
      <c r="O336">
        <f t="shared" si="68"/>
        <v>0.17962640225464629</v>
      </c>
      <c r="P336">
        <f t="shared" si="62"/>
        <v>-0.69990799126661141</v>
      </c>
      <c r="Q336">
        <f t="shared" si="63"/>
        <v>-1.1505888172507408</v>
      </c>
      <c r="R336">
        <f t="shared" si="69"/>
        <v>-0.74562982852186233</v>
      </c>
      <c r="S336">
        <f t="shared" si="70"/>
        <v>-1.9158266387345664</v>
      </c>
      <c r="T336" s="1">
        <v>1</v>
      </c>
      <c r="U336">
        <v>4</v>
      </c>
      <c r="V336">
        <f t="shared" si="71"/>
        <v>3</v>
      </c>
      <c r="W336" t="s">
        <v>8</v>
      </c>
    </row>
    <row r="337" spans="1:23" x14ac:dyDescent="0.15">
      <c r="A337">
        <v>0.14302999999999999</v>
      </c>
      <c r="B337">
        <f t="shared" si="64"/>
        <v>-0.84457286136020215</v>
      </c>
      <c r="C337">
        <v>8.3140000000000006E-2</v>
      </c>
      <c r="D337">
        <v>0.12</v>
      </c>
      <c r="E337">
        <v>223.05</v>
      </c>
      <c r="F337">
        <f t="shared" si="65"/>
        <v>2.3484022275776355</v>
      </c>
      <c r="G337">
        <v>0.15</v>
      </c>
      <c r="H337">
        <v>1000</v>
      </c>
      <c r="I337">
        <v>8.31</v>
      </c>
      <c r="J337">
        <v>1E-3</v>
      </c>
      <c r="K337">
        <f t="shared" si="60"/>
        <v>0.41787742666128858</v>
      </c>
      <c r="L337">
        <f t="shared" si="61"/>
        <v>0.27585146838513136</v>
      </c>
      <c r="M337">
        <f t="shared" si="66"/>
        <v>4.118491815898543E-2</v>
      </c>
      <c r="N337">
        <f t="shared" si="67"/>
        <v>9.0679056780751707E-2</v>
      </c>
      <c r="O337">
        <f t="shared" si="68"/>
        <v>0.45418335414057465</v>
      </c>
      <c r="P337">
        <f t="shared" si="62"/>
        <v>-0.37895108839507458</v>
      </c>
      <c r="Q337">
        <f t="shared" si="63"/>
        <v>-0.5593246999068483</v>
      </c>
      <c r="R337">
        <f t="shared" si="69"/>
        <v>-0.34276878675514061</v>
      </c>
      <c r="S337">
        <f t="shared" si="70"/>
        <v>-1.3852617926919841</v>
      </c>
      <c r="T337" s="1">
        <v>1</v>
      </c>
      <c r="U337">
        <v>4</v>
      </c>
      <c r="V337">
        <f t="shared" si="71"/>
        <v>3</v>
      </c>
      <c r="W337" t="s">
        <v>8</v>
      </c>
    </row>
    <row r="338" spans="1:23" x14ac:dyDescent="0.15">
      <c r="A338">
        <v>0.15820000000000001</v>
      </c>
      <c r="B338">
        <f t="shared" si="64"/>
        <v>-0.80079352083834221</v>
      </c>
      <c r="C338">
        <v>8.201E-2</v>
      </c>
      <c r="D338">
        <v>0.31</v>
      </c>
      <c r="E338">
        <v>230</v>
      </c>
      <c r="F338">
        <f t="shared" si="65"/>
        <v>2.3617278360175931</v>
      </c>
      <c r="G338">
        <v>0.15</v>
      </c>
      <c r="H338">
        <v>1000</v>
      </c>
      <c r="I338">
        <v>8.1999999999999993</v>
      </c>
      <c r="J338">
        <v>1E-3</v>
      </c>
      <c r="K338">
        <f t="shared" si="60"/>
        <v>0.32570914977064974</v>
      </c>
      <c r="L338">
        <f t="shared" si="61"/>
        <v>0.29617778731269251</v>
      </c>
      <c r="M338">
        <f t="shared" si="66"/>
        <v>4.3611345092789112E-2</v>
      </c>
      <c r="N338">
        <f t="shared" si="67"/>
        <v>8.9336485146897029E-2</v>
      </c>
      <c r="O338">
        <f t="shared" si="68"/>
        <v>0.48816947545091421</v>
      </c>
      <c r="P338">
        <f t="shared" si="62"/>
        <v>-0.48717004113089252</v>
      </c>
      <c r="Q338">
        <f t="shared" si="63"/>
        <v>-0.52844751573129611</v>
      </c>
      <c r="R338">
        <f t="shared" si="69"/>
        <v>-0.3114293798915494</v>
      </c>
      <c r="S338">
        <f t="shared" si="70"/>
        <v>-1.3604005182940759</v>
      </c>
      <c r="T338" s="1">
        <v>1</v>
      </c>
      <c r="U338">
        <v>4</v>
      </c>
      <c r="V338">
        <f t="shared" si="71"/>
        <v>3</v>
      </c>
      <c r="W338" t="s">
        <v>8</v>
      </c>
    </row>
    <row r="339" spans="1:23" x14ac:dyDescent="0.15">
      <c r="A339">
        <v>0.29006999999999999</v>
      </c>
      <c r="B339">
        <f t="shared" si="64"/>
        <v>-0.53749718504834065</v>
      </c>
      <c r="C339">
        <v>0.14949999999999999</v>
      </c>
      <c r="D339">
        <v>0.24</v>
      </c>
      <c r="E339">
        <v>235</v>
      </c>
      <c r="F339">
        <f t="shared" si="65"/>
        <v>2.3710678622717363</v>
      </c>
      <c r="G339">
        <v>0.15</v>
      </c>
      <c r="H339">
        <v>1000</v>
      </c>
      <c r="I339">
        <v>14.95</v>
      </c>
      <c r="J339">
        <v>1E-3</v>
      </c>
      <c r="K339">
        <f t="shared" si="60"/>
        <v>0.34550205783596949</v>
      </c>
      <c r="L339">
        <f t="shared" si="61"/>
        <v>0.2518034433793046</v>
      </c>
      <c r="M339">
        <f t="shared" si="66"/>
        <v>4.3738154990885118E-2</v>
      </c>
      <c r="N339">
        <f t="shared" si="67"/>
        <v>0.17577895355673132</v>
      </c>
      <c r="O339">
        <f t="shared" si="68"/>
        <v>0.24882475464714246</v>
      </c>
      <c r="P339">
        <f t="shared" si="62"/>
        <v>-0.46154936159182414</v>
      </c>
      <c r="Q339">
        <f t="shared" si="63"/>
        <v>-0.59893833526705187</v>
      </c>
      <c r="R339">
        <f t="shared" si="69"/>
        <v>-0.60410641549304023</v>
      </c>
      <c r="S339">
        <f t="shared" si="70"/>
        <v>-1.3591395407811797</v>
      </c>
      <c r="T339" s="1">
        <v>1</v>
      </c>
      <c r="U339">
        <v>4</v>
      </c>
      <c r="V339">
        <f t="shared" si="71"/>
        <v>3</v>
      </c>
      <c r="W339" t="s">
        <v>8</v>
      </c>
    </row>
    <row r="340" spans="1:23" x14ac:dyDescent="0.15">
      <c r="A340">
        <v>0.1108</v>
      </c>
      <c r="B340">
        <f t="shared" si="64"/>
        <v>-0.95546023960758908</v>
      </c>
      <c r="C340">
        <v>9.7250000000000003E-2</v>
      </c>
      <c r="D340">
        <v>0.23</v>
      </c>
      <c r="E340">
        <v>240.53</v>
      </c>
      <c r="F340">
        <f t="shared" si="65"/>
        <v>2.3811692512791458</v>
      </c>
      <c r="G340">
        <v>0.15</v>
      </c>
      <c r="H340">
        <v>1000</v>
      </c>
      <c r="I340">
        <v>9.7200000000000006</v>
      </c>
      <c r="J340">
        <v>1E-3</v>
      </c>
      <c r="K340">
        <f t="shared" si="60"/>
        <v>0.34146298768897976</v>
      </c>
      <c r="L340">
        <f t="shared" si="61"/>
        <v>0.20732551653829001</v>
      </c>
      <c r="M340">
        <f t="shared" si="66"/>
        <v>3.3516196138568162E-2</v>
      </c>
      <c r="N340">
        <f t="shared" si="67"/>
        <v>0.10772639158127943</v>
      </c>
      <c r="O340">
        <f t="shared" si="68"/>
        <v>0.31112335284413783</v>
      </c>
      <c r="P340">
        <f t="shared" si="62"/>
        <v>-0.46665636405734601</v>
      </c>
      <c r="Q340">
        <f t="shared" si="63"/>
        <v>-0.68334724392731439</v>
      </c>
      <c r="R340">
        <f t="shared" si="69"/>
        <v>-0.50706738962833353</v>
      </c>
      <c r="S340">
        <f t="shared" si="70"/>
        <v>-1.4747452767294524</v>
      </c>
      <c r="T340" s="1">
        <v>1</v>
      </c>
      <c r="U340">
        <v>4</v>
      </c>
      <c r="V340">
        <f t="shared" si="71"/>
        <v>3</v>
      </c>
      <c r="W340" t="s">
        <v>8</v>
      </c>
    </row>
    <row r="341" spans="1:23" x14ac:dyDescent="0.15">
      <c r="A341">
        <v>0.24610000000000001</v>
      </c>
      <c r="B341">
        <f t="shared" si="64"/>
        <v>-0.60888838629719744</v>
      </c>
      <c r="C341">
        <v>0.11913</v>
      </c>
      <c r="D341">
        <v>0.16</v>
      </c>
      <c r="E341">
        <v>267.89999999999998</v>
      </c>
      <c r="F341">
        <f t="shared" si="65"/>
        <v>2.427972713608209</v>
      </c>
      <c r="G341">
        <v>0.15</v>
      </c>
      <c r="H341">
        <v>1000</v>
      </c>
      <c r="I341">
        <v>11.91</v>
      </c>
      <c r="J341">
        <v>1E-3</v>
      </c>
      <c r="K341">
        <f t="shared" si="60"/>
        <v>0.33227745804200781</v>
      </c>
      <c r="L341">
        <f t="shared" si="61"/>
        <v>0.27815787658919422</v>
      </c>
      <c r="M341">
        <f t="shared" si="66"/>
        <v>4.5130992458792894E-2</v>
      </c>
      <c r="N341">
        <f t="shared" si="67"/>
        <v>0.13524129553736647</v>
      </c>
      <c r="O341">
        <f t="shared" si="68"/>
        <v>0.33370718817406947</v>
      </c>
      <c r="P341">
        <f t="shared" si="62"/>
        <v>-0.47849912059319749</v>
      </c>
      <c r="Q341">
        <f t="shared" si="63"/>
        <v>-0.55570863764373546</v>
      </c>
      <c r="R341">
        <f t="shared" si="69"/>
        <v>-0.47663443838353237</v>
      </c>
      <c r="S341">
        <f t="shared" si="70"/>
        <v>-1.3455251159671566</v>
      </c>
      <c r="T341" s="1">
        <v>1</v>
      </c>
      <c r="U341">
        <v>4</v>
      </c>
      <c r="V341">
        <f t="shared" si="71"/>
        <v>3</v>
      </c>
      <c r="W341" t="s">
        <v>8</v>
      </c>
    </row>
    <row r="342" spans="1:23" x14ac:dyDescent="0.15">
      <c r="A342">
        <v>0.22550000000000001</v>
      </c>
      <c r="B342">
        <f t="shared" si="64"/>
        <v>-0.64685345378602066</v>
      </c>
      <c r="C342">
        <v>9.7820000000000004E-2</v>
      </c>
      <c r="D342">
        <v>0.11</v>
      </c>
      <c r="E342">
        <v>352.47</v>
      </c>
      <c r="F342">
        <f t="shared" si="65"/>
        <v>2.5471221585220074</v>
      </c>
      <c r="G342">
        <v>0.15</v>
      </c>
      <c r="H342">
        <v>1000</v>
      </c>
      <c r="I342">
        <v>9.7799999999999994</v>
      </c>
      <c r="J342">
        <v>1E-3</v>
      </c>
      <c r="K342">
        <f t="shared" si="60"/>
        <v>0.26749974182527914</v>
      </c>
      <c r="L342">
        <f t="shared" si="61"/>
        <v>0.3132713454021675</v>
      </c>
      <c r="M342">
        <f t="shared" si="66"/>
        <v>4.7674823285478195E-2</v>
      </c>
      <c r="N342">
        <f t="shared" si="67"/>
        <v>0.10842625640116164</v>
      </c>
      <c r="O342">
        <f t="shared" si="68"/>
        <v>0.43969814017269182</v>
      </c>
      <c r="P342">
        <f t="shared" si="62"/>
        <v>-0.57267663279755932</v>
      </c>
      <c r="Q342">
        <f t="shared" si="63"/>
        <v>-0.50407932775744779</v>
      </c>
      <c r="R342">
        <f t="shared" si="69"/>
        <v>-0.35684537134742011</v>
      </c>
      <c r="S342">
        <f t="shared" si="70"/>
        <v>-1.3217109080624272</v>
      </c>
      <c r="T342" s="1">
        <v>1</v>
      </c>
      <c r="U342">
        <v>4</v>
      </c>
      <c r="V342">
        <f t="shared" si="71"/>
        <v>3</v>
      </c>
      <c r="W342" t="s">
        <v>8</v>
      </c>
    </row>
    <row r="343" spans="1:23" x14ac:dyDescent="0.15">
      <c r="A343">
        <v>0.19070000000000001</v>
      </c>
      <c r="B343">
        <f t="shared" si="64"/>
        <v>-0.71964930695399432</v>
      </c>
      <c r="C343">
        <v>7.4060000000000001E-2</v>
      </c>
      <c r="D343">
        <v>0.04</v>
      </c>
      <c r="E343">
        <v>360.93</v>
      </c>
      <c r="F343">
        <f t="shared" si="65"/>
        <v>2.5574229815135743</v>
      </c>
      <c r="G343">
        <v>0.15</v>
      </c>
      <c r="H343">
        <v>1000</v>
      </c>
      <c r="I343">
        <v>7.41</v>
      </c>
      <c r="J343">
        <v>1E-3</v>
      </c>
      <c r="K343">
        <f t="shared" si="60"/>
        <v>0.28312827959550735</v>
      </c>
      <c r="L343">
        <f t="shared" si="61"/>
        <v>0.36101552955020594</v>
      </c>
      <c r="M343">
        <f t="shared" si="66"/>
        <v>5.038637803560992E-2</v>
      </c>
      <c r="N343">
        <f t="shared" si="67"/>
        <v>7.9983584249519415E-2</v>
      </c>
      <c r="O343">
        <f t="shared" si="68"/>
        <v>0.6299589910652531</v>
      </c>
      <c r="P343">
        <f t="shared" si="62"/>
        <v>-0.5480167499959141</v>
      </c>
      <c r="Q343">
        <f t="shared" si="63"/>
        <v>-0.44247411595334679</v>
      </c>
      <c r="R343">
        <f t="shared" si="69"/>
        <v>-0.20068772123491196</v>
      </c>
      <c r="S343">
        <f t="shared" si="70"/>
        <v>-1.2976868592604942</v>
      </c>
      <c r="T343" s="1">
        <v>1</v>
      </c>
      <c r="U343">
        <v>4</v>
      </c>
      <c r="V343">
        <f t="shared" si="71"/>
        <v>3</v>
      </c>
      <c r="W343" t="s">
        <v>8</v>
      </c>
    </row>
    <row r="344" spans="1:23" x14ac:dyDescent="0.15">
      <c r="A344">
        <v>5.5230000000000001E-2</v>
      </c>
      <c r="B344">
        <f t="shared" si="64"/>
        <v>-1.2578249567763229</v>
      </c>
      <c r="C344">
        <v>0.10360999999999999</v>
      </c>
      <c r="D344">
        <v>0.13</v>
      </c>
      <c r="E344">
        <v>456.33</v>
      </c>
      <c r="F344">
        <f t="shared" si="65"/>
        <v>2.6592790210544437</v>
      </c>
      <c r="G344">
        <v>0.15</v>
      </c>
      <c r="H344">
        <v>1000</v>
      </c>
      <c r="I344">
        <v>10.36</v>
      </c>
      <c r="J344">
        <v>1E-3</v>
      </c>
      <c r="K344">
        <f t="shared" si="60"/>
        <v>0.2019192533212982</v>
      </c>
      <c r="L344">
        <f t="shared" si="61"/>
        <v>0.13034425055680787</v>
      </c>
      <c r="M344">
        <f t="shared" si="66"/>
        <v>2.2925368902815511E-2</v>
      </c>
      <c r="N344">
        <f t="shared" si="67"/>
        <v>0.11558584990907975</v>
      </c>
      <c r="O344">
        <f t="shared" si="68"/>
        <v>0.19834061799821251</v>
      </c>
      <c r="P344">
        <f t="shared" si="62"/>
        <v>-0.69482226841377037</v>
      </c>
      <c r="Q344">
        <f t="shared" si="63"/>
        <v>-0.88490812066382574</v>
      </c>
      <c r="R344">
        <f t="shared" si="69"/>
        <v>-0.70258833790710906</v>
      </c>
      <c r="S344">
        <f t="shared" si="70"/>
        <v>-1.639683667166421</v>
      </c>
      <c r="T344" s="1">
        <v>1</v>
      </c>
      <c r="U344">
        <v>4</v>
      </c>
      <c r="V344">
        <f t="shared" si="71"/>
        <v>3</v>
      </c>
      <c r="W344" t="s">
        <v>8</v>
      </c>
    </row>
    <row r="345" spans="1:23" x14ac:dyDescent="0.15">
      <c r="A345">
        <v>2.01E-2</v>
      </c>
      <c r="B345">
        <f t="shared" si="64"/>
        <v>-1.6968039425795112</v>
      </c>
      <c r="C345">
        <v>5.2549999999999999E-2</v>
      </c>
      <c r="D345">
        <v>0.05</v>
      </c>
      <c r="E345">
        <v>481.79</v>
      </c>
      <c r="F345">
        <f t="shared" si="65"/>
        <v>2.6828577815695689</v>
      </c>
      <c r="G345">
        <v>0.15</v>
      </c>
      <c r="H345">
        <v>1000</v>
      </c>
      <c r="I345">
        <v>5.26</v>
      </c>
      <c r="J345">
        <v>1E-3</v>
      </c>
      <c r="K345">
        <f t="shared" si="60"/>
        <v>0.20967857836681369</v>
      </c>
      <c r="L345">
        <f t="shared" si="61"/>
        <v>0.12933154073081227</v>
      </c>
      <c r="M345">
        <f t="shared" si="66"/>
        <v>1.9419646344086713E-2</v>
      </c>
      <c r="N345">
        <f t="shared" si="67"/>
        <v>5.5464668320227978E-2</v>
      </c>
      <c r="O345">
        <f t="shared" si="68"/>
        <v>0.3501264306128441</v>
      </c>
      <c r="P345">
        <f t="shared" si="62"/>
        <v>-0.67844593659379626</v>
      </c>
      <c r="Q345">
        <f t="shared" si="63"/>
        <v>-0.88829554863147409</v>
      </c>
      <c r="R345">
        <f t="shared" si="69"/>
        <v>-0.45577510364215018</v>
      </c>
      <c r="S345">
        <f t="shared" si="70"/>
        <v>-1.7117586833986713</v>
      </c>
      <c r="T345" s="1">
        <v>1</v>
      </c>
      <c r="U345">
        <v>4</v>
      </c>
      <c r="V345">
        <f t="shared" si="71"/>
        <v>3</v>
      </c>
      <c r="W345" t="s">
        <v>8</v>
      </c>
    </row>
    <row r="346" spans="1:23" x14ac:dyDescent="0.15">
      <c r="A346">
        <v>1.5800000000000002E-2</v>
      </c>
      <c r="B346">
        <f t="shared" si="64"/>
        <v>-1.8013429130455774</v>
      </c>
      <c r="C346">
        <v>4.317E-2</v>
      </c>
      <c r="D346">
        <v>0.09</v>
      </c>
      <c r="E346">
        <v>610.32000000000005</v>
      </c>
      <c r="F346">
        <f t="shared" si="65"/>
        <v>2.7855576018873149</v>
      </c>
      <c r="G346">
        <v>0.15</v>
      </c>
      <c r="H346">
        <v>1000</v>
      </c>
      <c r="I346">
        <v>4.32</v>
      </c>
      <c r="J346">
        <v>1E-3</v>
      </c>
      <c r="K346">
        <f t="shared" si="60"/>
        <v>0.15807991616427208</v>
      </c>
      <c r="L346">
        <f t="shared" si="61"/>
        <v>0.13304944800444593</v>
      </c>
      <c r="M346">
        <f t="shared" si="66"/>
        <v>1.8996218976894175E-2</v>
      </c>
      <c r="N346">
        <f t="shared" si="67"/>
        <v>4.5117732512567545E-2</v>
      </c>
      <c r="O346">
        <f t="shared" si="68"/>
        <v>0.42103665053652195</v>
      </c>
      <c r="P346">
        <f t="shared" si="62"/>
        <v>-0.80112330307909185</v>
      </c>
      <c r="Q346">
        <f t="shared" si="63"/>
        <v>-0.87598692290981495</v>
      </c>
      <c r="R346">
        <f t="shared" si="69"/>
        <v>-0.37568009791024481</v>
      </c>
      <c r="S346">
        <f t="shared" si="70"/>
        <v>-1.7213328327777075</v>
      </c>
      <c r="T346" s="1">
        <v>1</v>
      </c>
      <c r="U346">
        <v>4</v>
      </c>
      <c r="V346">
        <f t="shared" si="71"/>
        <v>3</v>
      </c>
      <c r="W346" t="s">
        <v>8</v>
      </c>
    </row>
    <row r="347" spans="1:23" x14ac:dyDescent="0.15">
      <c r="A347">
        <v>2.1905999999999999</v>
      </c>
      <c r="B347">
        <f t="shared" si="64"/>
        <v>0.34056308333337104</v>
      </c>
      <c r="C347">
        <v>0.18017</v>
      </c>
      <c r="D347">
        <v>0.34</v>
      </c>
      <c r="E347">
        <v>47.51</v>
      </c>
      <c r="F347">
        <f t="shared" si="65"/>
        <v>1.6767850304192053</v>
      </c>
      <c r="G347">
        <v>0.25</v>
      </c>
      <c r="H347">
        <v>1150</v>
      </c>
      <c r="I347">
        <v>17.27</v>
      </c>
      <c r="J347">
        <v>0.75</v>
      </c>
      <c r="K347">
        <f t="shared" si="60"/>
        <v>1.5233146010567025</v>
      </c>
      <c r="L347">
        <f t="shared" si="61"/>
        <v>0.70362527521298457</v>
      </c>
      <c r="M347">
        <f t="shared" si="66"/>
        <v>0.1094888641741381</v>
      </c>
      <c r="N347">
        <f t="shared" si="67"/>
        <v>0.21976507324689262</v>
      </c>
      <c r="O347">
        <f t="shared" si="68"/>
        <v>0.49820866690283427</v>
      </c>
      <c r="P347">
        <f t="shared" si="62"/>
        <v>0.18278960484183265</v>
      </c>
      <c r="Q347">
        <f t="shared" si="63"/>
        <v>-0.15265856846361961</v>
      </c>
      <c r="R347">
        <f t="shared" si="69"/>
        <v>-0.30258872169044665</v>
      </c>
      <c r="S347">
        <f t="shared" si="70"/>
        <v>-0.96063004953304054</v>
      </c>
      <c r="T347" s="1" t="s">
        <v>19</v>
      </c>
      <c r="U347">
        <v>5</v>
      </c>
      <c r="V347">
        <f t="shared" si="71"/>
        <v>2</v>
      </c>
      <c r="W347" t="s">
        <v>8</v>
      </c>
    </row>
    <row r="348" spans="1:23" x14ac:dyDescent="0.15">
      <c r="A348">
        <v>13.9658</v>
      </c>
      <c r="B348">
        <f t="shared" si="64"/>
        <v>1.1450658183495404</v>
      </c>
      <c r="C348">
        <v>0.28889999999999999</v>
      </c>
      <c r="D348">
        <v>0.25</v>
      </c>
      <c r="E348">
        <v>48</v>
      </c>
      <c r="F348">
        <f t="shared" si="65"/>
        <v>1.6812412373755872</v>
      </c>
      <c r="G348">
        <v>0.1</v>
      </c>
      <c r="H348">
        <v>200</v>
      </c>
      <c r="I348">
        <v>22.27</v>
      </c>
      <c r="J348">
        <v>6.62</v>
      </c>
      <c r="K348">
        <f t="shared" si="60"/>
        <v>1.672179430093647</v>
      </c>
      <c r="L348">
        <f t="shared" si="61"/>
        <v>1.390633941304332</v>
      </c>
      <c r="M348">
        <f t="shared" si="66"/>
        <v>0.21831761905511127</v>
      </c>
      <c r="N348">
        <f t="shared" si="67"/>
        <v>0.40627197299957807</v>
      </c>
      <c r="O348">
        <f t="shared" si="68"/>
        <v>0.53736815129833726</v>
      </c>
      <c r="P348">
        <f t="shared" si="62"/>
        <v>0.22328287676243752</v>
      </c>
      <c r="Q348">
        <f t="shared" si="63"/>
        <v>0.14321282503614377</v>
      </c>
      <c r="R348">
        <f t="shared" si="69"/>
        <v>-0.26972807687804279</v>
      </c>
      <c r="S348">
        <f t="shared" si="70"/>
        <v>-0.66091121367411343</v>
      </c>
      <c r="T348" s="1" t="s">
        <v>20</v>
      </c>
      <c r="U348">
        <v>4</v>
      </c>
      <c r="V348">
        <f t="shared" si="71"/>
        <v>3</v>
      </c>
      <c r="W348" t="s">
        <v>8</v>
      </c>
    </row>
    <row r="349" spans="1:23" x14ac:dyDescent="0.15">
      <c r="A349">
        <v>2.15</v>
      </c>
      <c r="B349">
        <f t="shared" si="64"/>
        <v>0.33243845991560533</v>
      </c>
      <c r="C349">
        <v>0.15620000000000001</v>
      </c>
      <c r="D349">
        <v>0.3</v>
      </c>
      <c r="E349">
        <v>50.6</v>
      </c>
      <c r="F349">
        <f t="shared" si="65"/>
        <v>1.7041505168397992</v>
      </c>
      <c r="G349">
        <v>0.1</v>
      </c>
      <c r="H349">
        <v>155</v>
      </c>
      <c r="I349">
        <v>10.18</v>
      </c>
      <c r="J349">
        <v>5.44</v>
      </c>
      <c r="K349">
        <f t="shared" si="60"/>
        <v>1.4976201150406045</v>
      </c>
      <c r="L349">
        <f t="shared" si="61"/>
        <v>0.78728758852578817</v>
      </c>
      <c r="M349">
        <f t="shared" si="66"/>
        <v>0.11649528904105093</v>
      </c>
      <c r="N349">
        <f t="shared" si="67"/>
        <v>0.18511495615074663</v>
      </c>
      <c r="O349">
        <f t="shared" si="68"/>
        <v>0.62931321954442232</v>
      </c>
      <c r="P349">
        <f t="shared" si="62"/>
        <v>0.17540166458878861</v>
      </c>
      <c r="Q349">
        <f t="shared" si="63"/>
        <v>-0.10386659509329146</v>
      </c>
      <c r="R349">
        <f t="shared" si="69"/>
        <v>-0.20113314523504255</v>
      </c>
      <c r="S349">
        <f t="shared" si="70"/>
        <v>-0.93369163673962319</v>
      </c>
      <c r="T349" s="1" t="s">
        <v>20</v>
      </c>
      <c r="U349">
        <v>4</v>
      </c>
      <c r="V349">
        <f t="shared" si="71"/>
        <v>3</v>
      </c>
      <c r="W349" t="s">
        <v>8</v>
      </c>
    </row>
    <row r="350" spans="1:23" x14ac:dyDescent="0.15">
      <c r="A350">
        <v>6.2895000000000003</v>
      </c>
      <c r="B350">
        <f t="shared" si="64"/>
        <v>0.79861612145924943</v>
      </c>
      <c r="C350">
        <v>0.20754</v>
      </c>
      <c r="D350">
        <v>0.23</v>
      </c>
      <c r="E350">
        <v>52.03</v>
      </c>
      <c r="F350">
        <f t="shared" si="65"/>
        <v>1.7162538258960367</v>
      </c>
      <c r="G350">
        <v>0.03</v>
      </c>
      <c r="H350">
        <v>270</v>
      </c>
      <c r="I350">
        <v>14.68</v>
      </c>
      <c r="J350">
        <v>6.07</v>
      </c>
      <c r="K350">
        <f t="shared" si="60"/>
        <v>1.5785526125087506</v>
      </c>
      <c r="L350">
        <f t="shared" si="61"/>
        <v>1.1577380674346969</v>
      </c>
      <c r="M350">
        <f t="shared" si="66"/>
        <v>0.1728569328236782</v>
      </c>
      <c r="N350">
        <f t="shared" si="67"/>
        <v>0.26189334477449966</v>
      </c>
      <c r="O350">
        <f t="shared" si="68"/>
        <v>0.66002797044161143</v>
      </c>
      <c r="P350">
        <f t="shared" si="62"/>
        <v>0.19825906132576293</v>
      </c>
      <c r="Q350">
        <f t="shared" si="63"/>
        <v>6.361031350616228E-2</v>
      </c>
      <c r="R350">
        <f t="shared" si="69"/>
        <v>-0.18043765968380523</v>
      </c>
      <c r="S350">
        <f t="shared" si="70"/>
        <v>-0.76231319739616288</v>
      </c>
      <c r="T350" s="1" t="s">
        <v>20</v>
      </c>
      <c r="U350">
        <v>4</v>
      </c>
      <c r="V350">
        <f t="shared" si="71"/>
        <v>3</v>
      </c>
      <c r="W350" t="s">
        <v>8</v>
      </c>
    </row>
    <row r="351" spans="1:23" x14ac:dyDescent="0.15">
      <c r="A351">
        <v>1.143</v>
      </c>
      <c r="B351">
        <f t="shared" si="64"/>
        <v>5.8046230395281742E-2</v>
      </c>
      <c r="C351">
        <v>0.14509</v>
      </c>
      <c r="D351">
        <v>0.53</v>
      </c>
      <c r="E351">
        <v>55</v>
      </c>
      <c r="F351">
        <f t="shared" si="65"/>
        <v>1.7403626894942439</v>
      </c>
      <c r="G351">
        <v>0.1</v>
      </c>
      <c r="H351">
        <v>280</v>
      </c>
      <c r="I351">
        <v>11.68</v>
      </c>
      <c r="J351">
        <v>2.83</v>
      </c>
      <c r="K351">
        <f t="shared" si="60"/>
        <v>1.0575930823817494</v>
      </c>
      <c r="L351">
        <f t="shared" si="61"/>
        <v>0.57873053888511683</v>
      </c>
      <c r="M351">
        <f t="shared" si="66"/>
        <v>8.8132080591980591E-2</v>
      </c>
      <c r="N351">
        <f t="shared" si="67"/>
        <v>0.16971377104022645</v>
      </c>
      <c r="O351">
        <f t="shared" si="68"/>
        <v>0.51929834598449331</v>
      </c>
      <c r="P351">
        <f t="shared" si="62"/>
        <v>2.4318601470933884E-2</v>
      </c>
      <c r="Q351">
        <f t="shared" si="63"/>
        <v>-0.23752359985634061</v>
      </c>
      <c r="R351">
        <f t="shared" si="69"/>
        <v>-0.28458306067271089</v>
      </c>
      <c r="S351">
        <f t="shared" si="70"/>
        <v>-1.0548659770814395</v>
      </c>
      <c r="T351" s="1" t="s">
        <v>20</v>
      </c>
      <c r="U351">
        <v>4</v>
      </c>
      <c r="V351">
        <f t="shared" si="71"/>
        <v>3</v>
      </c>
      <c r="W351" t="s">
        <v>8</v>
      </c>
    </row>
    <row r="352" spans="1:23" x14ac:dyDescent="0.15">
      <c r="A352">
        <v>1.6459999999999999E-2</v>
      </c>
      <c r="B352">
        <f t="shared" si="64"/>
        <v>-1.7835701691237489</v>
      </c>
      <c r="C352">
        <v>8.7340000000000001E-2</v>
      </c>
      <c r="D352">
        <v>0.85</v>
      </c>
      <c r="E352">
        <v>67.08</v>
      </c>
      <c r="F352">
        <f t="shared" si="65"/>
        <v>1.826593053934048</v>
      </c>
      <c r="G352">
        <v>0.08</v>
      </c>
      <c r="H352">
        <v>3800</v>
      </c>
      <c r="I352">
        <v>5.54</v>
      </c>
      <c r="J352">
        <v>3.2</v>
      </c>
      <c r="K352">
        <f t="shared" si="60"/>
        <v>0.60016113439677177</v>
      </c>
      <c r="L352">
        <f t="shared" si="61"/>
        <v>7.4139993988826286E-2</v>
      </c>
      <c r="M352">
        <f t="shared" si="66"/>
        <v>1.3631321776110537E-2</v>
      </c>
      <c r="N352">
        <f t="shared" si="67"/>
        <v>9.5698288519273325E-2</v>
      </c>
      <c r="O352">
        <f t="shared" si="68"/>
        <v>0.14244060146765564</v>
      </c>
      <c r="P352">
        <f t="shared" si="62"/>
        <v>-0.22173213230926711</v>
      </c>
      <c r="Q352">
        <f t="shared" si="63"/>
        <v>-1.1299474535184821</v>
      </c>
      <c r="R352">
        <f t="shared" si="69"/>
        <v>-0.84636620114821648</v>
      </c>
      <c r="S352">
        <f t="shared" si="70"/>
        <v>-1.8654620302813203</v>
      </c>
      <c r="T352" s="1" t="s">
        <v>21</v>
      </c>
      <c r="U352">
        <v>5</v>
      </c>
      <c r="V352">
        <f t="shared" si="71"/>
        <v>2</v>
      </c>
      <c r="W352" t="s">
        <v>8</v>
      </c>
    </row>
    <row r="353" spans="1:23" x14ac:dyDescent="0.15">
      <c r="A353">
        <v>12.422750000000001</v>
      </c>
      <c r="B353">
        <f t="shared" si="64"/>
        <v>1.094217745407748</v>
      </c>
      <c r="C353">
        <v>0.26917999999999997</v>
      </c>
      <c r="D353">
        <v>0.14000000000000001</v>
      </c>
      <c r="E353">
        <v>75.11</v>
      </c>
      <c r="F353">
        <f t="shared" si="65"/>
        <v>1.875697761980208</v>
      </c>
      <c r="G353">
        <v>0.05</v>
      </c>
      <c r="H353">
        <v>220</v>
      </c>
      <c r="I353">
        <v>11.99</v>
      </c>
      <c r="J353">
        <v>14.93</v>
      </c>
      <c r="K353">
        <f t="shared" si="60"/>
        <v>1.2127313488012939</v>
      </c>
      <c r="L353">
        <f t="shared" si="61"/>
        <v>1.3798855436328423</v>
      </c>
      <c r="M353">
        <f t="shared" si="66"/>
        <v>0.21331290313290902</v>
      </c>
      <c r="N353">
        <f t="shared" si="67"/>
        <v>0.36832598998385369</v>
      </c>
      <c r="O353">
        <f t="shared" si="68"/>
        <v>0.57914159992418679</v>
      </c>
      <c r="P353">
        <f t="shared" si="62"/>
        <v>8.3764604118578223E-2</v>
      </c>
      <c r="Q353">
        <f t="shared" si="63"/>
        <v>0.13984306478518185</v>
      </c>
      <c r="R353">
        <f t="shared" si="69"/>
        <v>-0.23721523843626693</v>
      </c>
      <c r="S353">
        <f t="shared" si="70"/>
        <v>-0.6709828736179192</v>
      </c>
      <c r="T353" s="1" t="s">
        <v>20</v>
      </c>
      <c r="U353">
        <v>4</v>
      </c>
      <c r="V353">
        <f t="shared" si="71"/>
        <v>3</v>
      </c>
      <c r="W353" t="s">
        <v>8</v>
      </c>
    </row>
    <row r="354" spans="1:23" x14ac:dyDescent="0.15">
      <c r="A354">
        <v>0.40126000000000001</v>
      </c>
      <c r="B354">
        <f t="shared" si="64"/>
        <v>-0.39657413118345219</v>
      </c>
      <c r="C354">
        <v>0.1016</v>
      </c>
      <c r="D354">
        <v>0.35</v>
      </c>
      <c r="E354">
        <v>77.91</v>
      </c>
      <c r="F354">
        <f t="shared" si="65"/>
        <v>1.8915932043489652</v>
      </c>
      <c r="G354">
        <v>0.13</v>
      </c>
      <c r="H354">
        <v>1400</v>
      </c>
      <c r="I354">
        <v>8.9</v>
      </c>
      <c r="J354">
        <v>1.26</v>
      </c>
      <c r="K354">
        <f t="shared" si="60"/>
        <v>0.91830520170836938</v>
      </c>
      <c r="L354">
        <f t="shared" si="61"/>
        <v>0.4254595213776125</v>
      </c>
      <c r="M354">
        <f t="shared" si="66"/>
        <v>6.2401600461506432E-2</v>
      </c>
      <c r="N354">
        <f t="shared" si="67"/>
        <v>0.11308993766696349</v>
      </c>
      <c r="O354">
        <f t="shared" si="68"/>
        <v>0.55178738045883247</v>
      </c>
      <c r="P354">
        <f t="shared" si="62"/>
        <v>-3.7012955629814361E-2</v>
      </c>
      <c r="Q354">
        <f t="shared" si="63"/>
        <v>-0.37114175280285594</v>
      </c>
      <c r="R354">
        <f t="shared" si="69"/>
        <v>-0.2582282361869605</v>
      </c>
      <c r="S354">
        <f t="shared" si="70"/>
        <v>-1.2048042714924614</v>
      </c>
      <c r="T354" s="1" t="s">
        <v>19</v>
      </c>
      <c r="U354">
        <v>5</v>
      </c>
      <c r="V354">
        <f t="shared" si="71"/>
        <v>2</v>
      </c>
      <c r="W354" t="s">
        <v>8</v>
      </c>
    </row>
    <row r="355" spans="1:23" x14ac:dyDescent="0.15">
      <c r="A355">
        <v>3.0855999999999999</v>
      </c>
      <c r="B355">
        <f t="shared" si="64"/>
        <v>0.48933962585798546</v>
      </c>
      <c r="C355">
        <v>0.22394</v>
      </c>
      <c r="D355">
        <v>0.21</v>
      </c>
      <c r="E355">
        <v>98.77</v>
      </c>
      <c r="F355">
        <f t="shared" si="65"/>
        <v>1.9946250537686046</v>
      </c>
      <c r="G355">
        <v>0.16</v>
      </c>
      <c r="H355">
        <v>225.27</v>
      </c>
      <c r="I355">
        <v>16.89</v>
      </c>
      <c r="J355">
        <v>5.51</v>
      </c>
      <c r="K355">
        <f t="shared" si="60"/>
        <v>0.8508962438536134</v>
      </c>
      <c r="L355">
        <f t="shared" si="61"/>
        <v>0.71321083743658598</v>
      </c>
      <c r="M355">
        <f t="shared" si="66"/>
        <v>0.1165557287438491</v>
      </c>
      <c r="N355">
        <f t="shared" si="67"/>
        <v>0.2885601628740046</v>
      </c>
      <c r="O355">
        <f t="shared" si="68"/>
        <v>0.40392175961843141</v>
      </c>
      <c r="P355">
        <f t="shared" si="62"/>
        <v>-7.0123393463030328E-2</v>
      </c>
      <c r="Q355">
        <f t="shared" si="63"/>
        <v>-0.14678206622137771</v>
      </c>
      <c r="R355">
        <f t="shared" si="69"/>
        <v>-0.39370275037626967</v>
      </c>
      <c r="S355">
        <f t="shared" si="70"/>
        <v>-0.93346637593406157</v>
      </c>
      <c r="T355" s="1" t="s">
        <v>20</v>
      </c>
      <c r="U355">
        <v>4</v>
      </c>
      <c r="V355">
        <f t="shared" si="71"/>
        <v>3</v>
      </c>
      <c r="W355" t="s">
        <v>8</v>
      </c>
    </row>
    <row r="356" spans="1:23" x14ac:dyDescent="0.15">
      <c r="A356">
        <v>4.0500000000000001E-2</v>
      </c>
      <c r="B356">
        <f t="shared" si="64"/>
        <v>-1.3925449767853315</v>
      </c>
      <c r="C356">
        <v>0.1013</v>
      </c>
      <c r="D356">
        <v>0.56000000000000005</v>
      </c>
      <c r="E356">
        <v>102.93</v>
      </c>
      <c r="F356">
        <f t="shared" si="65"/>
        <v>2.012541972775836</v>
      </c>
      <c r="G356">
        <v>0.14000000000000001</v>
      </c>
      <c r="H356">
        <v>1600</v>
      </c>
      <c r="I356">
        <v>8.48</v>
      </c>
      <c r="J356">
        <v>1.65</v>
      </c>
      <c r="K356">
        <f t="shared" si="60"/>
        <v>0.54595413364631951</v>
      </c>
      <c r="L356">
        <f t="shared" si="61"/>
        <v>0.11074828071794467</v>
      </c>
      <c r="M356">
        <f t="shared" si="66"/>
        <v>1.985420203881846E-2</v>
      </c>
      <c r="N356">
        <f t="shared" si="67"/>
        <v>0.11271837098030488</v>
      </c>
      <c r="O356">
        <f t="shared" si="68"/>
        <v>0.17613989508673397</v>
      </c>
      <c r="P356">
        <f t="shared" si="62"/>
        <v>-0.26284384143632034</v>
      </c>
      <c r="Q356">
        <f t="shared" si="63"/>
        <v>-0.95566300714105723</v>
      </c>
      <c r="R356">
        <f t="shared" si="69"/>
        <v>-0.7541422666692309</v>
      </c>
      <c r="S356">
        <f t="shared" si="70"/>
        <v>-1.702147562999591</v>
      </c>
      <c r="T356" s="1" t="s">
        <v>19</v>
      </c>
      <c r="U356">
        <v>5</v>
      </c>
      <c r="V356">
        <f t="shared" si="71"/>
        <v>2</v>
      </c>
      <c r="W356" t="s">
        <v>8</v>
      </c>
    </row>
    <row r="357" spans="1:23" x14ac:dyDescent="0.15">
      <c r="A357">
        <v>0.59970000000000001</v>
      </c>
      <c r="B357">
        <f t="shared" si="64"/>
        <v>-0.22206595116222061</v>
      </c>
      <c r="C357">
        <v>0.10141</v>
      </c>
      <c r="D357">
        <v>0.36</v>
      </c>
      <c r="E357">
        <v>120</v>
      </c>
      <c r="F357">
        <f t="shared" si="65"/>
        <v>2.0791812460476247</v>
      </c>
      <c r="G357">
        <v>0.36</v>
      </c>
      <c r="H357">
        <v>960</v>
      </c>
      <c r="I357">
        <v>9.14</v>
      </c>
      <c r="J357">
        <v>1</v>
      </c>
      <c r="K357">
        <f t="shared" si="60"/>
        <v>0.58939251487877198</v>
      </c>
      <c r="L357">
        <f t="shared" si="61"/>
        <v>0.53972361984945671</v>
      </c>
      <c r="M357">
        <f t="shared" si="66"/>
        <v>7.6358305310312721E-2</v>
      </c>
      <c r="N357">
        <f t="shared" si="67"/>
        <v>0.11285458329160129</v>
      </c>
      <c r="O357">
        <f t="shared" si="68"/>
        <v>0.67660792396010161</v>
      </c>
      <c r="P357">
        <f t="shared" si="62"/>
        <v>-0.22959538387036141</v>
      </c>
      <c r="Q357">
        <f t="shared" si="63"/>
        <v>-0.26782857555009082</v>
      </c>
      <c r="R357">
        <f t="shared" si="69"/>
        <v>-0.16966292036418421</v>
      </c>
      <c r="S357">
        <f t="shared" si="70"/>
        <v>-1.1171437188659423</v>
      </c>
      <c r="T357" s="1" t="s">
        <v>19</v>
      </c>
      <c r="U357">
        <v>5</v>
      </c>
      <c r="V357">
        <f t="shared" si="71"/>
        <v>2</v>
      </c>
      <c r="W357" t="s">
        <v>8</v>
      </c>
    </row>
    <row r="358" spans="1:23" x14ac:dyDescent="0.15">
      <c r="A358">
        <v>0.31378</v>
      </c>
      <c r="B358">
        <f t="shared" si="64"/>
        <v>-0.50337474133049331</v>
      </c>
      <c r="C358">
        <v>8.5360000000000005E-2</v>
      </c>
      <c r="D358">
        <v>0.38</v>
      </c>
      <c r="E358">
        <v>120</v>
      </c>
      <c r="F358">
        <f t="shared" si="65"/>
        <v>2.0791812460476247</v>
      </c>
      <c r="G358">
        <v>0.22</v>
      </c>
      <c r="H358">
        <v>1100</v>
      </c>
      <c r="I358">
        <v>7.34</v>
      </c>
      <c r="J358">
        <v>1.19</v>
      </c>
      <c r="K358">
        <f t="shared" si="60"/>
        <v>0.57599119300780688</v>
      </c>
      <c r="L358">
        <f t="shared" si="61"/>
        <v>0.42796853979093064</v>
      </c>
      <c r="M358">
        <f t="shared" si="66"/>
        <v>6.0202575941176624E-2</v>
      </c>
      <c r="N358">
        <f t="shared" si="67"/>
        <v>9.3326336044782646E-2</v>
      </c>
      <c r="O358">
        <f t="shared" si="68"/>
        <v>0.64507596132659073</v>
      </c>
      <c r="P358">
        <f t="shared" si="62"/>
        <v>-0.23958415695413621</v>
      </c>
      <c r="Q358">
        <f t="shared" si="63"/>
        <v>-0.36858815504611137</v>
      </c>
      <c r="R358">
        <f t="shared" si="69"/>
        <v>-0.1903891417328788</v>
      </c>
      <c r="S358">
        <f t="shared" si="70"/>
        <v>-1.2203849258002386</v>
      </c>
      <c r="T358" s="1" t="s">
        <v>19</v>
      </c>
      <c r="U358">
        <v>5</v>
      </c>
      <c r="V358">
        <f t="shared" si="71"/>
        <v>2</v>
      </c>
      <c r="W358" t="s">
        <v>8</v>
      </c>
    </row>
    <row r="359" spans="1:23" x14ac:dyDescent="0.15">
      <c r="A359">
        <v>7.5079999999999994E-2</v>
      </c>
      <c r="B359">
        <f t="shared" si="64"/>
        <v>-1.1244757360506914</v>
      </c>
      <c r="C359">
        <v>0.12806999999999999</v>
      </c>
      <c r="D359">
        <v>0.5</v>
      </c>
      <c r="E359">
        <v>123.47</v>
      </c>
      <c r="F359">
        <f t="shared" si="65"/>
        <v>2.0915614481449722</v>
      </c>
      <c r="G359">
        <v>0.08</v>
      </c>
      <c r="H359">
        <v>1000</v>
      </c>
      <c r="I359">
        <v>7.82</v>
      </c>
      <c r="J359">
        <v>4.99</v>
      </c>
      <c r="K359">
        <f t="shared" si="60"/>
        <v>0.48764413187287808</v>
      </c>
      <c r="L359">
        <f t="shared" si="61"/>
        <v>0.13000908608504758</v>
      </c>
      <c r="M359">
        <f t="shared" si="66"/>
        <v>2.4041860633072596E-2</v>
      </c>
      <c r="N359">
        <f t="shared" si="67"/>
        <v>0.1468810569655821</v>
      </c>
      <c r="O359">
        <f t="shared" si="68"/>
        <v>0.16368251379554141</v>
      </c>
      <c r="P359">
        <f t="shared" si="62"/>
        <v>-0.31189699755413264</v>
      </c>
      <c r="Q359">
        <f t="shared" si="63"/>
        <v>-0.88602629462620475</v>
      </c>
      <c r="R359">
        <f t="shared" si="69"/>
        <v>-0.78599771379351702</v>
      </c>
      <c r="S359">
        <f t="shared" si="70"/>
        <v>-1.6190319247139353</v>
      </c>
      <c r="T359" s="1" t="s">
        <v>19</v>
      </c>
      <c r="U359">
        <v>5</v>
      </c>
      <c r="V359">
        <f t="shared" si="71"/>
        <v>2</v>
      </c>
      <c r="W359" t="s">
        <v>8</v>
      </c>
    </row>
    <row r="360" spans="1:23" x14ac:dyDescent="0.15">
      <c r="A360">
        <v>0.14266999999999999</v>
      </c>
      <c r="B360">
        <f t="shared" si="64"/>
        <v>-0.84566733875769495</v>
      </c>
      <c r="C360">
        <v>8.9770000000000003E-2</v>
      </c>
      <c r="D360">
        <v>0.26</v>
      </c>
      <c r="E360">
        <v>155.08000000000001</v>
      </c>
      <c r="F360">
        <f t="shared" si="65"/>
        <v>2.1905557923351724</v>
      </c>
      <c r="G360">
        <v>0.34</v>
      </c>
      <c r="H360">
        <v>1200</v>
      </c>
      <c r="I360">
        <v>7.99</v>
      </c>
      <c r="J360">
        <v>0.98</v>
      </c>
      <c r="K360">
        <f t="shared" si="60"/>
        <v>0.51165112722173145</v>
      </c>
      <c r="L360">
        <f t="shared" si="61"/>
        <v>0.25777584920545377</v>
      </c>
      <c r="M360">
        <f t="shared" si="66"/>
        <v>3.9584974189395855E-2</v>
      </c>
      <c r="N360">
        <f t="shared" si="67"/>
        <v>9.8623424848664626E-2</v>
      </c>
      <c r="O360">
        <f t="shared" si="68"/>
        <v>0.40137496999458383</v>
      </c>
      <c r="P360">
        <f t="shared" si="62"/>
        <v>-0.29102606473903514</v>
      </c>
      <c r="Q360">
        <f t="shared" si="63"/>
        <v>-0.5887577737480213</v>
      </c>
      <c r="R360">
        <f t="shared" si="69"/>
        <v>-0.39644971389180583</v>
      </c>
      <c r="S360">
        <f t="shared" si="70"/>
        <v>-1.402469633897355</v>
      </c>
      <c r="T360" s="1" t="s">
        <v>19</v>
      </c>
      <c r="U360">
        <v>5</v>
      </c>
      <c r="V360">
        <f t="shared" si="71"/>
        <v>2</v>
      </c>
      <c r="W360" t="s">
        <v>8</v>
      </c>
    </row>
    <row r="361" spans="1:23" x14ac:dyDescent="0.15">
      <c r="A361">
        <v>1.66E-2</v>
      </c>
      <c r="B361">
        <f t="shared" si="64"/>
        <v>-1.779891911959945</v>
      </c>
      <c r="C361">
        <v>8.208E-2</v>
      </c>
      <c r="D361">
        <v>0.4</v>
      </c>
      <c r="E361">
        <v>181.91</v>
      </c>
      <c r="F361">
        <f t="shared" si="65"/>
        <v>2.2598565738597789</v>
      </c>
      <c r="G361">
        <v>0.27</v>
      </c>
      <c r="H361">
        <v>780</v>
      </c>
      <c r="I361">
        <v>5.58</v>
      </c>
      <c r="J361">
        <v>2.63</v>
      </c>
      <c r="K361">
        <f t="shared" si="60"/>
        <v>0.37132290731263307</v>
      </c>
      <c r="L361">
        <f t="shared" si="61"/>
        <v>7.8618089768660512E-2</v>
      </c>
      <c r="M361">
        <f t="shared" si="66"/>
        <v>1.4120985862021092E-2</v>
      </c>
      <c r="N361">
        <f t="shared" si="67"/>
        <v>8.9419557259891938E-2</v>
      </c>
      <c r="O361">
        <f t="shared" si="68"/>
        <v>0.1579183155758577</v>
      </c>
      <c r="P361">
        <f t="shared" si="62"/>
        <v>-0.43024825785006521</v>
      </c>
      <c r="Q361">
        <f t="shared" si="63"/>
        <v>-1.1044775127037763</v>
      </c>
      <c r="R361">
        <f t="shared" si="69"/>
        <v>-0.80156749702000341</v>
      </c>
      <c r="S361">
        <f t="shared" si="70"/>
        <v>-1.8501349817906281</v>
      </c>
      <c r="T361" s="1" t="s">
        <v>19</v>
      </c>
      <c r="U361">
        <v>5</v>
      </c>
      <c r="V361">
        <f t="shared" si="71"/>
        <v>2</v>
      </c>
      <c r="W361" t="s">
        <v>8</v>
      </c>
    </row>
    <row r="362" spans="1:23" x14ac:dyDescent="0.15">
      <c r="A362">
        <v>0.3584</v>
      </c>
      <c r="B362">
        <f t="shared" si="64"/>
        <v>-0.44563199900991241</v>
      </c>
      <c r="C362">
        <v>0.12583</v>
      </c>
      <c r="D362">
        <v>0.27</v>
      </c>
      <c r="E362">
        <v>218.79</v>
      </c>
      <c r="F362">
        <f t="shared" si="65"/>
        <v>2.3400274682826607</v>
      </c>
      <c r="G362">
        <v>0.3</v>
      </c>
      <c r="H362">
        <v>1100</v>
      </c>
      <c r="I362">
        <v>11.65</v>
      </c>
      <c r="J362">
        <v>0.93</v>
      </c>
      <c r="K362">
        <f t="shared" si="60"/>
        <v>0.35851544728762386</v>
      </c>
      <c r="L362">
        <f t="shared" si="61"/>
        <v>0.33094424915290171</v>
      </c>
      <c r="M362">
        <f t="shared" si="66"/>
        <v>5.2993371445399874E-2</v>
      </c>
      <c r="N362">
        <f t="shared" si="67"/>
        <v>0.14394225379502842</v>
      </c>
      <c r="O362">
        <f t="shared" si="68"/>
        <v>0.36815716058511649</v>
      </c>
      <c r="P362">
        <f t="shared" si="62"/>
        <v>-0.44549212722841064</v>
      </c>
      <c r="Q362">
        <f t="shared" si="63"/>
        <v>-0.48024516128331968</v>
      </c>
      <c r="R362">
        <f t="shared" si="69"/>
        <v>-0.43396674816198938</v>
      </c>
      <c r="S362">
        <f t="shared" si="70"/>
        <v>-1.2757784497335303</v>
      </c>
      <c r="T362" s="1" t="s">
        <v>19</v>
      </c>
      <c r="U362">
        <v>5</v>
      </c>
      <c r="V362">
        <f t="shared" si="71"/>
        <v>2</v>
      </c>
      <c r="W362" t="s">
        <v>8</v>
      </c>
    </row>
    <row r="363" spans="1:23" x14ac:dyDescent="0.15">
      <c r="A363">
        <v>1.149E-2</v>
      </c>
      <c r="B363">
        <f t="shared" si="64"/>
        <v>-1.9396799713117148</v>
      </c>
      <c r="C363">
        <v>6.1600000000000002E-2</v>
      </c>
      <c r="D363">
        <v>0.32</v>
      </c>
      <c r="E363">
        <v>220</v>
      </c>
      <c r="F363">
        <f t="shared" si="65"/>
        <v>2.3424226808222062</v>
      </c>
      <c r="G363">
        <v>0.2</v>
      </c>
      <c r="H363">
        <v>780</v>
      </c>
      <c r="I363">
        <v>3.19</v>
      </c>
      <c r="J363">
        <v>2.97</v>
      </c>
      <c r="K363">
        <f t="shared" si="60"/>
        <v>0.33662062927588254</v>
      </c>
      <c r="L363">
        <f t="shared" si="61"/>
        <v>8.1146621249417183E-2</v>
      </c>
      <c r="M363">
        <f t="shared" si="66"/>
        <v>1.356123701402823E-2</v>
      </c>
      <c r="N363">
        <f t="shared" si="67"/>
        <v>6.5643648763853368E-2</v>
      </c>
      <c r="O363">
        <f t="shared" si="68"/>
        <v>0.20658871451240407</v>
      </c>
      <c r="P363">
        <f t="shared" si="62"/>
        <v>-0.47285927247739323</v>
      </c>
      <c r="Q363">
        <f t="shared" si="63"/>
        <v>-1.0907295584413521</v>
      </c>
      <c r="R363">
        <f t="shared" si="69"/>
        <v>-0.68489340672180787</v>
      </c>
      <c r="S363">
        <f t="shared" si="70"/>
        <v>-1.8677006936648552</v>
      </c>
      <c r="T363" s="1" t="s">
        <v>19</v>
      </c>
      <c r="U363">
        <v>5</v>
      </c>
      <c r="V363">
        <f t="shared" si="71"/>
        <v>2</v>
      </c>
      <c r="W363" t="s">
        <v>8</v>
      </c>
    </row>
    <row r="364" spans="1:23" x14ac:dyDescent="0.15">
      <c r="A364">
        <v>3.6700000000000001E-3</v>
      </c>
      <c r="B364">
        <f t="shared" si="64"/>
        <v>-2.4353339357479107</v>
      </c>
      <c r="C364">
        <v>4.9239999999999999E-2</v>
      </c>
      <c r="D364">
        <v>0.65</v>
      </c>
      <c r="E364">
        <v>240</v>
      </c>
      <c r="F364">
        <f t="shared" si="65"/>
        <v>2.3802112417116059</v>
      </c>
      <c r="G364">
        <v>0.28000000000000003</v>
      </c>
      <c r="H364">
        <v>2567.16</v>
      </c>
      <c r="I364">
        <v>3.09</v>
      </c>
      <c r="J364">
        <v>1.83</v>
      </c>
      <c r="K364">
        <f t="shared" si="60"/>
        <v>0.2111239053142423</v>
      </c>
      <c r="L364">
        <f t="shared" si="61"/>
        <v>5.0333931708122004E-2</v>
      </c>
      <c r="M364">
        <f t="shared" si="66"/>
        <v>8.5724242874518422E-3</v>
      </c>
      <c r="N364">
        <f t="shared" si="67"/>
        <v>5.1790146829904495E-2</v>
      </c>
      <c r="O364">
        <f t="shared" si="68"/>
        <v>0.16552230129036788</v>
      </c>
      <c r="P364">
        <f t="shared" si="62"/>
        <v>-0.67546258924907709</v>
      </c>
      <c r="Q364">
        <f t="shared" si="63"/>
        <v>-1.2981391444597883</v>
      </c>
      <c r="R364">
        <f t="shared" si="69"/>
        <v>-0.7811434842154471</v>
      </c>
      <c r="S364">
        <f t="shared" si="70"/>
        <v>-2.0668963419303799</v>
      </c>
      <c r="T364" s="1" t="s">
        <v>21</v>
      </c>
      <c r="U364">
        <v>5</v>
      </c>
      <c r="V364">
        <f t="shared" si="71"/>
        <v>2</v>
      </c>
      <c r="W364" t="s">
        <v>8</v>
      </c>
    </row>
    <row r="365" spans="1:23" x14ac:dyDescent="0.15">
      <c r="A365">
        <v>4.0280000000000003E-2</v>
      </c>
      <c r="B365">
        <f t="shared" si="64"/>
        <v>-1.3949105381184195</v>
      </c>
      <c r="C365">
        <v>8.5349999999999995E-2</v>
      </c>
      <c r="D365">
        <v>0.27</v>
      </c>
      <c r="E365">
        <v>271.79000000000002</v>
      </c>
      <c r="F365">
        <f t="shared" si="65"/>
        <v>2.4342334736447708</v>
      </c>
      <c r="G365">
        <v>0.11</v>
      </c>
      <c r="H365">
        <v>1423.11</v>
      </c>
      <c r="I365">
        <v>7.36</v>
      </c>
      <c r="J365">
        <v>1.18</v>
      </c>
      <c r="K365">
        <f t="shared" si="60"/>
        <v>0.2886036819311204</v>
      </c>
      <c r="L365">
        <f t="shared" si="61"/>
        <v>0.12800671648875794</v>
      </c>
      <c r="M365">
        <f t="shared" si="66"/>
        <v>2.157111609989066E-2</v>
      </c>
      <c r="N365">
        <f t="shared" si="67"/>
        <v>9.3314382550702457E-2</v>
      </c>
      <c r="O365">
        <f t="shared" si="68"/>
        <v>0.23116603797029867</v>
      </c>
      <c r="P365">
        <f t="shared" si="62"/>
        <v>-0.53969813259052113</v>
      </c>
      <c r="Q365">
        <f t="shared" si="63"/>
        <v>-0.89276724240308081</v>
      </c>
      <c r="R365">
        <f t="shared" si="69"/>
        <v>-0.63607597044836039</v>
      </c>
      <c r="S365">
        <f t="shared" si="70"/>
        <v>-1.666127383711371</v>
      </c>
      <c r="T365" s="1" t="s">
        <v>19</v>
      </c>
      <c r="U365">
        <v>5</v>
      </c>
      <c r="V365">
        <f t="shared" si="71"/>
        <v>2</v>
      </c>
      <c r="W365" t="s">
        <v>8</v>
      </c>
    </row>
    <row r="366" spans="1:23" x14ac:dyDescent="0.15">
      <c r="A366">
        <v>5.28E-3</v>
      </c>
      <c r="B366">
        <f t="shared" si="64"/>
        <v>-2.2773660774661879</v>
      </c>
      <c r="C366">
        <v>4.6100000000000002E-2</v>
      </c>
      <c r="D366">
        <v>0.65</v>
      </c>
      <c r="E366">
        <v>328.98</v>
      </c>
      <c r="F366">
        <f t="shared" si="65"/>
        <v>2.5171694962671247</v>
      </c>
      <c r="G366">
        <v>0.18</v>
      </c>
      <c r="H366">
        <v>3400</v>
      </c>
      <c r="I366">
        <v>3.52</v>
      </c>
      <c r="J366">
        <v>1.0900000000000001</v>
      </c>
      <c r="K366">
        <f t="shared" si="60"/>
        <v>0.15402072246160298</v>
      </c>
      <c r="L366">
        <f t="shared" si="61"/>
        <v>6.59889391941898E-2</v>
      </c>
      <c r="M366">
        <f t="shared" si="66"/>
        <v>1.0626644366822265E-2</v>
      </c>
      <c r="N366">
        <f t="shared" si="67"/>
        <v>4.8327916972428976E-2</v>
      </c>
      <c r="O366">
        <f t="shared" si="68"/>
        <v>0.21988624862281472</v>
      </c>
      <c r="P366">
        <f t="shared" si="62"/>
        <v>-0.81242084380459567</v>
      </c>
      <c r="Q366">
        <f t="shared" si="63"/>
        <v>-1.1805288530867746</v>
      </c>
      <c r="R366">
        <f t="shared" si="69"/>
        <v>-0.65780192995694997</v>
      </c>
      <c r="S366">
        <f t="shared" si="70"/>
        <v>-1.9736038533547031</v>
      </c>
      <c r="T366" s="1" t="s">
        <v>21</v>
      </c>
      <c r="U366">
        <v>5</v>
      </c>
      <c r="V366">
        <f t="shared" si="71"/>
        <v>2</v>
      </c>
      <c r="W366" t="s">
        <v>8</v>
      </c>
    </row>
    <row r="367" spans="1:23" x14ac:dyDescent="0.15">
      <c r="A367">
        <v>0.21879999999999999</v>
      </c>
      <c r="B367">
        <f t="shared" si="64"/>
        <v>-0.65995268233860682</v>
      </c>
      <c r="C367">
        <v>9.2969999999999997E-2</v>
      </c>
      <c r="D367">
        <v>0.18</v>
      </c>
      <c r="E367">
        <v>338.48</v>
      </c>
      <c r="F367">
        <f t="shared" si="65"/>
        <v>2.5295330123232382</v>
      </c>
      <c r="G367">
        <v>0.17</v>
      </c>
      <c r="H367">
        <v>1650</v>
      </c>
      <c r="I367">
        <v>5.71</v>
      </c>
      <c r="J367">
        <v>3.59</v>
      </c>
      <c r="K367">
        <f t="shared" si="60"/>
        <v>0.2570110569270565</v>
      </c>
      <c r="L367">
        <f t="shared" si="61"/>
        <v>0.3215878386340309</v>
      </c>
      <c r="M367">
        <f t="shared" si="66"/>
        <v>4.8170581767637326E-2</v>
      </c>
      <c r="N367">
        <f t="shared" si="67"/>
        <v>0.10249936606286451</v>
      </c>
      <c r="O367">
        <f t="shared" si="68"/>
        <v>0.46995980187910169</v>
      </c>
      <c r="P367">
        <f t="shared" si="62"/>
        <v>-0.59004819239200179</v>
      </c>
      <c r="Q367">
        <f t="shared" si="63"/>
        <v>-0.49270038316362968</v>
      </c>
      <c r="R367">
        <f t="shared" si="69"/>
        <v>-0.32793928795512756</v>
      </c>
      <c r="S367">
        <f t="shared" si="70"/>
        <v>-1.3172181085755612</v>
      </c>
      <c r="T367" s="1" t="s">
        <v>19</v>
      </c>
      <c r="U367">
        <v>5</v>
      </c>
      <c r="V367">
        <f t="shared" si="71"/>
        <v>2</v>
      </c>
      <c r="W367" t="s">
        <v>8</v>
      </c>
    </row>
    <row r="368" spans="1:23" x14ac:dyDescent="0.15">
      <c r="A368">
        <v>0.2203</v>
      </c>
      <c r="B368">
        <f t="shared" si="64"/>
        <v>-0.65698550284923241</v>
      </c>
      <c r="C368">
        <v>8.8249999999999995E-2</v>
      </c>
      <c r="D368">
        <v>0.16</v>
      </c>
      <c r="E368">
        <v>360</v>
      </c>
      <c r="F368">
        <f t="shared" si="65"/>
        <v>2.5563025007672873</v>
      </c>
      <c r="G368">
        <v>0.15</v>
      </c>
      <c r="H368">
        <v>1549.86</v>
      </c>
      <c r="I368">
        <v>7.34</v>
      </c>
      <c r="J368">
        <v>1.49</v>
      </c>
      <c r="K368">
        <f t="shared" si="60"/>
        <v>0.24726980835959411</v>
      </c>
      <c r="L368">
        <f t="shared" si="61"/>
        <v>0.33774973066992342</v>
      </c>
      <c r="M368">
        <f t="shared" si="66"/>
        <v>4.9611178033137797E-2</v>
      </c>
      <c r="N368">
        <f t="shared" si="67"/>
        <v>9.6791883740060314E-2</v>
      </c>
      <c r="O368">
        <f t="shared" si="68"/>
        <v>0.51255514528853696</v>
      </c>
      <c r="P368">
        <f t="shared" si="62"/>
        <v>-0.60682890775227594</v>
      </c>
      <c r="Q368">
        <f t="shared" si="63"/>
        <v>-0.47140498862306784</v>
      </c>
      <c r="R368">
        <f t="shared" si="69"/>
        <v>-0.29025940245537257</v>
      </c>
      <c r="S368">
        <f t="shared" si="70"/>
        <v>-1.3044204603813314</v>
      </c>
      <c r="T368" s="1" t="s">
        <v>19</v>
      </c>
      <c r="U368">
        <v>5</v>
      </c>
      <c r="V368">
        <f t="shared" si="71"/>
        <v>2</v>
      </c>
      <c r="W368" t="s">
        <v>8</v>
      </c>
    </row>
    <row r="369" spans="1:23" x14ac:dyDescent="0.15">
      <c r="A369">
        <v>3.7260000000000001E-2</v>
      </c>
      <c r="B369">
        <f t="shared" si="64"/>
        <v>-1.4287571494397762</v>
      </c>
      <c r="C369">
        <v>8.5400000000000004E-2</v>
      </c>
      <c r="D369">
        <v>0.14000000000000001</v>
      </c>
      <c r="E369">
        <v>360</v>
      </c>
      <c r="F369">
        <f t="shared" si="65"/>
        <v>2.5563025007672873</v>
      </c>
      <c r="G369">
        <v>0.24</v>
      </c>
      <c r="H369">
        <v>1500</v>
      </c>
      <c r="I369">
        <v>5.96</v>
      </c>
      <c r="J369">
        <v>2.58</v>
      </c>
      <c r="K369">
        <f t="shared" si="60"/>
        <v>0.25302292113462549</v>
      </c>
      <c r="L369">
        <f t="shared" si="61"/>
        <v>0.12221125272549366</v>
      </c>
      <c r="M369">
        <f t="shared" si="66"/>
        <v>2.0740639264401148E-2</v>
      </c>
      <c r="N369">
        <f t="shared" si="67"/>
        <v>9.337415263503171E-2</v>
      </c>
      <c r="O369">
        <f t="shared" si="68"/>
        <v>0.22212398912437109</v>
      </c>
      <c r="P369">
        <f t="shared" si="62"/>
        <v>-0.59684013466850117</v>
      </c>
      <c r="Q369">
        <f t="shared" si="63"/>
        <v>-0.91288880414588869</v>
      </c>
      <c r="R369">
        <f t="shared" si="69"/>
        <v>-0.6534045356355177</v>
      </c>
      <c r="S369">
        <f t="shared" si="70"/>
        <v>-1.6831778619911757</v>
      </c>
      <c r="T369" s="1" t="s">
        <v>19</v>
      </c>
      <c r="U369">
        <v>5</v>
      </c>
      <c r="V369">
        <f t="shared" si="71"/>
        <v>2</v>
      </c>
      <c r="W369" t="s">
        <v>8</v>
      </c>
    </row>
    <row r="370" spans="1:23" x14ac:dyDescent="0.15">
      <c r="A370">
        <v>0.63260000000000005</v>
      </c>
      <c r="B370">
        <f t="shared" si="64"/>
        <v>-0.19887081242029592</v>
      </c>
      <c r="C370">
        <v>5.323E-2</v>
      </c>
      <c r="D370">
        <v>0.47</v>
      </c>
      <c r="E370">
        <v>378.67</v>
      </c>
      <c r="F370">
        <f t="shared" si="65"/>
        <v>2.5782608996533165</v>
      </c>
      <c r="G370">
        <v>0.05</v>
      </c>
      <c r="H370">
        <v>3500</v>
      </c>
      <c r="I370">
        <v>2.73</v>
      </c>
      <c r="J370">
        <v>2.59</v>
      </c>
      <c r="K370">
        <f t="shared" si="60"/>
        <v>0.1645836579752129</v>
      </c>
      <c r="L370">
        <f t="shared" si="61"/>
        <v>0.9719966665546721</v>
      </c>
      <c r="M370">
        <f t="shared" si="66"/>
        <v>0.10824703484308529</v>
      </c>
      <c r="N370">
        <f t="shared" si="67"/>
        <v>5.6222736250620534E-2</v>
      </c>
      <c r="O370">
        <f t="shared" si="68"/>
        <v>1.9253249141158717</v>
      </c>
      <c r="P370">
        <f t="shared" si="62"/>
        <v>-0.78361328943681463</v>
      </c>
      <c r="Q370">
        <f t="shared" si="63"/>
        <v>-1.2335224476394208E-2</v>
      </c>
      <c r="R370">
        <f t="shared" si="69"/>
        <v>0.28450403072782049</v>
      </c>
      <c r="S370">
        <f t="shared" si="70"/>
        <v>-0.96558399122331051</v>
      </c>
      <c r="T370" s="1" t="s">
        <v>21</v>
      </c>
      <c r="U370">
        <v>5</v>
      </c>
      <c r="V370">
        <f t="shared" si="71"/>
        <v>2</v>
      </c>
      <c r="W370" t="s">
        <v>8</v>
      </c>
    </row>
    <row r="371" spans="1:23" x14ac:dyDescent="0.15">
      <c r="A371">
        <v>4.6760000000000003E-2</v>
      </c>
      <c r="B371">
        <f t="shared" si="64"/>
        <v>-1.3301254975101975</v>
      </c>
      <c r="C371">
        <v>7.4300000000000005E-2</v>
      </c>
      <c r="D371">
        <v>0.8</v>
      </c>
      <c r="E371">
        <v>380</v>
      </c>
      <c r="F371">
        <f t="shared" si="65"/>
        <v>2.5797835966168101</v>
      </c>
      <c r="G371">
        <v>0.06</v>
      </c>
      <c r="H371">
        <v>3400</v>
      </c>
      <c r="I371">
        <v>4.8600000000000003</v>
      </c>
      <c r="J371">
        <v>2.57</v>
      </c>
      <c r="K371">
        <f t="shared" si="60"/>
        <v>0.11221457209485004</v>
      </c>
      <c r="L371">
        <f t="shared" si="61"/>
        <v>0.15752586474606922</v>
      </c>
      <c r="M371">
        <f t="shared" si="66"/>
        <v>2.4909929158058407E-2</v>
      </c>
      <c r="N371">
        <f t="shared" si="67"/>
        <v>8.026358431457277E-2</v>
      </c>
      <c r="O371">
        <f t="shared" si="68"/>
        <v>0.31035156691271421</v>
      </c>
      <c r="P371">
        <f t="shared" si="62"/>
        <v>-0.94995074228259224</v>
      </c>
      <c r="Q371">
        <f t="shared" si="63"/>
        <v>-0.80264812762513338</v>
      </c>
      <c r="R371">
        <f t="shared" si="69"/>
        <v>-0.50814605759346243</v>
      </c>
      <c r="S371">
        <f t="shared" si="70"/>
        <v>-1.6036275075621715</v>
      </c>
      <c r="T371" s="1" t="s">
        <v>21</v>
      </c>
      <c r="U371">
        <v>5</v>
      </c>
      <c r="V371">
        <f t="shared" si="71"/>
        <v>2</v>
      </c>
      <c r="W371" t="s">
        <v>8</v>
      </c>
    </row>
    <row r="372" spans="1:23" x14ac:dyDescent="0.15">
      <c r="A372">
        <v>2.273E-2</v>
      </c>
      <c r="B372">
        <f t="shared" si="64"/>
        <v>-1.6434005642750291</v>
      </c>
      <c r="C372">
        <v>7.288E-2</v>
      </c>
      <c r="D372">
        <v>0.06</v>
      </c>
      <c r="E372">
        <v>420</v>
      </c>
      <c r="F372">
        <f t="shared" si="65"/>
        <v>2.6232492903979003</v>
      </c>
      <c r="G372">
        <v>0.3</v>
      </c>
      <c r="H372">
        <v>1150</v>
      </c>
      <c r="I372">
        <v>4.3499999999999996</v>
      </c>
      <c r="J372">
        <v>2.94</v>
      </c>
      <c r="K372">
        <f t="shared" si="60"/>
        <v>0.23777608278182763</v>
      </c>
      <c r="L372">
        <f t="shared" si="61"/>
        <v>0.10480616786964997</v>
      </c>
      <c r="M372">
        <f t="shared" si="66"/>
        <v>1.7535783863204868E-2</v>
      </c>
      <c r="N372">
        <f t="shared" si="67"/>
        <v>7.86090258003279E-2</v>
      </c>
      <c r="O372">
        <f t="shared" si="68"/>
        <v>0.22307595959460066</v>
      </c>
      <c r="P372">
        <f t="shared" si="62"/>
        <v>-0.62383183196401526</v>
      </c>
      <c r="Q372">
        <f t="shared" si="63"/>
        <v>-0.97961315825942696</v>
      </c>
      <c r="R372">
        <f t="shared" si="69"/>
        <v>-0.65154723015528604</v>
      </c>
      <c r="S372">
        <f t="shared" si="70"/>
        <v>-1.7560748160467705</v>
      </c>
      <c r="T372" s="1" t="s">
        <v>19</v>
      </c>
      <c r="U372">
        <v>5</v>
      </c>
      <c r="V372">
        <f t="shared" si="71"/>
        <v>2</v>
      </c>
      <c r="W372" t="s">
        <v>8</v>
      </c>
    </row>
    <row r="373" spans="1:23" x14ac:dyDescent="0.15">
      <c r="A373">
        <v>4.48E-2</v>
      </c>
      <c r="B373">
        <f t="shared" si="64"/>
        <v>-1.348721986001856</v>
      </c>
      <c r="C373">
        <v>7.2609999999999994E-2</v>
      </c>
      <c r="D373">
        <v>0.08</v>
      </c>
      <c r="E373">
        <v>450</v>
      </c>
      <c r="F373">
        <f t="shared" si="65"/>
        <v>2.6532125137753435</v>
      </c>
      <c r="G373">
        <v>0.26</v>
      </c>
      <c r="H373">
        <v>1400</v>
      </c>
      <c r="I373">
        <v>5.76</v>
      </c>
      <c r="J373">
        <v>1.5</v>
      </c>
      <c r="K373">
        <f t="shared" si="60"/>
        <v>0.21687833555849928</v>
      </c>
      <c r="L373">
        <f t="shared" si="61"/>
        <v>0.15669334469210006</v>
      </c>
      <c r="M373">
        <f t="shared" si="66"/>
        <v>2.4664393279118402E-2</v>
      </c>
      <c r="N373">
        <f t="shared" si="67"/>
        <v>7.8294999946085242E-2</v>
      </c>
      <c r="O373">
        <f t="shared" si="68"/>
        <v>0.31501875338275193</v>
      </c>
      <c r="P373">
        <f t="shared" si="62"/>
        <v>-0.6637838284252332</v>
      </c>
      <c r="Q373">
        <f t="shared" si="63"/>
        <v>-0.80494944912730848</v>
      </c>
      <c r="R373">
        <f t="shared" si="69"/>
        <v>-0.50166359145415662</v>
      </c>
      <c r="S373">
        <f t="shared" si="70"/>
        <v>-1.6079295633063111</v>
      </c>
      <c r="T373" s="1" t="s">
        <v>19</v>
      </c>
      <c r="U373">
        <v>5</v>
      </c>
      <c r="V373">
        <f t="shared" si="71"/>
        <v>2</v>
      </c>
      <c r="W373" t="s">
        <v>8</v>
      </c>
    </row>
    <row r="374" spans="1:23" x14ac:dyDescent="0.15">
      <c r="A374">
        <v>1.2917000000000001</v>
      </c>
      <c r="B374">
        <f t="shared" si="64"/>
        <v>0.11116165957758797</v>
      </c>
      <c r="C374">
        <v>0.13980000000000001</v>
      </c>
      <c r="D374">
        <v>0.31</v>
      </c>
      <c r="E374">
        <v>49.92</v>
      </c>
      <c r="F374">
        <f t="shared" si="65"/>
        <v>1.6982745766743677</v>
      </c>
      <c r="G374">
        <v>0.2</v>
      </c>
      <c r="H374">
        <v>143.31</v>
      </c>
      <c r="I374">
        <v>4.21</v>
      </c>
      <c r="J374">
        <v>7.86</v>
      </c>
      <c r="K374">
        <f t="shared" si="60"/>
        <v>1.5006631499849648</v>
      </c>
      <c r="L374">
        <f t="shared" si="61"/>
        <v>0.64216238024801975</v>
      </c>
      <c r="M374">
        <f t="shared" si="66"/>
        <v>9.5445815321442043E-2</v>
      </c>
      <c r="N374">
        <f t="shared" si="67"/>
        <v>0.16252034410602187</v>
      </c>
      <c r="O374">
        <f t="shared" si="68"/>
        <v>0.58728533862306465</v>
      </c>
      <c r="P374">
        <f t="shared" si="62"/>
        <v>0.17628321821233278</v>
      </c>
      <c r="Q374">
        <f t="shared" si="63"/>
        <v>-0.19235514026632675</v>
      </c>
      <c r="R374">
        <f t="shared" si="69"/>
        <v>-0.23115084103441202</v>
      </c>
      <c r="S374">
        <f t="shared" si="70"/>
        <v>-1.0202431078428225</v>
      </c>
      <c r="T374" s="1" t="s">
        <v>22</v>
      </c>
      <c r="U374">
        <v>4</v>
      </c>
      <c r="V374">
        <f t="shared" si="71"/>
        <v>3</v>
      </c>
      <c r="W374" t="s">
        <v>8</v>
      </c>
    </row>
    <row r="375" spans="1:23" x14ac:dyDescent="0.15">
      <c r="A375">
        <v>0.62960000000000005</v>
      </c>
      <c r="B375">
        <f t="shared" si="64"/>
        <v>-0.20093528064899183</v>
      </c>
      <c r="C375">
        <v>0.16170000000000001</v>
      </c>
      <c r="D375">
        <v>0.3</v>
      </c>
      <c r="E375">
        <v>59.67</v>
      </c>
      <c r="F375">
        <f t="shared" si="65"/>
        <v>1.775756037844098</v>
      </c>
      <c r="G375">
        <v>0.15</v>
      </c>
      <c r="H375">
        <v>269.24</v>
      </c>
      <c r="I375">
        <v>12.34</v>
      </c>
      <c r="J375">
        <v>2.4</v>
      </c>
      <c r="K375">
        <f t="shared" si="60"/>
        <v>1.2699778418142216</v>
      </c>
      <c r="L375">
        <f t="shared" si="61"/>
        <v>0.37112874906583776</v>
      </c>
      <c r="M375">
        <f t="shared" si="66"/>
        <v>6.19593706522788E-2</v>
      </c>
      <c r="N375">
        <f t="shared" si="67"/>
        <v>0.19289037337468687</v>
      </c>
      <c r="O375">
        <f t="shared" si="68"/>
        <v>0.32121546331357648</v>
      </c>
      <c r="P375">
        <f t="shared" si="62"/>
        <v>0.10379614358448977</v>
      </c>
      <c r="Q375">
        <f t="shared" si="63"/>
        <v>-0.43047540222073766</v>
      </c>
      <c r="R375">
        <f t="shared" si="69"/>
        <v>-0.49320355595216631</v>
      </c>
      <c r="S375">
        <f t="shared" si="70"/>
        <v>-1.2078930022044816</v>
      </c>
      <c r="T375" s="1" t="s">
        <v>23</v>
      </c>
      <c r="U375">
        <v>4</v>
      </c>
      <c r="V375">
        <f t="shared" si="71"/>
        <v>3</v>
      </c>
      <c r="W375" t="s">
        <v>8</v>
      </c>
    </row>
    <row r="376" spans="1:23" x14ac:dyDescent="0.15">
      <c r="A376">
        <v>1.0965</v>
      </c>
      <c r="B376">
        <f t="shared" si="64"/>
        <v>4.000863601354171E-2</v>
      </c>
      <c r="C376">
        <v>0.17469999999999999</v>
      </c>
      <c r="D376">
        <v>0.23</v>
      </c>
      <c r="E376">
        <v>62</v>
      </c>
      <c r="F376">
        <f t="shared" si="65"/>
        <v>1.7923916894982539</v>
      </c>
      <c r="G376">
        <v>0.21</v>
      </c>
      <c r="H376">
        <v>164.95</v>
      </c>
      <c r="I376">
        <v>6.74</v>
      </c>
      <c r="J376">
        <v>8.1999999999999993</v>
      </c>
      <c r="K376">
        <f t="shared" si="60"/>
        <v>1.3247111682069403</v>
      </c>
      <c r="L376">
        <f t="shared" si="61"/>
        <v>0.48104312047779324</v>
      </c>
      <c r="M376">
        <f t="shared" si="66"/>
        <v>7.8666080752881604E-2</v>
      </c>
      <c r="N376">
        <f t="shared" si="67"/>
        <v>0.21168060099357808</v>
      </c>
      <c r="O376">
        <f t="shared" si="68"/>
        <v>0.37162631050574235</v>
      </c>
      <c r="P376">
        <f t="shared" si="62"/>
        <v>0.12212119772354571</v>
      </c>
      <c r="Q376">
        <f t="shared" si="63"/>
        <v>-0.31781599192928989</v>
      </c>
      <c r="R376">
        <f t="shared" si="69"/>
        <v>-0.42989354628506465</v>
      </c>
      <c r="S376">
        <f t="shared" si="70"/>
        <v>-1.1042124864114797</v>
      </c>
      <c r="T376" s="1" t="s">
        <v>23</v>
      </c>
      <c r="U376">
        <v>4</v>
      </c>
      <c r="V376">
        <f t="shared" si="71"/>
        <v>3</v>
      </c>
      <c r="W376" t="s">
        <v>8</v>
      </c>
    </row>
    <row r="377" spans="1:23" x14ac:dyDescent="0.15">
      <c r="A377">
        <v>3.8379999999999997E-2</v>
      </c>
      <c r="B377">
        <f t="shared" si="64"/>
        <v>-1.4158950296005473</v>
      </c>
      <c r="C377">
        <v>7.4779999999999999E-2</v>
      </c>
      <c r="D377">
        <v>0.76</v>
      </c>
      <c r="E377">
        <v>77.3</v>
      </c>
      <c r="F377">
        <f t="shared" si="65"/>
        <v>1.888179493918325</v>
      </c>
      <c r="G377">
        <v>0.24</v>
      </c>
      <c r="H377">
        <v>853.83</v>
      </c>
      <c r="I377">
        <v>5.33</v>
      </c>
      <c r="J377">
        <v>1.44</v>
      </c>
      <c r="K377">
        <f t="shared" si="60"/>
        <v>0.57760495021034874</v>
      </c>
      <c r="L377">
        <f t="shared" si="61"/>
        <v>0.13947715635568214</v>
      </c>
      <c r="M377">
        <f t="shared" si="66"/>
        <v>2.2495176387054068E-2</v>
      </c>
      <c r="N377">
        <f t="shared" si="67"/>
        <v>8.0824020233025651E-2</v>
      </c>
      <c r="O377">
        <f t="shared" si="68"/>
        <v>0.27832290848930419</v>
      </c>
      <c r="P377">
        <f t="shared" si="62"/>
        <v>-0.23836909341655729</v>
      </c>
      <c r="Q377">
        <f t="shared" si="63"/>
        <v>-0.85549691555204732</v>
      </c>
      <c r="R377">
        <f t="shared" si="69"/>
        <v>-0.5554510458361519</v>
      </c>
      <c r="S377">
        <f t="shared" si="70"/>
        <v>-1.6479105971361592</v>
      </c>
      <c r="T377" s="1" t="s">
        <v>24</v>
      </c>
      <c r="U377">
        <v>5</v>
      </c>
      <c r="V377">
        <f t="shared" si="71"/>
        <v>2</v>
      </c>
      <c r="W377" t="s">
        <v>8</v>
      </c>
    </row>
    <row r="378" spans="1:23" x14ac:dyDescent="0.15">
      <c r="A378">
        <v>2.1909999999999999E-2</v>
      </c>
      <c r="B378">
        <f t="shared" si="64"/>
        <v>-1.6593576224392947</v>
      </c>
      <c r="C378">
        <v>4.0989999999999999E-2</v>
      </c>
      <c r="D378">
        <v>0.93</v>
      </c>
      <c r="E378">
        <v>620.25</v>
      </c>
      <c r="F378">
        <f t="shared" si="65"/>
        <v>2.7925667729442467</v>
      </c>
      <c r="G378">
        <v>0.08</v>
      </c>
      <c r="H378">
        <v>8000</v>
      </c>
      <c r="I378">
        <v>2.1</v>
      </c>
      <c r="J378">
        <v>2</v>
      </c>
      <c r="K378">
        <f t="shared" si="60"/>
        <v>5.9202365026984539E-2</v>
      </c>
      <c r="L378">
        <f t="shared" si="61"/>
        <v>0.16863355539465155</v>
      </c>
      <c r="M378">
        <f t="shared" si="66"/>
        <v>2.2956827859103808E-2</v>
      </c>
      <c r="N378">
        <f t="shared" si="67"/>
        <v>4.2741994348338391E-2</v>
      </c>
      <c r="O378">
        <f t="shared" si="68"/>
        <v>0.53710240266306764</v>
      </c>
      <c r="P378">
        <f t="shared" si="62"/>
        <v>-1.2276609436545649</v>
      </c>
      <c r="Q378">
        <f t="shared" si="63"/>
        <v>-0.77305600341976288</v>
      </c>
      <c r="R378">
        <f t="shared" si="69"/>
        <v>-0.26994290485596878</v>
      </c>
      <c r="S378">
        <f t="shared" si="70"/>
        <v>-1.6390881223046834</v>
      </c>
      <c r="T378" s="1" t="s">
        <v>25</v>
      </c>
      <c r="U378">
        <v>6</v>
      </c>
      <c r="V378">
        <f t="shared" si="71"/>
        <v>1</v>
      </c>
      <c r="W378" t="s">
        <v>8</v>
      </c>
    </row>
    <row r="379" spans="1:23" x14ac:dyDescent="0.15">
      <c r="A379">
        <v>2.6249999999999999E-2</v>
      </c>
      <c r="B379">
        <f t="shared" si="64"/>
        <v>-1.5808706922580242</v>
      </c>
      <c r="C379">
        <v>9.0920000000000001E-2</v>
      </c>
      <c r="D379">
        <v>0.1</v>
      </c>
      <c r="E379">
        <v>666.3</v>
      </c>
      <c r="F379">
        <f t="shared" si="65"/>
        <v>2.8236698132681362</v>
      </c>
      <c r="G379">
        <v>0.15</v>
      </c>
      <c r="H379">
        <v>1000</v>
      </c>
      <c r="I379">
        <v>9.09</v>
      </c>
      <c r="J379">
        <v>1E-3</v>
      </c>
      <c r="K379">
        <f t="shared" si="60"/>
        <v>0.14314299474415573</v>
      </c>
      <c r="L379">
        <f t="shared" si="61"/>
        <v>9.4225030777432384E-2</v>
      </c>
      <c r="M379">
        <f t="shared" si="66"/>
        <v>1.6871923144239655E-2</v>
      </c>
      <c r="N379">
        <f t="shared" si="67"/>
        <v>0.1000132001584019</v>
      </c>
      <c r="O379">
        <f t="shared" si="68"/>
        <v>0.16869696317603813</v>
      </c>
      <c r="P379">
        <f t="shared" si="62"/>
        <v>-0.84422990100180073</v>
      </c>
      <c r="Q379">
        <f t="shared" si="63"/>
        <v>-1.0258337120214525</v>
      </c>
      <c r="R379">
        <f t="shared" si="69"/>
        <v>-0.77289273535847436</v>
      </c>
      <c r="S379">
        <f t="shared" si="70"/>
        <v>-1.7728354115822638</v>
      </c>
      <c r="T379" s="1">
        <v>2</v>
      </c>
      <c r="U379">
        <v>6</v>
      </c>
      <c r="V379">
        <f t="shared" si="71"/>
        <v>1</v>
      </c>
      <c r="W379" t="s">
        <v>8</v>
      </c>
    </row>
    <row r="380" spans="1:23" x14ac:dyDescent="0.15">
      <c r="A380">
        <v>0.11115999999999999</v>
      </c>
      <c r="B380">
        <f t="shared" si="64"/>
        <v>-0.95405146189466572</v>
      </c>
      <c r="C380">
        <v>7.3380000000000001E-2</v>
      </c>
      <c r="D380">
        <v>0.37</v>
      </c>
      <c r="E380">
        <v>750</v>
      </c>
      <c r="F380">
        <f t="shared" si="65"/>
        <v>2.8750612633917001</v>
      </c>
      <c r="G380">
        <v>0.05</v>
      </c>
      <c r="H380">
        <v>12000</v>
      </c>
      <c r="I380">
        <v>3.44</v>
      </c>
      <c r="J380">
        <v>3.9</v>
      </c>
      <c r="K380">
        <f t="shared" si="60"/>
        <v>9.3224532090803877E-2</v>
      </c>
      <c r="L380">
        <f t="shared" si="61"/>
        <v>0.2649467528280457</v>
      </c>
      <c r="M380">
        <f t="shared" si="66"/>
        <v>3.864693559600961E-2</v>
      </c>
      <c r="N380">
        <f t="shared" si="67"/>
        <v>7.9191038397617153E-2</v>
      </c>
      <c r="O380">
        <f t="shared" si="68"/>
        <v>0.48802157893124043</v>
      </c>
      <c r="P380">
        <f t="shared" si="62"/>
        <v>-1.030469787756324</v>
      </c>
      <c r="Q380">
        <f t="shared" si="63"/>
        <v>-0.57684139880488228</v>
      </c>
      <c r="R380">
        <f t="shared" si="69"/>
        <v>-0.31156097430145535</v>
      </c>
      <c r="S380">
        <f t="shared" si="70"/>
        <v>-1.4128849365840825</v>
      </c>
      <c r="T380" s="1" t="s">
        <v>25</v>
      </c>
      <c r="U380">
        <v>6</v>
      </c>
      <c r="V380">
        <f t="shared" si="71"/>
        <v>1</v>
      </c>
      <c r="W380" t="s">
        <v>8</v>
      </c>
    </row>
    <row r="381" spans="1:23" x14ac:dyDescent="0.15">
      <c r="A381">
        <v>2.4400000000000002E-2</v>
      </c>
      <c r="B381">
        <f t="shared" si="64"/>
        <v>-1.6126101736612706</v>
      </c>
      <c r="C381">
        <v>7.9670000000000005E-2</v>
      </c>
      <c r="D381">
        <v>7.0000000000000007E-2</v>
      </c>
      <c r="E381">
        <v>756.19</v>
      </c>
      <c r="F381">
        <f t="shared" si="65"/>
        <v>2.878630929871882</v>
      </c>
      <c r="G381">
        <v>0.15</v>
      </c>
      <c r="H381">
        <v>1000</v>
      </c>
      <c r="I381">
        <v>7.97</v>
      </c>
      <c r="J381">
        <v>1E-3</v>
      </c>
      <c r="K381">
        <f t="shared" si="60"/>
        <v>0.13055458903643521</v>
      </c>
      <c r="L381">
        <f t="shared" si="61"/>
        <v>0.10117343514426382</v>
      </c>
      <c r="M381">
        <f t="shared" si="66"/>
        <v>1.7377094090237338E-2</v>
      </c>
      <c r="N381">
        <f t="shared" si="67"/>
        <v>8.6566774961155238E-2</v>
      </c>
      <c r="O381">
        <f t="shared" si="68"/>
        <v>0.20073629978747495</v>
      </c>
      <c r="P381">
        <f t="shared" si="62"/>
        <v>-0.8842078579798841</v>
      </c>
      <c r="Q381">
        <f t="shared" si="63"/>
        <v>-0.99493350414387727</v>
      </c>
      <c r="R381">
        <f t="shared" si="69"/>
        <v>-0.69737408554983715</v>
      </c>
      <c r="S381">
        <f t="shared" si="70"/>
        <v>-1.760022847340204</v>
      </c>
      <c r="T381" s="1">
        <v>2</v>
      </c>
      <c r="U381">
        <v>6</v>
      </c>
      <c r="V381">
        <f t="shared" si="71"/>
        <v>1</v>
      </c>
      <c r="W381" t="s">
        <v>8</v>
      </c>
    </row>
    <row r="382" spans="1:23" x14ac:dyDescent="0.15">
      <c r="A382">
        <v>1.24E-2</v>
      </c>
      <c r="B382">
        <f t="shared" si="64"/>
        <v>-1.9065783148377649</v>
      </c>
      <c r="C382">
        <v>7.8909999999999994E-2</v>
      </c>
      <c r="D382">
        <v>0.17</v>
      </c>
      <c r="E382">
        <v>785.2</v>
      </c>
      <c r="F382">
        <f t="shared" si="65"/>
        <v>2.8949802909279687</v>
      </c>
      <c r="G382">
        <v>0.15</v>
      </c>
      <c r="H382">
        <v>1000</v>
      </c>
      <c r="I382">
        <v>7.89</v>
      </c>
      <c r="J382">
        <v>1E-3</v>
      </c>
      <c r="K382">
        <f t="shared" si="60"/>
        <v>0.1120724627628216</v>
      </c>
      <c r="L382">
        <f t="shared" si="61"/>
        <v>6.8518818462956779E-2</v>
      </c>
      <c r="M382">
        <f t="shared" si="66"/>
        <v>1.2447280283885059E-2</v>
      </c>
      <c r="N382">
        <f t="shared" si="67"/>
        <v>8.5670238521751402E-2</v>
      </c>
      <c r="O382">
        <f t="shared" si="68"/>
        <v>0.14529293367993523</v>
      </c>
      <c r="P382">
        <f t="shared" si="62"/>
        <v>-0.95050108445484471</v>
      </c>
      <c r="Q382">
        <f t="shared" si="63"/>
        <v>-1.1641901346067351</v>
      </c>
      <c r="R382">
        <f t="shared" si="69"/>
        <v>-0.83775550709521562</v>
      </c>
      <c r="S382">
        <f t="shared" si="70"/>
        <v>-1.9049255310367148</v>
      </c>
      <c r="T382" s="1">
        <v>2</v>
      </c>
      <c r="U382">
        <v>6</v>
      </c>
      <c r="V382">
        <f t="shared" si="71"/>
        <v>1</v>
      </c>
      <c r="W382" t="s">
        <v>8</v>
      </c>
    </row>
    <row r="383" spans="1:23" x14ac:dyDescent="0.15">
      <c r="A383">
        <v>2.3640000000000001E-2</v>
      </c>
      <c r="B383">
        <f t="shared" si="64"/>
        <v>-1.6263525277907822</v>
      </c>
      <c r="C383">
        <v>6.8479999999999999E-2</v>
      </c>
      <c r="D383">
        <v>0.06</v>
      </c>
      <c r="E383">
        <v>800</v>
      </c>
      <c r="F383">
        <f t="shared" si="65"/>
        <v>2.9030899869919438</v>
      </c>
      <c r="G383">
        <v>0.15</v>
      </c>
      <c r="H383">
        <v>1000</v>
      </c>
      <c r="I383">
        <v>6.85</v>
      </c>
      <c r="J383">
        <v>1E-3</v>
      </c>
      <c r="K383">
        <f t="shared" si="60"/>
        <v>0.12483244346045952</v>
      </c>
      <c r="L383">
        <f t="shared" si="61"/>
        <v>0.11318206991734628</v>
      </c>
      <c r="M383">
        <f t="shared" si="66"/>
        <v>1.8448943819020729E-2</v>
      </c>
      <c r="N383">
        <f t="shared" si="67"/>
        <v>7.3514256269323258E-2</v>
      </c>
      <c r="O383">
        <f t="shared" si="68"/>
        <v>0.25095736194938945</v>
      </c>
      <c r="P383">
        <f t="shared" si="62"/>
        <v>-0.90367252855805824</v>
      </c>
      <c r="Q383">
        <f t="shared" si="63"/>
        <v>-0.94622236778307967</v>
      </c>
      <c r="R383">
        <f t="shared" si="69"/>
        <v>-0.60040005956710463</v>
      </c>
      <c r="S383">
        <f t="shared" si="70"/>
        <v>-1.7340284916567246</v>
      </c>
      <c r="T383" s="1">
        <v>2</v>
      </c>
      <c r="U383">
        <v>6</v>
      </c>
      <c r="V383">
        <f t="shared" si="71"/>
        <v>1</v>
      </c>
      <c r="W383" t="s">
        <v>8</v>
      </c>
    </row>
    <row r="384" spans="1:23" x14ac:dyDescent="0.15">
      <c r="A384">
        <v>2.513E-2</v>
      </c>
      <c r="B384">
        <f t="shared" si="64"/>
        <v>-1.5998075114074239</v>
      </c>
      <c r="C384">
        <v>0.10636</v>
      </c>
      <c r="D384">
        <v>7.0000000000000007E-2</v>
      </c>
      <c r="E384">
        <v>807.53</v>
      </c>
      <c r="F384">
        <f t="shared" si="65"/>
        <v>2.9071586654829442</v>
      </c>
      <c r="G384">
        <v>0.15</v>
      </c>
      <c r="H384">
        <v>1000</v>
      </c>
      <c r="I384">
        <v>10.64</v>
      </c>
      <c r="J384">
        <v>1E-3</v>
      </c>
      <c r="K384">
        <f t="shared" si="60"/>
        <v>0.1222543740585018</v>
      </c>
      <c r="L384">
        <f t="shared" si="61"/>
        <v>8.0200431946610612E-2</v>
      </c>
      <c r="M384">
        <f t="shared" si="66"/>
        <v>1.5262888375549953E-2</v>
      </c>
      <c r="N384">
        <f t="shared" si="67"/>
        <v>0.11901884427733762</v>
      </c>
      <c r="O384">
        <f t="shared" si="68"/>
        <v>0.1282392588184135</v>
      </c>
      <c r="P384">
        <f t="shared" si="62"/>
        <v>-0.91273559359094625</v>
      </c>
      <c r="Q384">
        <f t="shared" si="63"/>
        <v>-1.0958232926693989</v>
      </c>
      <c r="R384">
        <f t="shared" si="69"/>
        <v>-0.8919790007287971</v>
      </c>
      <c r="S384">
        <f t="shared" si="70"/>
        <v>-1.8163632719602618</v>
      </c>
      <c r="T384" s="1">
        <v>2</v>
      </c>
      <c r="U384">
        <v>6</v>
      </c>
      <c r="V384">
        <f t="shared" si="71"/>
        <v>1</v>
      </c>
      <c r="W384" t="s">
        <v>8</v>
      </c>
    </row>
    <row r="385" spans="1:23" x14ac:dyDescent="0.15">
      <c r="A385">
        <v>5.3200000000000001E-3</v>
      </c>
      <c r="B385">
        <f t="shared" si="64"/>
        <v>-2.2740883677049517</v>
      </c>
      <c r="C385">
        <v>4.0629999999999999E-2</v>
      </c>
      <c r="D385">
        <v>0.05</v>
      </c>
      <c r="E385">
        <v>820.19</v>
      </c>
      <c r="F385">
        <f t="shared" si="65"/>
        <v>2.9139144699364765</v>
      </c>
      <c r="G385">
        <v>0.15</v>
      </c>
      <c r="H385">
        <v>1000</v>
      </c>
      <c r="I385">
        <v>4.0599999999999996</v>
      </c>
      <c r="J385">
        <v>1E-3</v>
      </c>
      <c r="K385">
        <f t="shared" si="60"/>
        <v>0.12316785412081001</v>
      </c>
      <c r="L385">
        <f t="shared" si="61"/>
        <v>7.3925179087432707E-2</v>
      </c>
      <c r="M385">
        <f t="shared" si="66"/>
        <v>1.1362190149844817E-2</v>
      </c>
      <c r="N385">
        <f t="shared" si="67"/>
        <v>4.2350709319657689E-2</v>
      </c>
      <c r="O385">
        <f t="shared" si="68"/>
        <v>0.26828807196792082</v>
      </c>
      <c r="P385">
        <f t="shared" si="62"/>
        <v>-0.90950262496070411</v>
      </c>
      <c r="Q385">
        <f t="shared" si="63"/>
        <v>-1.1312076147005314</v>
      </c>
      <c r="R385">
        <f t="shared" si="69"/>
        <v>-0.57139863554150605</v>
      </c>
      <c r="S385">
        <f t="shared" si="70"/>
        <v>-1.9445379469424668</v>
      </c>
      <c r="T385" s="1">
        <v>2</v>
      </c>
      <c r="U385">
        <v>6</v>
      </c>
      <c r="V385">
        <f t="shared" si="71"/>
        <v>1</v>
      </c>
      <c r="W385" t="s">
        <v>8</v>
      </c>
    </row>
    <row r="386" spans="1:23" x14ac:dyDescent="0.15">
      <c r="A386">
        <v>4.8900000000000002E-3</v>
      </c>
      <c r="B386">
        <f t="shared" si="64"/>
        <v>-2.3106911408763797</v>
      </c>
      <c r="C386">
        <v>4.7980000000000002E-2</v>
      </c>
      <c r="D386">
        <v>0.13</v>
      </c>
      <c r="E386">
        <v>892.1</v>
      </c>
      <c r="F386">
        <f t="shared" si="65"/>
        <v>2.9504135393693809</v>
      </c>
      <c r="G386">
        <v>0.15</v>
      </c>
      <c r="H386">
        <v>1000</v>
      </c>
      <c r="I386">
        <v>4.8</v>
      </c>
      <c r="J386">
        <v>1E-3</v>
      </c>
      <c r="K386">
        <f t="shared" ref="K386:K445" si="72">(EXP(-1.15*D386)*(214/E386))/2</f>
        <v>0.10328641729414641</v>
      </c>
      <c r="L386">
        <f t="shared" ref="L386:L445" si="73">10^(0.732 + 0.588*LOG10(A386) - 0.864*LOG10(C386*100))</f>
        <v>6.0936507375680092E-2</v>
      </c>
      <c r="M386">
        <f t="shared" si="66"/>
        <v>1.0024297700761749E-2</v>
      </c>
      <c r="N386">
        <f t="shared" si="67"/>
        <v>5.0398100880233609E-2</v>
      </c>
      <c r="O386">
        <f t="shared" si="68"/>
        <v>0.19890229047684868</v>
      </c>
      <c r="P386">
        <f t="shared" ref="P386:P445" si="74">LOG10(K386)</f>
        <v>-0.98595678672870757</v>
      </c>
      <c r="Q386">
        <f t="shared" ref="Q386:Q445" si="75">LOG10(L386)</f>
        <v>-1.2151224413331967</v>
      </c>
      <c r="R386">
        <f t="shared" si="69"/>
        <v>-0.70136021569040219</v>
      </c>
      <c r="S386">
        <f t="shared" si="70"/>
        <v>-1.9989460441808808</v>
      </c>
      <c r="T386" s="1">
        <v>2</v>
      </c>
      <c r="U386">
        <v>6</v>
      </c>
      <c r="V386">
        <f t="shared" si="71"/>
        <v>1</v>
      </c>
      <c r="W386" t="s">
        <v>8</v>
      </c>
    </row>
    <row r="387" spans="1:23" x14ac:dyDescent="0.15">
      <c r="A387">
        <v>1.204E-2</v>
      </c>
      <c r="B387">
        <f t="shared" ref="B387:B445" si="76">LOG10(A387)</f>
        <v>-1.9193735130781941</v>
      </c>
      <c r="C387">
        <v>8.337E-2</v>
      </c>
      <c r="D387">
        <v>0.12</v>
      </c>
      <c r="E387">
        <v>960.3</v>
      </c>
      <c r="F387">
        <f t="shared" ref="F387:F445" si="77">LOG10(E387)</f>
        <v>2.9824069288637949</v>
      </c>
      <c r="G387">
        <v>0.15</v>
      </c>
      <c r="H387">
        <v>1000</v>
      </c>
      <c r="I387">
        <v>8.34</v>
      </c>
      <c r="J387">
        <v>1E-3</v>
      </c>
      <c r="K387">
        <f t="shared" si="72"/>
        <v>9.7060876826825404E-2</v>
      </c>
      <c r="L387">
        <f t="shared" si="73"/>
        <v>6.4217871356423512E-2</v>
      </c>
      <c r="M387">
        <f t="shared" ref="M387:M445" si="78">0.0314*SQRT(A387/C387)</f>
        <v>1.1932679904620306E-2</v>
      </c>
      <c r="N387">
        <f t="shared" ref="N387:N445" si="79">C387/(1-C387)</f>
        <v>9.0952729018251632E-2</v>
      </c>
      <c r="O387">
        <f t="shared" ref="O387:O445" si="80">M387/N387</f>
        <v>0.13119650211073661</v>
      </c>
      <c r="P387">
        <f t="shared" si="74"/>
        <v>-1.0129557896812338</v>
      </c>
      <c r="Q387">
        <f t="shared" si="75"/>
        <v>-1.192344094183416</v>
      </c>
      <c r="R387">
        <f t="shared" ref="R387:R445" si="81">LOG10(O387)</f>
        <v>-0.88207774372755454</v>
      </c>
      <c r="S387">
        <f t="shared" ref="S387:S445" si="82">LOG10(M387)</f>
        <v>-1.9232620092143995</v>
      </c>
      <c r="T387" s="1">
        <v>2</v>
      </c>
      <c r="U387">
        <v>6</v>
      </c>
      <c r="V387">
        <f t="shared" ref="V387:V445" si="83">7-U387</f>
        <v>1</v>
      </c>
      <c r="W387" t="s">
        <v>8</v>
      </c>
    </row>
    <row r="388" spans="1:23" x14ac:dyDescent="0.15">
      <c r="A388">
        <v>1.64E-3</v>
      </c>
      <c r="B388">
        <f t="shared" si="76"/>
        <v>-2.785156151952302</v>
      </c>
      <c r="C388">
        <v>4.4679999999999997E-2</v>
      </c>
      <c r="D388">
        <v>0.21</v>
      </c>
      <c r="E388">
        <v>964.88</v>
      </c>
      <c r="F388">
        <f t="shared" si="77"/>
        <v>2.9844733044542289</v>
      </c>
      <c r="G388">
        <v>0.15</v>
      </c>
      <c r="H388">
        <v>1000</v>
      </c>
      <c r="I388">
        <v>4.47</v>
      </c>
      <c r="J388">
        <v>1E-3</v>
      </c>
      <c r="K388">
        <f t="shared" si="72"/>
        <v>8.7102045855879898E-2</v>
      </c>
      <c r="L388">
        <f t="shared" si="73"/>
        <v>3.4090267460938101E-2</v>
      </c>
      <c r="M388">
        <f t="shared" si="78"/>
        <v>6.0158221701750126E-3</v>
      </c>
      <c r="N388">
        <f t="shared" si="79"/>
        <v>4.6769668802076794E-2</v>
      </c>
      <c r="O388">
        <f t="shared" si="80"/>
        <v>0.12862657196982077</v>
      </c>
      <c r="P388">
        <f t="shared" si="74"/>
        <v>-1.0599716441486546</v>
      </c>
      <c r="Q388">
        <f t="shared" si="75"/>
        <v>-1.4673695914271994</v>
      </c>
      <c r="R388">
        <f t="shared" si="81"/>
        <v>-0.89066930460154425</v>
      </c>
      <c r="S388">
        <f t="shared" si="82"/>
        <v>-2.2207050101247217</v>
      </c>
      <c r="T388" s="1">
        <v>2</v>
      </c>
      <c r="U388">
        <v>6</v>
      </c>
      <c r="V388">
        <f t="shared" si="83"/>
        <v>1</v>
      </c>
      <c r="W388" t="s">
        <v>8</v>
      </c>
    </row>
    <row r="389" spans="1:23" x14ac:dyDescent="0.15">
      <c r="A389">
        <v>7.9000000000000008E-3</v>
      </c>
      <c r="B389">
        <f t="shared" si="76"/>
        <v>-2.1023729087095586</v>
      </c>
      <c r="C389">
        <v>6.3920000000000005E-2</v>
      </c>
      <c r="D389">
        <v>0.09</v>
      </c>
      <c r="E389">
        <v>1000</v>
      </c>
      <c r="F389">
        <f t="shared" si="77"/>
        <v>3</v>
      </c>
      <c r="G389">
        <v>0.15</v>
      </c>
      <c r="H389">
        <v>1000</v>
      </c>
      <c r="I389">
        <v>6.39</v>
      </c>
      <c r="J389">
        <v>1E-3</v>
      </c>
      <c r="K389">
        <f t="shared" si="72"/>
        <v>9.6479334433378527E-2</v>
      </c>
      <c r="L389">
        <f t="shared" si="73"/>
        <v>6.3057182753548199E-2</v>
      </c>
      <c r="M389">
        <f t="shared" si="78"/>
        <v>1.1038874872379886E-2</v>
      </c>
      <c r="N389">
        <f t="shared" si="79"/>
        <v>6.8284761986155032E-2</v>
      </c>
      <c r="O389">
        <f t="shared" si="80"/>
        <v>0.16165941787448943</v>
      </c>
      <c r="P389">
        <f t="shared" si="74"/>
        <v>-1.0155657011917769</v>
      </c>
      <c r="Q389">
        <f t="shared" si="75"/>
        <v>-1.2002654364095484</v>
      </c>
      <c r="R389">
        <f t="shared" si="81"/>
        <v>-0.79139898940207376</v>
      </c>
      <c r="S389">
        <f t="shared" si="82"/>
        <v>-1.957075189434532</v>
      </c>
      <c r="T389" s="1">
        <v>2</v>
      </c>
      <c r="U389">
        <v>6</v>
      </c>
      <c r="V389">
        <f t="shared" si="83"/>
        <v>1</v>
      </c>
      <c r="W389" t="s">
        <v>8</v>
      </c>
    </row>
    <row r="390" spans="1:23" x14ac:dyDescent="0.15">
      <c r="A390">
        <v>1.5100000000000001E-3</v>
      </c>
      <c r="B390">
        <f t="shared" si="76"/>
        <v>-2.8210230527068307</v>
      </c>
      <c r="C390">
        <v>3.2890000000000003E-2</v>
      </c>
      <c r="D390">
        <v>0.36</v>
      </c>
      <c r="E390">
        <v>1000</v>
      </c>
      <c r="F390">
        <f t="shared" si="77"/>
        <v>3</v>
      </c>
      <c r="G390">
        <v>0.15</v>
      </c>
      <c r="H390">
        <v>1000</v>
      </c>
      <c r="I390">
        <v>3.29</v>
      </c>
      <c r="J390">
        <v>1E-3</v>
      </c>
      <c r="K390">
        <f t="shared" si="72"/>
        <v>7.0727101785452634E-2</v>
      </c>
      <c r="L390">
        <f t="shared" si="73"/>
        <v>4.2315088967787726E-2</v>
      </c>
      <c r="M390">
        <f t="shared" si="78"/>
        <v>6.728003132264823E-3</v>
      </c>
      <c r="N390">
        <f t="shared" si="79"/>
        <v>3.4008540910547926E-2</v>
      </c>
      <c r="O390">
        <f t="shared" si="80"/>
        <v>0.19783274883686933</v>
      </c>
      <c r="P390">
        <f t="shared" si="74"/>
        <v>-1.1504141378227366</v>
      </c>
      <c r="Q390">
        <f t="shared" si="75"/>
        <v>-1.3735047416806301</v>
      </c>
      <c r="R390">
        <f t="shared" si="81"/>
        <v>-0.70370181454934222</v>
      </c>
      <c r="S390">
        <f t="shared" si="82"/>
        <v>-2.1721138150215276</v>
      </c>
      <c r="T390" s="1">
        <v>2</v>
      </c>
      <c r="U390">
        <v>6</v>
      </c>
      <c r="V390">
        <f t="shared" si="83"/>
        <v>1</v>
      </c>
      <c r="W390" t="s">
        <v>8</v>
      </c>
    </row>
    <row r="391" spans="1:23" x14ac:dyDescent="0.15">
      <c r="A391">
        <v>2.9499999999999999E-3</v>
      </c>
      <c r="B391">
        <f t="shared" si="76"/>
        <v>-2.530177984021837</v>
      </c>
      <c r="C391">
        <v>6.4320000000000002E-2</v>
      </c>
      <c r="D391">
        <v>0.15</v>
      </c>
      <c r="E391">
        <v>1190.3900000000001</v>
      </c>
      <c r="F391">
        <f t="shared" si="77"/>
        <v>3.0756892698793399</v>
      </c>
      <c r="G391">
        <v>0.15</v>
      </c>
      <c r="H391">
        <v>1000</v>
      </c>
      <c r="I391">
        <v>6.43</v>
      </c>
      <c r="J391">
        <v>1E-3</v>
      </c>
      <c r="K391">
        <f t="shared" si="72"/>
        <v>7.5644735677265221E-2</v>
      </c>
      <c r="L391">
        <f t="shared" si="73"/>
        <v>3.5143448136842143E-2</v>
      </c>
      <c r="M391">
        <f t="shared" si="78"/>
        <v>6.7246183009545104E-3</v>
      </c>
      <c r="N391">
        <f t="shared" si="79"/>
        <v>6.8741450068399462E-2</v>
      </c>
      <c r="O391">
        <f t="shared" si="80"/>
        <v>9.782479558204471E-2</v>
      </c>
      <c r="P391">
        <f t="shared" si="74"/>
        <v>-1.1212212903224412</v>
      </c>
      <c r="Q391">
        <f t="shared" si="75"/>
        <v>-1.4541556294845415</v>
      </c>
      <c r="R391">
        <f t="shared" si="81"/>
        <v>-1.0095510509425671</v>
      </c>
      <c r="S391">
        <f t="shared" si="82"/>
        <v>-2.1723323618079009</v>
      </c>
      <c r="T391" s="1">
        <v>2</v>
      </c>
      <c r="U391">
        <v>6</v>
      </c>
      <c r="V391">
        <f t="shared" si="83"/>
        <v>1</v>
      </c>
      <c r="W391" t="s">
        <v>8</v>
      </c>
    </row>
    <row r="392" spans="1:23" x14ac:dyDescent="0.15">
      <c r="A392">
        <v>7.62E-3</v>
      </c>
      <c r="B392">
        <f t="shared" si="76"/>
        <v>-2.1180450286603993</v>
      </c>
      <c r="C392">
        <v>6.1469999999999997E-2</v>
      </c>
      <c r="D392">
        <v>0.18</v>
      </c>
      <c r="E392">
        <v>1200</v>
      </c>
      <c r="F392">
        <f t="shared" si="77"/>
        <v>3.0791812460476247</v>
      </c>
      <c r="G392">
        <v>0.15</v>
      </c>
      <c r="H392">
        <v>1000</v>
      </c>
      <c r="I392">
        <v>6.15</v>
      </c>
      <c r="J392">
        <v>1E-3</v>
      </c>
      <c r="K392">
        <f t="shared" si="72"/>
        <v>7.2494252123891753E-2</v>
      </c>
      <c r="L392">
        <f t="shared" si="73"/>
        <v>6.3853470563338566E-2</v>
      </c>
      <c r="M392">
        <f t="shared" si="78"/>
        <v>1.1055427151282566E-2</v>
      </c>
      <c r="N392">
        <f t="shared" si="79"/>
        <v>6.5496041682205144E-2</v>
      </c>
      <c r="O392">
        <f t="shared" si="80"/>
        <v>0.16879534804446442</v>
      </c>
      <c r="P392">
        <f t="shared" si="74"/>
        <v>-1.1396964261163882</v>
      </c>
      <c r="Q392">
        <f t="shared" si="75"/>
        <v>-1.1948154929887356</v>
      </c>
      <c r="R392">
        <f t="shared" si="81"/>
        <v>-0.77263952658748836</v>
      </c>
      <c r="S392">
        <f t="shared" si="82"/>
        <v>-1.9564244728174136</v>
      </c>
      <c r="T392" s="1">
        <v>2</v>
      </c>
      <c r="U392">
        <v>6</v>
      </c>
      <c r="V392">
        <f t="shared" si="83"/>
        <v>1</v>
      </c>
      <c r="W392" t="s">
        <v>8</v>
      </c>
    </row>
    <row r="393" spans="1:23" x14ac:dyDescent="0.15">
      <c r="A393">
        <v>2.2799999999999999E-3</v>
      </c>
      <c r="B393">
        <f t="shared" si="76"/>
        <v>-2.642065152999546</v>
      </c>
      <c r="C393">
        <v>4.224E-2</v>
      </c>
      <c r="D393">
        <v>0.25</v>
      </c>
      <c r="E393">
        <v>1289.5899999999999</v>
      </c>
      <c r="F393">
        <f t="shared" si="77"/>
        <v>3.1104516567798295</v>
      </c>
      <c r="G393">
        <v>0.06</v>
      </c>
      <c r="H393">
        <v>4700</v>
      </c>
      <c r="I393">
        <v>2.2400000000000002</v>
      </c>
      <c r="J393">
        <v>1.98</v>
      </c>
      <c r="K393">
        <f t="shared" si="72"/>
        <v>6.2240411793279306E-2</v>
      </c>
      <c r="L393">
        <f t="shared" si="73"/>
        <v>4.3435040640914531E-2</v>
      </c>
      <c r="M393">
        <f t="shared" si="78"/>
        <v>7.2951649616839927E-3</v>
      </c>
      <c r="N393">
        <f t="shared" si="79"/>
        <v>4.4102906782492485E-2</v>
      </c>
      <c r="O393">
        <f t="shared" si="80"/>
        <v>0.16541233886606205</v>
      </c>
      <c r="P393">
        <f t="shared" si="74"/>
        <v>-1.2059275426418046</v>
      </c>
      <c r="Q393">
        <f t="shared" si="75"/>
        <v>-1.3621597677939861</v>
      </c>
      <c r="R393">
        <f t="shared" si="81"/>
        <v>-0.78143209755509457</v>
      </c>
      <c r="S393">
        <f t="shared" si="82"/>
        <v>-2.1369648831894361</v>
      </c>
      <c r="T393" s="1" t="s">
        <v>25</v>
      </c>
      <c r="U393">
        <v>6</v>
      </c>
      <c r="V393">
        <f t="shared" si="83"/>
        <v>1</v>
      </c>
      <c r="W393" t="s">
        <v>8</v>
      </c>
    </row>
    <row r="394" spans="1:23" x14ac:dyDescent="0.15">
      <c r="A394">
        <v>5.7999999999999996E-3</v>
      </c>
      <c r="B394">
        <f t="shared" si="76"/>
        <v>-2.2365720064370627</v>
      </c>
      <c r="C394">
        <v>4.5339999999999998E-2</v>
      </c>
      <c r="D394">
        <v>0.04</v>
      </c>
      <c r="E394">
        <v>1300</v>
      </c>
      <c r="F394">
        <f t="shared" si="77"/>
        <v>3.1139433523068369</v>
      </c>
      <c r="G394">
        <v>0.15</v>
      </c>
      <c r="H394">
        <v>1000</v>
      </c>
      <c r="I394">
        <v>4.53</v>
      </c>
      <c r="J394">
        <v>1E-3</v>
      </c>
      <c r="K394">
        <f t="shared" si="72"/>
        <v>7.8607299964928046E-2</v>
      </c>
      <c r="L394">
        <f t="shared" si="73"/>
        <v>7.0744980395391024E-2</v>
      </c>
      <c r="M394">
        <f t="shared" si="78"/>
        <v>1.123059813022413E-2</v>
      </c>
      <c r="N394">
        <f t="shared" si="79"/>
        <v>4.7493348417237548E-2</v>
      </c>
      <c r="O394">
        <f t="shared" si="80"/>
        <v>0.23646675807233719</v>
      </c>
      <c r="P394">
        <f t="shared" si="74"/>
        <v>-1.1045371207891768</v>
      </c>
      <c r="Q394">
        <f t="shared" si="75"/>
        <v>-1.1503043694279835</v>
      </c>
      <c r="R394">
        <f t="shared" si="81"/>
        <v>-0.62622990270819301</v>
      </c>
      <c r="S394">
        <f t="shared" si="82"/>
        <v>-1.9495971130405658</v>
      </c>
      <c r="T394" s="1">
        <v>2</v>
      </c>
      <c r="U394">
        <v>6</v>
      </c>
      <c r="V394">
        <f t="shared" si="83"/>
        <v>1</v>
      </c>
      <c r="W394" t="s">
        <v>8</v>
      </c>
    </row>
    <row r="395" spans="1:23" x14ac:dyDescent="0.15">
      <c r="A395">
        <v>5.5199999999999999E-2</v>
      </c>
      <c r="B395">
        <f t="shared" si="76"/>
        <v>-1.258060922270801</v>
      </c>
      <c r="C395">
        <v>6.4960000000000004E-2</v>
      </c>
      <c r="D395">
        <v>0.04</v>
      </c>
      <c r="E395">
        <v>1306.2</v>
      </c>
      <c r="F395">
        <f t="shared" si="77"/>
        <v>3.1160096794247378</v>
      </c>
      <c r="G395">
        <v>0.15</v>
      </c>
      <c r="H395">
        <v>1000</v>
      </c>
      <c r="I395">
        <v>6.5</v>
      </c>
      <c r="J395">
        <v>1E-3</v>
      </c>
      <c r="K395">
        <f t="shared" si="72"/>
        <v>7.8234183091721379E-2</v>
      </c>
      <c r="L395">
        <f t="shared" si="73"/>
        <v>0.19504463984990006</v>
      </c>
      <c r="M395">
        <f t="shared" si="78"/>
        <v>2.8945174946946844E-2</v>
      </c>
      <c r="N395">
        <f t="shared" si="79"/>
        <v>6.9472963723477082E-2</v>
      </c>
      <c r="O395">
        <f t="shared" si="80"/>
        <v>0.41663941475358951</v>
      </c>
      <c r="P395">
        <f t="shared" si="74"/>
        <v>-1.1066034479070779</v>
      </c>
      <c r="Q395">
        <f t="shared" si="75"/>
        <v>-0.70986598032064574</v>
      </c>
      <c r="R395">
        <f t="shared" si="81"/>
        <v>-0.38023964749368017</v>
      </c>
      <c r="S395">
        <f t="shared" si="82"/>
        <v>-1.5384238211787451</v>
      </c>
      <c r="T395" s="1">
        <v>2</v>
      </c>
      <c r="U395">
        <v>6</v>
      </c>
      <c r="V395">
        <f t="shared" si="83"/>
        <v>1</v>
      </c>
      <c r="W395" t="s">
        <v>8</v>
      </c>
    </row>
    <row r="396" spans="1:23" x14ac:dyDescent="0.15">
      <c r="A396">
        <v>3.6900000000000001E-3</v>
      </c>
      <c r="B396">
        <f t="shared" si="76"/>
        <v>-2.4329736338409398</v>
      </c>
      <c r="C396">
        <v>6.5140000000000003E-2</v>
      </c>
      <c r="D396">
        <v>0.05</v>
      </c>
      <c r="E396">
        <v>1389.1</v>
      </c>
      <c r="F396">
        <f t="shared" si="77"/>
        <v>3.1427335113135193</v>
      </c>
      <c r="G396">
        <v>0.15</v>
      </c>
      <c r="H396">
        <v>1000</v>
      </c>
      <c r="I396">
        <v>6.51</v>
      </c>
      <c r="J396">
        <v>1E-3</v>
      </c>
      <c r="K396">
        <f t="shared" si="72"/>
        <v>7.2724096372721314E-2</v>
      </c>
      <c r="L396">
        <f t="shared" si="73"/>
        <v>3.965035167899366E-2</v>
      </c>
      <c r="M396">
        <f t="shared" si="78"/>
        <v>7.4734124990751384E-3</v>
      </c>
      <c r="N396">
        <f t="shared" si="79"/>
        <v>6.9678882399503678E-2</v>
      </c>
      <c r="O396">
        <f t="shared" si="80"/>
        <v>0.10725505693714128</v>
      </c>
      <c r="P396">
        <f t="shared" si="74"/>
        <v>-1.1383216663377467</v>
      </c>
      <c r="Q396">
        <f t="shared" si="75"/>
        <v>-1.4017529563522029</v>
      </c>
      <c r="R396">
        <f t="shared" si="81"/>
        <v>-0.9695822222376812</v>
      </c>
      <c r="S396">
        <f t="shared" si="82"/>
        <v>-2.1264810459616821</v>
      </c>
      <c r="T396" s="1">
        <v>2</v>
      </c>
      <c r="U396">
        <v>6</v>
      </c>
      <c r="V396">
        <f t="shared" si="83"/>
        <v>1</v>
      </c>
      <c r="W396" t="s">
        <v>8</v>
      </c>
    </row>
    <row r="397" spans="1:23" x14ac:dyDescent="0.15">
      <c r="A397">
        <v>5.0600000000000003E-3</v>
      </c>
      <c r="B397">
        <f t="shared" si="76"/>
        <v>-2.2958494831602008</v>
      </c>
      <c r="C397">
        <v>6.5509999999999999E-2</v>
      </c>
      <c r="D397">
        <v>0.06</v>
      </c>
      <c r="E397">
        <v>1395.84</v>
      </c>
      <c r="F397">
        <f t="shared" si="77"/>
        <v>3.1448356395625874</v>
      </c>
      <c r="G397">
        <v>0.15</v>
      </c>
      <c r="H397">
        <v>1000</v>
      </c>
      <c r="I397">
        <v>6.55</v>
      </c>
      <c r="J397">
        <v>1E-3</v>
      </c>
      <c r="K397">
        <f t="shared" si="72"/>
        <v>7.1545416930570566E-2</v>
      </c>
      <c r="L397">
        <f t="shared" si="73"/>
        <v>4.7506248700054467E-2</v>
      </c>
      <c r="M397">
        <f t="shared" si="78"/>
        <v>8.7267213077995356E-3</v>
      </c>
      <c r="N397">
        <f t="shared" si="79"/>
        <v>7.0102408800522209E-2</v>
      </c>
      <c r="O397">
        <f t="shared" si="80"/>
        <v>0.12448532735346647</v>
      </c>
      <c r="P397">
        <f t="shared" si="74"/>
        <v>-1.1454181811287021</v>
      </c>
      <c r="Q397">
        <f t="shared" si="75"/>
        <v>-1.3232492620073941</v>
      </c>
      <c r="R397">
        <f t="shared" si="81"/>
        <v>-0.90488183431079072</v>
      </c>
      <c r="S397">
        <f t="shared" si="82"/>
        <v>-2.0591488932228552</v>
      </c>
      <c r="T397" s="1">
        <v>2</v>
      </c>
      <c r="U397">
        <v>6</v>
      </c>
      <c r="V397">
        <f t="shared" si="83"/>
        <v>1</v>
      </c>
      <c r="W397" t="s">
        <v>8</v>
      </c>
    </row>
    <row r="398" spans="1:23" x14ac:dyDescent="0.15">
      <c r="A398">
        <v>5.3600000000000002E-2</v>
      </c>
      <c r="B398">
        <f t="shared" si="76"/>
        <v>-1.27083521030723</v>
      </c>
      <c r="C398">
        <v>9.554E-2</v>
      </c>
      <c r="D398">
        <v>0.04</v>
      </c>
      <c r="E398">
        <v>1400</v>
      </c>
      <c r="F398">
        <f t="shared" si="77"/>
        <v>3.1461280356782382</v>
      </c>
      <c r="G398">
        <v>0.15</v>
      </c>
      <c r="H398">
        <v>1000</v>
      </c>
      <c r="I398">
        <v>9.5500000000000007</v>
      </c>
      <c r="J398">
        <v>1E-3</v>
      </c>
      <c r="K398">
        <f t="shared" si="72"/>
        <v>7.2992492824576052E-2</v>
      </c>
      <c r="L398">
        <f t="shared" si="73"/>
        <v>0.13736271040327749</v>
      </c>
      <c r="M398">
        <f t="shared" si="78"/>
        <v>2.3519030994579918E-2</v>
      </c>
      <c r="N398">
        <f t="shared" si="79"/>
        <v>0.10563208986577625</v>
      </c>
      <c r="O398">
        <f t="shared" si="80"/>
        <v>0.22265043723422392</v>
      </c>
      <c r="P398">
        <f t="shared" si="74"/>
        <v>-1.136721804160578</v>
      </c>
      <c r="Q398">
        <f t="shared" si="75"/>
        <v>-0.86213114838314864</v>
      </c>
      <c r="R398">
        <f t="shared" si="81"/>
        <v>-0.65237644767749525</v>
      </c>
      <c r="S398">
        <f t="shared" si="82"/>
        <v>-1.6285805755540677</v>
      </c>
      <c r="T398" s="1">
        <v>2</v>
      </c>
      <c r="U398">
        <v>6</v>
      </c>
      <c r="V398">
        <f t="shared" si="83"/>
        <v>1</v>
      </c>
      <c r="W398" t="s">
        <v>8</v>
      </c>
    </row>
    <row r="399" spans="1:23" x14ac:dyDescent="0.15">
      <c r="A399">
        <v>2.2000000000000001E-3</v>
      </c>
      <c r="B399">
        <f t="shared" si="76"/>
        <v>-2.6575773191777938</v>
      </c>
      <c r="C399">
        <v>4.6559999999999997E-2</v>
      </c>
      <c r="D399">
        <v>0.1</v>
      </c>
      <c r="E399">
        <v>1500</v>
      </c>
      <c r="F399">
        <f t="shared" si="77"/>
        <v>3.1760912590556813</v>
      </c>
      <c r="G399">
        <v>0.15</v>
      </c>
      <c r="H399">
        <v>1000</v>
      </c>
      <c r="I399">
        <v>4.66</v>
      </c>
      <c r="J399">
        <v>1E-3</v>
      </c>
      <c r="K399">
        <f t="shared" si="72"/>
        <v>6.358411826535397E-2</v>
      </c>
      <c r="L399">
        <f t="shared" si="73"/>
        <v>3.910041157284732E-2</v>
      </c>
      <c r="M399">
        <f t="shared" si="78"/>
        <v>6.8255004977417983E-3</v>
      </c>
      <c r="N399">
        <f t="shared" si="79"/>
        <v>4.8833696929014937E-2</v>
      </c>
      <c r="O399">
        <f t="shared" si="80"/>
        <v>0.13977030057059578</v>
      </c>
      <c r="P399">
        <f t="shared" si="74"/>
        <v>-1.1966513467893456</v>
      </c>
      <c r="Q399">
        <f t="shared" si="75"/>
        <v>-1.4078186711750857</v>
      </c>
      <c r="R399">
        <f t="shared" si="81"/>
        <v>-0.85458510089771855</v>
      </c>
      <c r="S399">
        <f t="shared" si="82"/>
        <v>-2.1658654973365978</v>
      </c>
      <c r="T399" s="1">
        <v>2</v>
      </c>
      <c r="U399">
        <v>6</v>
      </c>
      <c r="V399">
        <f t="shared" si="83"/>
        <v>1</v>
      </c>
      <c r="W399" t="s">
        <v>8</v>
      </c>
    </row>
    <row r="400" spans="1:23" x14ac:dyDescent="0.15">
      <c r="A400">
        <v>3.7299999999999998E-3</v>
      </c>
      <c r="B400">
        <f t="shared" si="76"/>
        <v>-2.4282911681913126</v>
      </c>
      <c r="C400">
        <v>4.7829999999999998E-2</v>
      </c>
      <c r="D400">
        <v>0.06</v>
      </c>
      <c r="E400">
        <v>1522.94</v>
      </c>
      <c r="F400">
        <f t="shared" si="77"/>
        <v>3.1826827935644006</v>
      </c>
      <c r="G400">
        <v>0.15</v>
      </c>
      <c r="H400">
        <v>1000</v>
      </c>
      <c r="I400">
        <v>4.78</v>
      </c>
      <c r="J400">
        <v>1E-3</v>
      </c>
      <c r="K400">
        <f t="shared" si="72"/>
        <v>6.557445123797892E-2</v>
      </c>
      <c r="L400">
        <f t="shared" si="73"/>
        <v>5.2107911159443646E-2</v>
      </c>
      <c r="M400">
        <f t="shared" si="78"/>
        <v>8.7686729758779652E-3</v>
      </c>
      <c r="N400">
        <f t="shared" si="79"/>
        <v>5.0232626526775681E-2</v>
      </c>
      <c r="O400">
        <f t="shared" si="80"/>
        <v>0.1745613077031512</v>
      </c>
      <c r="P400">
        <f t="shared" si="74"/>
        <v>-1.1832653351305153</v>
      </c>
      <c r="Q400">
        <f t="shared" si="75"/>
        <v>-1.2830963359698686</v>
      </c>
      <c r="R400">
        <f t="shared" si="81"/>
        <v>-0.75805201328337279</v>
      </c>
      <c r="S400">
        <f t="shared" si="82"/>
        <v>-2.0570661264584236</v>
      </c>
      <c r="T400" s="1">
        <v>2</v>
      </c>
      <c r="U400">
        <v>6</v>
      </c>
      <c r="V400">
        <f t="shared" si="83"/>
        <v>1</v>
      </c>
      <c r="W400" t="s">
        <v>8</v>
      </c>
    </row>
    <row r="401" spans="1:23" x14ac:dyDescent="0.15">
      <c r="A401">
        <v>1.09E-3</v>
      </c>
      <c r="B401">
        <f t="shared" si="76"/>
        <v>-2.9625735020593762</v>
      </c>
      <c r="C401">
        <v>5.3100000000000001E-2</v>
      </c>
      <c r="D401">
        <v>0.14000000000000001</v>
      </c>
      <c r="E401">
        <v>1540.23</v>
      </c>
      <c r="F401">
        <f t="shared" si="77"/>
        <v>3.1875855781562237</v>
      </c>
      <c r="G401">
        <v>0.04</v>
      </c>
      <c r="H401">
        <v>4400</v>
      </c>
      <c r="I401">
        <v>2.69</v>
      </c>
      <c r="J401">
        <v>2.62</v>
      </c>
      <c r="K401">
        <f t="shared" si="72"/>
        <v>5.9139382824945089E-2</v>
      </c>
      <c r="L401">
        <f t="shared" si="73"/>
        <v>2.3095380120502818E-2</v>
      </c>
      <c r="M401">
        <f t="shared" si="78"/>
        <v>4.4987891235480706E-3</v>
      </c>
      <c r="N401">
        <f t="shared" si="79"/>
        <v>5.6077727320730811E-2</v>
      </c>
      <c r="O401">
        <f t="shared" si="80"/>
        <v>8.0224169888656646E-2</v>
      </c>
      <c r="P401">
        <f t="shared" si="74"/>
        <v>-1.2281232120574377</v>
      </c>
      <c r="Q401">
        <f t="shared" si="75"/>
        <v>-1.6364748854253026</v>
      </c>
      <c r="R401">
        <f t="shared" si="81"/>
        <v>-1.0956947680266742</v>
      </c>
      <c r="S401">
        <f t="shared" si="82"/>
        <v>-2.3469043634972078</v>
      </c>
      <c r="T401" s="1" t="s">
        <v>25</v>
      </c>
      <c r="U401">
        <v>6</v>
      </c>
      <c r="V401">
        <f t="shared" si="83"/>
        <v>1</v>
      </c>
      <c r="W401" t="s">
        <v>8</v>
      </c>
    </row>
    <row r="402" spans="1:23" x14ac:dyDescent="0.15">
      <c r="A402">
        <v>3.143E-2</v>
      </c>
      <c r="B402">
        <f t="shared" si="76"/>
        <v>-1.5026556189824201</v>
      </c>
      <c r="C402">
        <v>7.4179999999999996E-2</v>
      </c>
      <c r="D402">
        <v>0.12</v>
      </c>
      <c r="E402">
        <v>1600</v>
      </c>
      <c r="F402">
        <f t="shared" si="77"/>
        <v>3.2041199826559246</v>
      </c>
      <c r="G402">
        <v>0.15</v>
      </c>
      <c r="H402">
        <v>1000</v>
      </c>
      <c r="I402">
        <v>7.42</v>
      </c>
      <c r="J402">
        <v>1E-3</v>
      </c>
      <c r="K402">
        <f t="shared" si="72"/>
        <v>5.8254725010500268E-2</v>
      </c>
      <c r="L402">
        <f t="shared" si="73"/>
        <v>0.12488511433619894</v>
      </c>
      <c r="M402">
        <f t="shared" si="78"/>
        <v>2.0438942603864987E-2</v>
      </c>
      <c r="N402">
        <f t="shared" si="79"/>
        <v>8.0123566135965954E-2</v>
      </c>
      <c r="O402">
        <f t="shared" si="80"/>
        <v>0.25509277219614834</v>
      </c>
      <c r="P402">
        <f t="shared" si="74"/>
        <v>-1.2346688434733639</v>
      </c>
      <c r="Q402">
        <f t="shared" si="75"/>
        <v>-0.90348932421126193</v>
      </c>
      <c r="R402">
        <f t="shared" si="81"/>
        <v>-0.59330184652466245</v>
      </c>
      <c r="S402">
        <f t="shared" si="82"/>
        <v>-1.6895415759142909</v>
      </c>
      <c r="T402" s="1">
        <v>2</v>
      </c>
      <c r="U402">
        <v>6</v>
      </c>
      <c r="V402">
        <f t="shared" si="83"/>
        <v>1</v>
      </c>
      <c r="W402" t="s">
        <v>8</v>
      </c>
    </row>
    <row r="403" spans="1:23" x14ac:dyDescent="0.15">
      <c r="A403">
        <v>4.6299999999999996E-3</v>
      </c>
      <c r="B403">
        <f t="shared" si="76"/>
        <v>-2.3344190089820467</v>
      </c>
      <c r="C403">
        <v>7.2789999999999994E-2</v>
      </c>
      <c r="D403">
        <v>0.05</v>
      </c>
      <c r="E403">
        <v>1654.86</v>
      </c>
      <c r="F403">
        <f t="shared" si="77"/>
        <v>3.2187612586559884</v>
      </c>
      <c r="G403">
        <v>0.15</v>
      </c>
      <c r="H403">
        <v>1000</v>
      </c>
      <c r="I403">
        <v>7.28</v>
      </c>
      <c r="J403">
        <v>1E-3</v>
      </c>
      <c r="K403">
        <f t="shared" si="72"/>
        <v>6.1045068628975963E-2</v>
      </c>
      <c r="L403">
        <f t="shared" si="73"/>
        <v>4.1165335299593514E-2</v>
      </c>
      <c r="M403">
        <f t="shared" si="78"/>
        <v>7.9192542053255939E-3</v>
      </c>
      <c r="N403">
        <f t="shared" si="79"/>
        <v>7.850433019488573E-2</v>
      </c>
      <c r="O403">
        <f t="shared" si="80"/>
        <v>0.10087665464651661</v>
      </c>
      <c r="P403">
        <f t="shared" si="74"/>
        <v>-1.214349413680216</v>
      </c>
      <c r="Q403">
        <f t="shared" si="75"/>
        <v>-1.3854683428257586</v>
      </c>
      <c r="R403">
        <f t="shared" si="81"/>
        <v>-0.99620932862220901</v>
      </c>
      <c r="S403">
        <f t="shared" si="82"/>
        <v>-2.1013157161078055</v>
      </c>
      <c r="T403" s="1">
        <v>2</v>
      </c>
      <c r="U403">
        <v>6</v>
      </c>
      <c r="V403">
        <f t="shared" si="83"/>
        <v>1</v>
      </c>
      <c r="W403" t="s">
        <v>8</v>
      </c>
    </row>
    <row r="404" spans="1:23" x14ac:dyDescent="0.15">
      <c r="A404">
        <v>1.5699999999999999E-2</v>
      </c>
      <c r="B404">
        <f t="shared" si="76"/>
        <v>-1.8041003475907662</v>
      </c>
      <c r="C404">
        <v>4.138E-2</v>
      </c>
      <c r="D404">
        <v>0.09</v>
      </c>
      <c r="E404">
        <v>1660.49</v>
      </c>
      <c r="F404">
        <f t="shared" si="77"/>
        <v>3.220236264482494</v>
      </c>
      <c r="G404">
        <v>0.15</v>
      </c>
      <c r="H404">
        <v>1000</v>
      </c>
      <c r="I404">
        <v>4.1399999999999997</v>
      </c>
      <c r="J404">
        <v>1E-3</v>
      </c>
      <c r="K404">
        <f t="shared" si="72"/>
        <v>5.810293011904831E-2</v>
      </c>
      <c r="L404">
        <f t="shared" si="73"/>
        <v>0.13749345188817977</v>
      </c>
      <c r="M404">
        <f t="shared" si="78"/>
        <v>1.9341236308544691E-2</v>
      </c>
      <c r="N404">
        <f t="shared" si="79"/>
        <v>4.3166218105192881E-2</v>
      </c>
      <c r="O404">
        <f t="shared" si="80"/>
        <v>0.44806418439094037</v>
      </c>
      <c r="P404">
        <f t="shared" si="74"/>
        <v>-1.2358019656742711</v>
      </c>
      <c r="Q404">
        <f t="shared" si="75"/>
        <v>-0.86171798457224502</v>
      </c>
      <c r="R404">
        <f t="shared" si="81"/>
        <v>-0.34865976963980744</v>
      </c>
      <c r="S404">
        <f t="shared" si="82"/>
        <v>-1.7135157688870262</v>
      </c>
      <c r="T404" s="1">
        <v>2</v>
      </c>
      <c r="U404">
        <v>6</v>
      </c>
      <c r="V404">
        <f t="shared" si="83"/>
        <v>1</v>
      </c>
      <c r="W404" t="s">
        <v>8</v>
      </c>
    </row>
    <row r="405" spans="1:23" x14ac:dyDescent="0.15">
      <c r="A405">
        <v>2.6030000000000001E-2</v>
      </c>
      <c r="B405">
        <f t="shared" si="76"/>
        <v>-1.5845258318907642</v>
      </c>
      <c r="C405">
        <v>9.1340000000000005E-2</v>
      </c>
      <c r="D405">
        <v>0.12</v>
      </c>
      <c r="E405">
        <v>1671.81</v>
      </c>
      <c r="F405">
        <f t="shared" si="77"/>
        <v>3.2231869186530435</v>
      </c>
      <c r="G405">
        <v>0.15</v>
      </c>
      <c r="H405">
        <v>1000</v>
      </c>
      <c r="I405">
        <v>9.1300000000000008</v>
      </c>
      <c r="J405">
        <v>1E-3</v>
      </c>
      <c r="K405">
        <f t="shared" si="72"/>
        <v>5.5752483844934794E-2</v>
      </c>
      <c r="L405">
        <f t="shared" si="73"/>
        <v>9.3387274463025777E-2</v>
      </c>
      <c r="M405">
        <f t="shared" si="78"/>
        <v>1.6762401100388853E-2</v>
      </c>
      <c r="N405">
        <f t="shared" si="79"/>
        <v>0.10052164726080162</v>
      </c>
      <c r="O405">
        <f t="shared" si="80"/>
        <v>0.1667541425868112</v>
      </c>
      <c r="P405">
        <f t="shared" si="74"/>
        <v>-1.2537357794704826</v>
      </c>
      <c r="Q405">
        <f t="shared" si="75"/>
        <v>-1.0297122994338976</v>
      </c>
      <c r="R405">
        <f t="shared" si="81"/>
        <v>-0.77792336832448306</v>
      </c>
      <c r="S405">
        <f t="shared" si="82"/>
        <v>-1.7756637715076582</v>
      </c>
      <c r="T405" s="1">
        <v>2</v>
      </c>
      <c r="U405">
        <v>6</v>
      </c>
      <c r="V405">
        <f t="shared" si="83"/>
        <v>1</v>
      </c>
      <c r="W405" t="s">
        <v>8</v>
      </c>
    </row>
    <row r="406" spans="1:23" x14ac:dyDescent="0.15">
      <c r="A406">
        <v>2.5100000000000001E-3</v>
      </c>
      <c r="B406">
        <f t="shared" si="76"/>
        <v>-2.600326278518962</v>
      </c>
      <c r="C406">
        <v>5.314E-2</v>
      </c>
      <c r="D406">
        <v>0.06</v>
      </c>
      <c r="E406">
        <v>1699.18</v>
      </c>
      <c r="F406">
        <f t="shared" si="77"/>
        <v>3.2302393876189153</v>
      </c>
      <c r="G406">
        <v>0.15</v>
      </c>
      <c r="H406">
        <v>1000</v>
      </c>
      <c r="I406">
        <v>5.31</v>
      </c>
      <c r="J406">
        <v>1E-3</v>
      </c>
      <c r="K406">
        <f t="shared" si="72"/>
        <v>5.877302861872645E-2</v>
      </c>
      <c r="L406">
        <f t="shared" si="73"/>
        <v>3.7691544058334581E-2</v>
      </c>
      <c r="M406">
        <f t="shared" si="78"/>
        <v>6.8242626548835139E-3</v>
      </c>
      <c r="N406">
        <f t="shared" si="79"/>
        <v>5.6122341212005995E-2</v>
      </c>
      <c r="O406">
        <f t="shared" si="80"/>
        <v>0.1215961862514679</v>
      </c>
      <c r="P406">
        <f t="shared" si="74"/>
        <v>-1.2308219291850298</v>
      </c>
      <c r="Q406">
        <f t="shared" si="75"/>
        <v>-1.423756071033309</v>
      </c>
      <c r="R406">
        <f t="shared" si="81"/>
        <v>-0.91508004608233462</v>
      </c>
      <c r="S406">
        <f t="shared" si="82"/>
        <v>-2.1659442662233954</v>
      </c>
      <c r="T406" s="1">
        <v>2</v>
      </c>
      <c r="U406">
        <v>6</v>
      </c>
      <c r="V406">
        <f t="shared" si="83"/>
        <v>1</v>
      </c>
      <c r="W406" t="s">
        <v>8</v>
      </c>
    </row>
    <row r="407" spans="1:23" x14ac:dyDescent="0.15">
      <c r="A407">
        <v>1.5200000000000001E-3</v>
      </c>
      <c r="B407">
        <f t="shared" si="76"/>
        <v>-2.8181564120552274</v>
      </c>
      <c r="C407">
        <v>5.2200000000000003E-2</v>
      </c>
      <c r="D407">
        <v>7.0000000000000007E-2</v>
      </c>
      <c r="E407">
        <v>1715.2</v>
      </c>
      <c r="F407">
        <f t="shared" si="77"/>
        <v>3.234314768012676</v>
      </c>
      <c r="G407">
        <v>0.15</v>
      </c>
      <c r="H407">
        <v>1000</v>
      </c>
      <c r="I407">
        <v>5.22</v>
      </c>
      <c r="J407">
        <v>1E-3</v>
      </c>
      <c r="K407">
        <f t="shared" si="72"/>
        <v>5.7558345780936306E-2</v>
      </c>
      <c r="L407">
        <f t="shared" si="73"/>
        <v>2.8500777986444369E-2</v>
      </c>
      <c r="M407">
        <f t="shared" si="78"/>
        <v>5.3581663244204403E-3</v>
      </c>
      <c r="N407">
        <f t="shared" si="79"/>
        <v>5.5074910318632625E-2</v>
      </c>
      <c r="O407">
        <f t="shared" si="80"/>
        <v>9.7288698128078416E-2</v>
      </c>
      <c r="P407">
        <f t="shared" si="74"/>
        <v>-1.2398916961206781</v>
      </c>
      <c r="Q407">
        <f t="shared" si="75"/>
        <v>-1.5451432848824285</v>
      </c>
      <c r="R407">
        <f t="shared" si="81"/>
        <v>-1.0119376080944098</v>
      </c>
      <c r="S407">
        <f t="shared" si="82"/>
        <v>-2.2709838094555299</v>
      </c>
      <c r="T407" s="1">
        <v>2</v>
      </c>
      <c r="U407">
        <v>6</v>
      </c>
      <c r="V407">
        <f t="shared" si="83"/>
        <v>1</v>
      </c>
      <c r="W407" t="s">
        <v>8</v>
      </c>
    </row>
    <row r="408" spans="1:23" x14ac:dyDescent="0.15">
      <c r="A408">
        <v>5.7600000000000004E-3</v>
      </c>
      <c r="B408">
        <f t="shared" si="76"/>
        <v>-2.2395775165767877</v>
      </c>
      <c r="C408">
        <v>4.546E-2</v>
      </c>
      <c r="D408">
        <v>0.36</v>
      </c>
      <c r="E408">
        <v>1770.9</v>
      </c>
      <c r="F408">
        <f t="shared" si="77"/>
        <v>3.2481940379408574</v>
      </c>
      <c r="G408">
        <v>0.15</v>
      </c>
      <c r="H408">
        <v>1000</v>
      </c>
      <c r="I408">
        <v>4.55</v>
      </c>
      <c r="J408">
        <v>1E-3</v>
      </c>
      <c r="K408">
        <f t="shared" si="72"/>
        <v>3.9938506852703504E-2</v>
      </c>
      <c r="L408">
        <f t="shared" si="73"/>
        <v>7.0296967643408884E-2</v>
      </c>
      <c r="M408">
        <f t="shared" si="78"/>
        <v>1.1177023758442513E-2</v>
      </c>
      <c r="N408">
        <f t="shared" si="79"/>
        <v>4.7625034047813611E-2</v>
      </c>
      <c r="O408">
        <f t="shared" si="80"/>
        <v>0.23468799512502675</v>
      </c>
      <c r="P408">
        <f t="shared" si="74"/>
        <v>-1.3986081757635938</v>
      </c>
      <c r="Q408">
        <f t="shared" si="75"/>
        <v>-1.1530634084672058</v>
      </c>
      <c r="R408">
        <f t="shared" si="81"/>
        <v>-0.62950912507673829</v>
      </c>
      <c r="S408">
        <f t="shared" si="82"/>
        <v>-1.9516738259096551</v>
      </c>
      <c r="T408" s="1">
        <v>2</v>
      </c>
      <c r="U408">
        <v>6</v>
      </c>
      <c r="V408">
        <f t="shared" si="83"/>
        <v>1</v>
      </c>
      <c r="W408" t="s">
        <v>8</v>
      </c>
    </row>
    <row r="409" spans="1:23" x14ac:dyDescent="0.15">
      <c r="A409">
        <v>2.5999999999999999E-2</v>
      </c>
      <c r="B409">
        <f t="shared" si="76"/>
        <v>-1.585026652029182</v>
      </c>
      <c r="C409">
        <v>7.1040000000000006E-2</v>
      </c>
      <c r="D409">
        <v>0.05</v>
      </c>
      <c r="E409">
        <v>1850</v>
      </c>
      <c r="F409">
        <f t="shared" si="77"/>
        <v>3.2671717284030137</v>
      </c>
      <c r="G409">
        <v>0.15</v>
      </c>
      <c r="H409">
        <v>1000</v>
      </c>
      <c r="I409">
        <v>7.1</v>
      </c>
      <c r="J409">
        <v>1E-3</v>
      </c>
      <c r="K409">
        <f t="shared" si="72"/>
        <v>5.4605968795322792E-2</v>
      </c>
      <c r="L409">
        <f t="shared" si="73"/>
        <v>0.11595935136788987</v>
      </c>
      <c r="M409">
        <f t="shared" si="78"/>
        <v>1.8996117431661588E-2</v>
      </c>
      <c r="N409">
        <f t="shared" si="79"/>
        <v>7.647261453668619E-2</v>
      </c>
      <c r="O409">
        <f t="shared" si="80"/>
        <v>0.24840418425276392</v>
      </c>
      <c r="P409">
        <f t="shared" si="74"/>
        <v>-1.2627598834272411</v>
      </c>
      <c r="Q409">
        <f t="shared" si="75"/>
        <v>-0.9356942225869096</v>
      </c>
      <c r="R409">
        <f t="shared" si="81"/>
        <v>-0.60484109294561339</v>
      </c>
      <c r="S409">
        <f t="shared" si="82"/>
        <v>-1.7213351543266486</v>
      </c>
      <c r="T409" s="1">
        <v>2</v>
      </c>
      <c r="U409">
        <v>6</v>
      </c>
      <c r="V409">
        <f t="shared" si="83"/>
        <v>1</v>
      </c>
      <c r="W409" t="s">
        <v>8</v>
      </c>
    </row>
    <row r="410" spans="1:23" x14ac:dyDescent="0.15">
      <c r="A410">
        <v>7.3000000000000001E-3</v>
      </c>
      <c r="B410">
        <f t="shared" si="76"/>
        <v>-2.1366771398795441</v>
      </c>
      <c r="C410">
        <v>4.4720000000000003E-2</v>
      </c>
      <c r="D410">
        <v>0.06</v>
      </c>
      <c r="E410">
        <v>2150.2199999999998</v>
      </c>
      <c r="F410">
        <f t="shared" si="77"/>
        <v>3.3324828970774725</v>
      </c>
      <c r="G410">
        <v>0.15</v>
      </c>
      <c r="H410">
        <v>1000</v>
      </c>
      <c r="I410">
        <v>4.47</v>
      </c>
      <c r="J410">
        <v>1E-3</v>
      </c>
      <c r="K410">
        <f t="shared" si="72"/>
        <v>4.6444528824198278E-2</v>
      </c>
      <c r="L410">
        <f t="shared" si="73"/>
        <v>8.1959686960895312E-2</v>
      </c>
      <c r="M410">
        <f t="shared" si="78"/>
        <v>1.2686452002065649E-2</v>
      </c>
      <c r="N410">
        <f t="shared" si="79"/>
        <v>4.681349970689222E-2</v>
      </c>
      <c r="O410">
        <f t="shared" si="80"/>
        <v>0.27099986289206784</v>
      </c>
      <c r="P410">
        <f t="shared" si="74"/>
        <v>-1.3330654386435872</v>
      </c>
      <c r="Q410">
        <f t="shared" si="75"/>
        <v>-1.0863997090240809</v>
      </c>
      <c r="R410">
        <f t="shared" si="81"/>
        <v>-0.56703092884970285</v>
      </c>
      <c r="S410">
        <f t="shared" si="82"/>
        <v>-1.8966598193057407</v>
      </c>
      <c r="T410" s="1">
        <v>2</v>
      </c>
      <c r="U410">
        <v>6</v>
      </c>
      <c r="V410">
        <f t="shared" si="83"/>
        <v>1</v>
      </c>
      <c r="W410" t="s">
        <v>8</v>
      </c>
    </row>
    <row r="411" spans="1:23" x14ac:dyDescent="0.15">
      <c r="A411">
        <v>0.24898999999999999</v>
      </c>
      <c r="B411">
        <f t="shared" si="76"/>
        <v>-0.60381809479996285</v>
      </c>
      <c r="C411">
        <v>6.7989999999999995E-2</v>
      </c>
      <c r="D411">
        <v>0.04</v>
      </c>
      <c r="E411">
        <v>2200</v>
      </c>
      <c r="F411">
        <f t="shared" si="77"/>
        <v>3.3424226808222062</v>
      </c>
      <c r="G411">
        <v>0.15</v>
      </c>
      <c r="H411">
        <v>1000</v>
      </c>
      <c r="I411">
        <v>6.8</v>
      </c>
      <c r="J411">
        <v>1E-3</v>
      </c>
      <c r="K411">
        <f t="shared" si="72"/>
        <v>4.6449768161093849E-2</v>
      </c>
      <c r="L411">
        <f t="shared" si="73"/>
        <v>0.45469737257467691</v>
      </c>
      <c r="M411">
        <f t="shared" si="78"/>
        <v>6.0089429406518256E-2</v>
      </c>
      <c r="N411">
        <f t="shared" si="79"/>
        <v>7.294986105299299E-2</v>
      </c>
      <c r="O411">
        <f t="shared" si="80"/>
        <v>0.82370862040254567</v>
      </c>
      <c r="P411">
        <f t="shared" si="74"/>
        <v>-1.3330164493045462</v>
      </c>
      <c r="Q411">
        <f t="shared" si="75"/>
        <v>-0.34227755531681003</v>
      </c>
      <c r="R411">
        <f t="shared" si="81"/>
        <v>-8.4226388946912881E-2</v>
      </c>
      <c r="S411">
        <f t="shared" si="82"/>
        <v>-1.221201919913822</v>
      </c>
      <c r="T411" s="1">
        <v>2</v>
      </c>
      <c r="U411">
        <v>6</v>
      </c>
      <c r="V411">
        <f t="shared" si="83"/>
        <v>1</v>
      </c>
      <c r="W411" t="s">
        <v>8</v>
      </c>
    </row>
    <row r="412" spans="1:23" x14ac:dyDescent="0.15">
      <c r="A412">
        <v>2.4299999999999999E-3</v>
      </c>
      <c r="B412">
        <f t="shared" si="76"/>
        <v>-2.6143937264016879</v>
      </c>
      <c r="C412">
        <v>6.6220000000000001E-2</v>
      </c>
      <c r="D412">
        <v>0.12</v>
      </c>
      <c r="E412">
        <v>2200</v>
      </c>
      <c r="F412">
        <f t="shared" si="77"/>
        <v>3.3424226808222062</v>
      </c>
      <c r="G412">
        <v>0.15</v>
      </c>
      <c r="H412">
        <v>1000</v>
      </c>
      <c r="I412">
        <v>6.62</v>
      </c>
      <c r="J412">
        <v>1E-3</v>
      </c>
      <c r="K412">
        <f t="shared" si="72"/>
        <v>4.2367072734909285E-2</v>
      </c>
      <c r="L412">
        <f t="shared" si="73"/>
        <v>3.0577490537858253E-2</v>
      </c>
      <c r="M412">
        <f t="shared" si="78"/>
        <v>6.0150355253219346E-3</v>
      </c>
      <c r="N412">
        <f t="shared" si="79"/>
        <v>7.0916061599091862E-2</v>
      </c>
      <c r="O412">
        <f t="shared" si="80"/>
        <v>8.4819085968515798E-2</v>
      </c>
      <c r="P412">
        <f t="shared" si="74"/>
        <v>-1.3729715416396453</v>
      </c>
      <c r="Q412">
        <f t="shared" si="75"/>
        <v>-1.5145981595476592</v>
      </c>
      <c r="R412">
        <f t="shared" si="81"/>
        <v>-1.0715064119160254</v>
      </c>
      <c r="S412">
        <f t="shared" si="82"/>
        <v>-2.220761803335654</v>
      </c>
      <c r="T412" s="1">
        <v>2</v>
      </c>
      <c r="U412">
        <v>6</v>
      </c>
      <c r="V412">
        <f t="shared" si="83"/>
        <v>1</v>
      </c>
      <c r="W412" t="s">
        <v>8</v>
      </c>
    </row>
    <row r="413" spans="1:23" x14ac:dyDescent="0.15">
      <c r="A413">
        <v>3.3999999999999998E-3</v>
      </c>
      <c r="B413">
        <f t="shared" si="76"/>
        <v>-2.4685210829577451</v>
      </c>
      <c r="C413">
        <v>3.9419999999999997E-2</v>
      </c>
      <c r="D413">
        <v>0.11</v>
      </c>
      <c r="E413">
        <v>2309.9499999999998</v>
      </c>
      <c r="F413">
        <f t="shared" si="77"/>
        <v>3.3636025794769466</v>
      </c>
      <c r="G413">
        <v>0.15</v>
      </c>
      <c r="H413">
        <v>1000</v>
      </c>
      <c r="I413">
        <v>3.94</v>
      </c>
      <c r="J413">
        <v>1E-3</v>
      </c>
      <c r="K413">
        <f t="shared" si="72"/>
        <v>4.0817175264034361E-2</v>
      </c>
      <c r="L413">
        <f t="shared" si="73"/>
        <v>5.8319050369320918E-2</v>
      </c>
      <c r="M413">
        <f t="shared" si="78"/>
        <v>9.2216959010655991E-3</v>
      </c>
      <c r="N413">
        <f t="shared" si="79"/>
        <v>4.1037706385725285E-2</v>
      </c>
      <c r="O413">
        <f t="shared" si="80"/>
        <v>0.22471275110719419</v>
      </c>
      <c r="P413">
        <f t="shared" si="74"/>
        <v>-1.3891570537524984</v>
      </c>
      <c r="Q413">
        <f t="shared" si="75"/>
        <v>-1.2341895564102727</v>
      </c>
      <c r="R413">
        <f t="shared" si="81"/>
        <v>-0.64837228326234464</v>
      </c>
      <c r="S413">
        <f t="shared" si="82"/>
        <v>-2.0351892033773695</v>
      </c>
      <c r="T413" s="1">
        <v>2</v>
      </c>
      <c r="U413">
        <v>6</v>
      </c>
      <c r="V413">
        <f t="shared" si="83"/>
        <v>1</v>
      </c>
      <c r="W413" t="s">
        <v>8</v>
      </c>
    </row>
    <row r="414" spans="1:23" x14ac:dyDescent="0.15">
      <c r="A414">
        <v>8.8999999999999995E-4</v>
      </c>
      <c r="B414">
        <f t="shared" si="76"/>
        <v>-3.0506099933550872</v>
      </c>
      <c r="C414">
        <v>5.8970000000000002E-2</v>
      </c>
      <c r="D414">
        <v>0.08</v>
      </c>
      <c r="E414">
        <v>2382.0700000000002</v>
      </c>
      <c r="F414">
        <f t="shared" si="77"/>
        <v>3.3769545196014397</v>
      </c>
      <c r="G414">
        <v>0.15</v>
      </c>
      <c r="H414">
        <v>1000</v>
      </c>
      <c r="I414">
        <v>5.9</v>
      </c>
      <c r="J414">
        <v>1E-3</v>
      </c>
      <c r="K414">
        <f t="shared" si="72"/>
        <v>4.0970773739363101E-2</v>
      </c>
      <c r="L414">
        <f t="shared" si="73"/>
        <v>1.8724750064611682E-2</v>
      </c>
      <c r="M414">
        <f t="shared" si="78"/>
        <v>3.8575280037187422E-3</v>
      </c>
      <c r="N414">
        <f t="shared" si="79"/>
        <v>6.2665377299342212E-2</v>
      </c>
      <c r="O414">
        <f t="shared" si="80"/>
        <v>6.1557564479217362E-2</v>
      </c>
      <c r="P414">
        <f t="shared" si="74"/>
        <v>-1.387525834251329</v>
      </c>
      <c r="Q414">
        <f t="shared" si="75"/>
        <v>-1.7275839704928164</v>
      </c>
      <c r="R414">
        <f t="shared" si="81"/>
        <v>-1.2107185713317992</v>
      </c>
      <c r="S414">
        <f t="shared" si="82"/>
        <v>-2.413690912493232</v>
      </c>
      <c r="T414" s="1">
        <v>2</v>
      </c>
      <c r="U414">
        <v>6</v>
      </c>
      <c r="V414">
        <f t="shared" si="83"/>
        <v>1</v>
      </c>
      <c r="W414" t="s">
        <v>8</v>
      </c>
    </row>
    <row r="415" spans="1:23" x14ac:dyDescent="0.15">
      <c r="A415">
        <v>1.2800000000000001E-3</v>
      </c>
      <c r="B415">
        <f t="shared" si="76"/>
        <v>-2.8927900303521317</v>
      </c>
      <c r="C415">
        <v>3.6470000000000002E-2</v>
      </c>
      <c r="D415">
        <v>0.09</v>
      </c>
      <c r="E415">
        <v>2400</v>
      </c>
      <c r="F415">
        <f t="shared" si="77"/>
        <v>3.3802112417116059</v>
      </c>
      <c r="G415">
        <v>0.15</v>
      </c>
      <c r="H415">
        <v>1000</v>
      </c>
      <c r="I415">
        <v>3.65</v>
      </c>
      <c r="J415">
        <v>1E-3</v>
      </c>
      <c r="K415">
        <f t="shared" si="72"/>
        <v>4.0199722680574389E-2</v>
      </c>
      <c r="L415">
        <f t="shared" si="73"/>
        <v>3.5117772628568932E-2</v>
      </c>
      <c r="M415">
        <f t="shared" si="78"/>
        <v>5.882565224640964E-3</v>
      </c>
      <c r="N415">
        <f t="shared" si="79"/>
        <v>3.7850404242732456E-2</v>
      </c>
      <c r="O415">
        <f t="shared" si="80"/>
        <v>0.15541617962430238</v>
      </c>
      <c r="P415">
        <f t="shared" si="74"/>
        <v>-1.3957769429033828</v>
      </c>
      <c r="Q415">
        <f t="shared" si="75"/>
        <v>-1.4544730373501604</v>
      </c>
      <c r="R415">
        <f t="shared" si="81"/>
        <v>-0.80850377089043168</v>
      </c>
      <c r="S415">
        <f t="shared" si="82"/>
        <v>-2.2304332487597414</v>
      </c>
      <c r="T415" s="1">
        <v>2</v>
      </c>
      <c r="U415">
        <v>6</v>
      </c>
      <c r="V415">
        <f t="shared" si="83"/>
        <v>1</v>
      </c>
      <c r="W415" t="s">
        <v>8</v>
      </c>
    </row>
    <row r="416" spans="1:23" x14ac:dyDescent="0.15">
      <c r="A416">
        <v>2.48E-3</v>
      </c>
      <c r="B416">
        <f t="shared" si="76"/>
        <v>-2.6055483191737836</v>
      </c>
      <c r="C416">
        <v>2.819E-2</v>
      </c>
      <c r="D416">
        <v>7.0000000000000007E-2</v>
      </c>
      <c r="E416">
        <v>2467.04</v>
      </c>
      <c r="F416">
        <f t="shared" si="77"/>
        <v>3.3921761910942938</v>
      </c>
      <c r="G416">
        <v>0.15</v>
      </c>
      <c r="H416">
        <v>1000</v>
      </c>
      <c r="I416">
        <v>2.82</v>
      </c>
      <c r="J416">
        <v>1E-3</v>
      </c>
      <c r="K416">
        <f t="shared" si="72"/>
        <v>4.0017216860473256E-2</v>
      </c>
      <c r="L416">
        <f t="shared" si="73"/>
        <v>6.4722523635000986E-2</v>
      </c>
      <c r="M416">
        <f t="shared" si="78"/>
        <v>9.3133934536918737E-3</v>
      </c>
      <c r="N416">
        <f t="shared" si="79"/>
        <v>2.9007727848036138E-2</v>
      </c>
      <c r="O416">
        <f t="shared" si="80"/>
        <v>0.32106594154779355</v>
      </c>
      <c r="P416">
        <f t="shared" si="74"/>
        <v>-1.3977531192022961</v>
      </c>
      <c r="Q416">
        <f t="shared" si="75"/>
        <v>-1.1889445572272492</v>
      </c>
      <c r="R416">
        <f t="shared" si="81"/>
        <v>-0.49340576164731964</v>
      </c>
      <c r="S416">
        <f t="shared" si="82"/>
        <v>-2.030892049449478</v>
      </c>
      <c r="T416" s="1">
        <v>2</v>
      </c>
      <c r="U416">
        <v>6</v>
      </c>
      <c r="V416">
        <f t="shared" si="83"/>
        <v>1</v>
      </c>
      <c r="W416" t="s">
        <v>8</v>
      </c>
    </row>
    <row r="417" spans="1:23" x14ac:dyDescent="0.15">
      <c r="A417">
        <v>2.5899999999999999E-3</v>
      </c>
      <c r="B417">
        <f t="shared" si="76"/>
        <v>-2.5867002359187481</v>
      </c>
      <c r="C417">
        <v>5.3650000000000003E-2</v>
      </c>
      <c r="D417">
        <v>0.06</v>
      </c>
      <c r="E417">
        <v>3000</v>
      </c>
      <c r="F417">
        <f t="shared" si="77"/>
        <v>3.4771212547196626</v>
      </c>
      <c r="G417">
        <v>0.15</v>
      </c>
      <c r="H417">
        <v>1000</v>
      </c>
      <c r="I417">
        <v>5.37</v>
      </c>
      <c r="J417">
        <v>1E-3</v>
      </c>
      <c r="K417">
        <f t="shared" si="72"/>
        <v>3.3288651589455868E-2</v>
      </c>
      <c r="L417">
        <f t="shared" si="73"/>
        <v>3.8077814844640928E-2</v>
      </c>
      <c r="M417">
        <f t="shared" si="78"/>
        <v>6.899135378112045E-3</v>
      </c>
      <c r="N417">
        <f t="shared" si="79"/>
        <v>5.6691498916891216E-2</v>
      </c>
      <c r="O417">
        <f t="shared" si="80"/>
        <v>0.12169611864075179</v>
      </c>
      <c r="P417">
        <f t="shared" si="74"/>
        <v>-1.4777037962857771</v>
      </c>
      <c r="Q417">
        <f t="shared" si="75"/>
        <v>-1.4193279822451259</v>
      </c>
      <c r="R417">
        <f t="shared" si="81"/>
        <v>-0.91472327287744926</v>
      </c>
      <c r="S417">
        <f t="shared" si="82"/>
        <v>-2.1612053330371443</v>
      </c>
      <c r="T417" s="1">
        <v>3</v>
      </c>
      <c r="U417">
        <v>6</v>
      </c>
      <c r="V417">
        <f t="shared" si="83"/>
        <v>1</v>
      </c>
      <c r="W417" t="s">
        <v>8</v>
      </c>
    </row>
    <row r="418" spans="1:23" x14ac:dyDescent="0.15">
      <c r="A418">
        <v>6.3E-3</v>
      </c>
      <c r="B418">
        <f t="shared" si="76"/>
        <v>-2.2006594505464183</v>
      </c>
      <c r="C418">
        <v>4.2930000000000003E-2</v>
      </c>
      <c r="D418">
        <v>0.06</v>
      </c>
      <c r="E418">
        <v>3100</v>
      </c>
      <c r="F418">
        <f t="shared" si="77"/>
        <v>3.4913616938342726</v>
      </c>
      <c r="G418">
        <v>0.15</v>
      </c>
      <c r="H418">
        <v>1000</v>
      </c>
      <c r="I418">
        <v>4.29</v>
      </c>
      <c r="J418">
        <v>1E-3</v>
      </c>
      <c r="K418">
        <f t="shared" si="72"/>
        <v>3.2214824118828263E-2</v>
      </c>
      <c r="L418">
        <f t="shared" si="73"/>
        <v>7.7858643952392947E-2</v>
      </c>
      <c r="M418">
        <f t="shared" si="78"/>
        <v>1.2028721742168787E-2</v>
      </c>
      <c r="N418">
        <f t="shared" si="79"/>
        <v>4.4855653191511594E-2</v>
      </c>
      <c r="O418">
        <f t="shared" si="80"/>
        <v>0.26816512270620735</v>
      </c>
      <c r="P418">
        <f t="shared" si="74"/>
        <v>-1.4919442354003873</v>
      </c>
      <c r="Q418">
        <f t="shared" si="75"/>
        <v>-1.1086931645675293</v>
      </c>
      <c r="R418">
        <f t="shared" si="81"/>
        <v>-0.57159770672751542</v>
      </c>
      <c r="S418">
        <f t="shared" si="82"/>
        <v>-1.9197805214397137</v>
      </c>
      <c r="T418" s="1">
        <v>3</v>
      </c>
      <c r="U418">
        <v>6</v>
      </c>
      <c r="V418">
        <f t="shared" si="83"/>
        <v>1</v>
      </c>
      <c r="W418" t="s">
        <v>8</v>
      </c>
    </row>
    <row r="419" spans="1:23" x14ac:dyDescent="0.15">
      <c r="A419">
        <v>4.4000000000000003E-3</v>
      </c>
      <c r="B419">
        <f t="shared" si="76"/>
        <v>-2.3565473235138126</v>
      </c>
      <c r="C419">
        <v>5.9799999999999999E-2</v>
      </c>
      <c r="D419">
        <v>0.1</v>
      </c>
      <c r="E419">
        <v>3104.12</v>
      </c>
      <c r="F419">
        <f t="shared" si="77"/>
        <v>3.4919385019967404</v>
      </c>
      <c r="G419">
        <v>0.15</v>
      </c>
      <c r="H419">
        <v>1000</v>
      </c>
      <c r="I419">
        <v>5.98</v>
      </c>
      <c r="J419">
        <v>1E-3</v>
      </c>
      <c r="K419">
        <f t="shared" si="72"/>
        <v>3.0725673426939347E-2</v>
      </c>
      <c r="L419">
        <f t="shared" si="73"/>
        <v>4.7345679165138148E-2</v>
      </c>
      <c r="M419">
        <f t="shared" si="78"/>
        <v>8.5173676590519949E-3</v>
      </c>
      <c r="N419">
        <f t="shared" si="79"/>
        <v>6.3603488619442664E-2</v>
      </c>
      <c r="O419">
        <f t="shared" si="80"/>
        <v>0.13391352964950981</v>
      </c>
      <c r="P419">
        <f t="shared" si="74"/>
        <v>-1.5124985897304049</v>
      </c>
      <c r="Q419">
        <f t="shared" si="75"/>
        <v>-1.3247196491921087</v>
      </c>
      <c r="R419">
        <f t="shared" si="81"/>
        <v>-0.87317554281407384</v>
      </c>
      <c r="S419">
        <f t="shared" si="82"/>
        <v>-2.0696946056778969</v>
      </c>
      <c r="T419" s="1">
        <v>3</v>
      </c>
      <c r="U419">
        <v>6</v>
      </c>
      <c r="V419">
        <f t="shared" si="83"/>
        <v>1</v>
      </c>
      <c r="W419" t="s">
        <v>8</v>
      </c>
    </row>
    <row r="420" spans="1:23" x14ac:dyDescent="0.15">
      <c r="A420">
        <v>1.01E-3</v>
      </c>
      <c r="B420">
        <f t="shared" si="76"/>
        <v>-2.9956786262173574</v>
      </c>
      <c r="C420">
        <v>2.6689999999999998E-2</v>
      </c>
      <c r="D420">
        <v>0.14000000000000001</v>
      </c>
      <c r="E420">
        <v>3244.6</v>
      </c>
      <c r="F420">
        <f t="shared" si="77"/>
        <v>3.5111611638481173</v>
      </c>
      <c r="G420">
        <v>0.15</v>
      </c>
      <c r="H420">
        <v>1000</v>
      </c>
      <c r="I420">
        <v>2.67</v>
      </c>
      <c r="J420">
        <v>1E-3</v>
      </c>
      <c r="K420">
        <f t="shared" si="72"/>
        <v>2.8073800039593529E-2</v>
      </c>
      <c r="L420">
        <f t="shared" si="73"/>
        <v>4.0010667798073704E-2</v>
      </c>
      <c r="M420">
        <f t="shared" si="78"/>
        <v>6.1082393727893564E-3</v>
      </c>
      <c r="N420">
        <f t="shared" si="79"/>
        <v>2.7421890250793682E-2</v>
      </c>
      <c r="O420">
        <f t="shared" si="80"/>
        <v>0.22275048572235326</v>
      </c>
      <c r="P420">
        <f t="shared" si="74"/>
        <v>-1.5516987977493311</v>
      </c>
      <c r="Q420">
        <f t="shared" si="75"/>
        <v>-1.3978241999682128</v>
      </c>
      <c r="R420">
        <f t="shared" si="81"/>
        <v>-0.6521813402818496</v>
      </c>
      <c r="S420">
        <f t="shared" si="82"/>
        <v>-2.2140839519292177</v>
      </c>
      <c r="T420" s="1">
        <v>3</v>
      </c>
      <c r="U420">
        <v>6</v>
      </c>
      <c r="V420">
        <f t="shared" si="83"/>
        <v>1</v>
      </c>
      <c r="W420" t="s">
        <v>8</v>
      </c>
    </row>
    <row r="421" spans="1:23" x14ac:dyDescent="0.15">
      <c r="A421">
        <v>8.8999999999999999E-3</v>
      </c>
      <c r="B421">
        <f t="shared" si="76"/>
        <v>-2.0506099933550872</v>
      </c>
      <c r="C421">
        <v>4.0770000000000001E-2</v>
      </c>
      <c r="D421">
        <v>0.03</v>
      </c>
      <c r="E421">
        <v>3250</v>
      </c>
      <c r="F421">
        <f t="shared" si="77"/>
        <v>3.5118833609788744</v>
      </c>
      <c r="G421">
        <v>0.15</v>
      </c>
      <c r="H421">
        <v>1000</v>
      </c>
      <c r="I421">
        <v>4.08</v>
      </c>
      <c r="J421">
        <v>1E-3</v>
      </c>
      <c r="K421">
        <f t="shared" si="72"/>
        <v>3.1806600721986031E-2</v>
      </c>
      <c r="L421">
        <f t="shared" si="73"/>
        <v>9.9748632214339453E-2</v>
      </c>
      <c r="M421">
        <f t="shared" si="78"/>
        <v>1.467081685879796E-2</v>
      </c>
      <c r="N421">
        <f t="shared" si="79"/>
        <v>4.2502840820241236E-2</v>
      </c>
      <c r="O421">
        <f t="shared" si="80"/>
        <v>0.34517261848086256</v>
      </c>
      <c r="P421">
        <f t="shared" si="74"/>
        <v>-1.4974827429193269</v>
      </c>
      <c r="Q421">
        <f t="shared" si="75"/>
        <v>-1.0010930507874547</v>
      </c>
      <c r="R421">
        <f t="shared" si="81"/>
        <v>-0.46196366288243462</v>
      </c>
      <c r="S421">
        <f t="shared" si="82"/>
        <v>-1.8335457043304071</v>
      </c>
      <c r="T421" s="1">
        <v>3</v>
      </c>
      <c r="U421">
        <v>6</v>
      </c>
      <c r="V421">
        <f t="shared" si="83"/>
        <v>1</v>
      </c>
      <c r="W421" t="s">
        <v>8</v>
      </c>
    </row>
    <row r="422" spans="1:23" x14ac:dyDescent="0.15">
      <c r="A422">
        <v>1.2099999999999999E-3</v>
      </c>
      <c r="B422">
        <f t="shared" si="76"/>
        <v>-2.9172146296835502</v>
      </c>
      <c r="C422">
        <v>2.758E-2</v>
      </c>
      <c r="D422">
        <v>0.15</v>
      </c>
      <c r="E422">
        <v>3385.75</v>
      </c>
      <c r="F422">
        <f t="shared" si="77"/>
        <v>3.5296548871371058</v>
      </c>
      <c r="G422">
        <v>0.15</v>
      </c>
      <c r="H422">
        <v>1000</v>
      </c>
      <c r="I422">
        <v>2.76</v>
      </c>
      <c r="J422">
        <v>1E-3</v>
      </c>
      <c r="K422">
        <f t="shared" si="72"/>
        <v>2.659580208310116E-2</v>
      </c>
      <c r="L422">
        <f t="shared" si="73"/>
        <v>4.3251816871516482E-2</v>
      </c>
      <c r="M422">
        <f t="shared" si="78"/>
        <v>6.5769600265409775E-3</v>
      </c>
      <c r="N422">
        <f t="shared" si="79"/>
        <v>2.8362230312005101E-2</v>
      </c>
      <c r="O422">
        <f t="shared" si="80"/>
        <v>0.23189149633825154</v>
      </c>
      <c r="P422">
        <f t="shared" si="74"/>
        <v>-1.5751869075802072</v>
      </c>
      <c r="Q422">
        <f t="shared" si="75"/>
        <v>-1.3639956444835413</v>
      </c>
      <c r="R422">
        <f t="shared" si="81"/>
        <v>-0.63471517702431091</v>
      </c>
      <c r="S422">
        <f t="shared" si="82"/>
        <v>-2.1819747976884756</v>
      </c>
      <c r="T422" s="1">
        <v>3</v>
      </c>
      <c r="U422">
        <v>6</v>
      </c>
      <c r="V422">
        <f t="shared" si="83"/>
        <v>1</v>
      </c>
      <c r="W422" t="s">
        <v>8</v>
      </c>
    </row>
    <row r="423" spans="1:23" x14ac:dyDescent="0.15">
      <c r="A423">
        <v>1.39E-3</v>
      </c>
      <c r="B423">
        <f t="shared" si="76"/>
        <v>-2.856985199745905</v>
      </c>
      <c r="C423">
        <v>3.2579999999999998E-2</v>
      </c>
      <c r="D423">
        <v>0.14000000000000001</v>
      </c>
      <c r="E423">
        <v>3561.59</v>
      </c>
      <c r="F423">
        <f t="shared" si="77"/>
        <v>3.5516439232726187</v>
      </c>
      <c r="G423">
        <v>0.15</v>
      </c>
      <c r="H423">
        <v>1000</v>
      </c>
      <c r="I423">
        <v>3.26</v>
      </c>
      <c r="J423">
        <v>1E-3</v>
      </c>
      <c r="K423">
        <f t="shared" si="72"/>
        <v>2.5575164914677199E-2</v>
      </c>
      <c r="L423">
        <f t="shared" si="73"/>
        <v>4.0635253129676745E-2</v>
      </c>
      <c r="M423">
        <f t="shared" si="78"/>
        <v>6.4857694722859661E-3</v>
      </c>
      <c r="N423">
        <f t="shared" si="79"/>
        <v>3.3677203282958798E-2</v>
      </c>
      <c r="O423">
        <f t="shared" si="80"/>
        <v>0.19258634447142078</v>
      </c>
      <c r="P423">
        <f t="shared" si="74"/>
        <v>-1.5921815571738325</v>
      </c>
      <c r="Q423">
        <f t="shared" si="75"/>
        <v>-1.391097030546824</v>
      </c>
      <c r="R423">
        <f t="shared" si="81"/>
        <v>-0.71537451020711895</v>
      </c>
      <c r="S423">
        <f t="shared" si="82"/>
        <v>-2.1880384917859828</v>
      </c>
      <c r="T423" s="1">
        <v>3</v>
      </c>
      <c r="U423">
        <v>6</v>
      </c>
      <c r="V423">
        <f t="shared" si="83"/>
        <v>1</v>
      </c>
      <c r="W423" t="s">
        <v>8</v>
      </c>
    </row>
    <row r="424" spans="1:23" x14ac:dyDescent="0.15">
      <c r="A424">
        <v>1.4999999999999999E-4</v>
      </c>
      <c r="B424">
        <f t="shared" si="76"/>
        <v>-3.8239087409443187</v>
      </c>
      <c r="C424">
        <v>3.5990000000000001E-2</v>
      </c>
      <c r="D424">
        <v>0.08</v>
      </c>
      <c r="E424">
        <v>3786.73</v>
      </c>
      <c r="F424">
        <f t="shared" si="77"/>
        <v>3.5782643403227246</v>
      </c>
      <c r="G424">
        <v>0.15</v>
      </c>
      <c r="H424">
        <v>1000</v>
      </c>
      <c r="I424">
        <v>3.6</v>
      </c>
      <c r="J424">
        <v>1E-3</v>
      </c>
      <c r="K424">
        <f t="shared" si="72"/>
        <v>2.5772962688473875E-2</v>
      </c>
      <c r="L424">
        <f t="shared" si="73"/>
        <v>1.0069329320349214E-2</v>
      </c>
      <c r="M424">
        <f t="shared" si="78"/>
        <v>2.0271428516881384E-3</v>
      </c>
      <c r="N424">
        <f t="shared" si="79"/>
        <v>3.7333637617867031E-2</v>
      </c>
      <c r="O424">
        <f t="shared" si="80"/>
        <v>5.4298026686743051E-2</v>
      </c>
      <c r="P424">
        <f t="shared" si="74"/>
        <v>-1.5888356549726141</v>
      </c>
      <c r="Q424">
        <f t="shared" si="75"/>
        <v>-1.996999455183375</v>
      </c>
      <c r="R424">
        <f t="shared" si="81"/>
        <v>-1.265215953369367</v>
      </c>
      <c r="S424">
        <f t="shared" si="82"/>
        <v>-2.6931156457254</v>
      </c>
      <c r="T424" s="1">
        <v>3</v>
      </c>
      <c r="U424">
        <v>6</v>
      </c>
      <c r="V424">
        <f t="shared" si="83"/>
        <v>1</v>
      </c>
      <c r="W424" t="s">
        <v>8</v>
      </c>
    </row>
    <row r="425" spans="1:23" x14ac:dyDescent="0.15">
      <c r="A425">
        <v>4.4999999999999997E-3</v>
      </c>
      <c r="B425">
        <f t="shared" si="76"/>
        <v>-2.3467874862246565</v>
      </c>
      <c r="C425">
        <v>2.9389999999999999E-2</v>
      </c>
      <c r="D425">
        <v>0.11</v>
      </c>
      <c r="E425">
        <v>3805.47</v>
      </c>
      <c r="F425">
        <f t="shared" si="77"/>
        <v>3.5804083025786042</v>
      </c>
      <c r="G425">
        <v>0.15</v>
      </c>
      <c r="H425">
        <v>1000</v>
      </c>
      <c r="I425">
        <v>2.94</v>
      </c>
      <c r="J425">
        <v>1E-3</v>
      </c>
      <c r="K425">
        <f t="shared" si="72"/>
        <v>2.4776344052418273E-2</v>
      </c>
      <c r="L425">
        <f t="shared" si="73"/>
        <v>8.8626687145285543E-2</v>
      </c>
      <c r="M425">
        <f t="shared" si="78"/>
        <v>1.2286724260715854E-2</v>
      </c>
      <c r="N425">
        <f t="shared" si="79"/>
        <v>3.0279927056181166E-2</v>
      </c>
      <c r="O425">
        <f t="shared" si="80"/>
        <v>0.40577126351457687</v>
      </c>
      <c r="P425">
        <f t="shared" si="74"/>
        <v>-1.605962776854156</v>
      </c>
      <c r="Q425">
        <f t="shared" si="75"/>
        <v>-1.0524354842668355</v>
      </c>
      <c r="R425">
        <f t="shared" si="81"/>
        <v>-0.39171871269684416</v>
      </c>
      <c r="S425">
        <f t="shared" si="82"/>
        <v>-1.9105638880754194</v>
      </c>
      <c r="T425" s="1">
        <v>3</v>
      </c>
      <c r="U425">
        <v>6</v>
      </c>
      <c r="V425">
        <f t="shared" si="83"/>
        <v>1</v>
      </c>
      <c r="W425" t="s">
        <v>8</v>
      </c>
    </row>
    <row r="426" spans="1:23" x14ac:dyDescent="0.15">
      <c r="A426">
        <v>2.8999999999999998E-3</v>
      </c>
      <c r="B426">
        <f t="shared" si="76"/>
        <v>-2.5376020021010439</v>
      </c>
      <c r="C426">
        <v>2.3109999999999999E-2</v>
      </c>
      <c r="D426">
        <v>7.0000000000000007E-2</v>
      </c>
      <c r="E426">
        <v>3817.05</v>
      </c>
      <c r="F426">
        <f t="shared" si="77"/>
        <v>3.5817278488623483</v>
      </c>
      <c r="G426">
        <v>0.15</v>
      </c>
      <c r="H426">
        <v>1000</v>
      </c>
      <c r="I426">
        <v>2.31</v>
      </c>
      <c r="J426">
        <v>1E-3</v>
      </c>
      <c r="K426">
        <f t="shared" si="72"/>
        <v>2.5863972094539486E-2</v>
      </c>
      <c r="L426">
        <f t="shared" si="73"/>
        <v>8.4249410327455504E-2</v>
      </c>
      <c r="M426">
        <f t="shared" si="78"/>
        <v>1.1123172548626433E-2</v>
      </c>
      <c r="N426">
        <f t="shared" si="79"/>
        <v>2.3656706486912548E-2</v>
      </c>
      <c r="O426">
        <f t="shared" si="80"/>
        <v>0.47019108745251736</v>
      </c>
      <c r="P426">
        <f t="shared" si="74"/>
        <v>-1.5873047769703503</v>
      </c>
      <c r="Q426">
        <f t="shared" si="75"/>
        <v>-1.0744331301293646</v>
      </c>
      <c r="R426">
        <f t="shared" si="81"/>
        <v>-0.32772560725462635</v>
      </c>
      <c r="S426">
        <f t="shared" si="82"/>
        <v>-1.9537713257168616</v>
      </c>
      <c r="T426" s="1">
        <v>3</v>
      </c>
      <c r="U426">
        <v>6</v>
      </c>
      <c r="V426">
        <f t="shared" si="83"/>
        <v>1</v>
      </c>
      <c r="W426" t="s">
        <v>8</v>
      </c>
    </row>
    <row r="427" spans="1:23" x14ac:dyDescent="0.15">
      <c r="A427">
        <v>3.3300000000000001E-3</v>
      </c>
      <c r="B427">
        <f t="shared" si="76"/>
        <v>-2.4775557664936803</v>
      </c>
      <c r="C427">
        <v>2.8969999999999999E-2</v>
      </c>
      <c r="D427">
        <v>7.0000000000000007E-2</v>
      </c>
      <c r="E427">
        <v>4113.34</v>
      </c>
      <c r="F427">
        <f t="shared" si="77"/>
        <v>3.6141946088578361</v>
      </c>
      <c r="G427">
        <v>0.15</v>
      </c>
      <c r="H427">
        <v>1000</v>
      </c>
      <c r="I427">
        <v>2.9</v>
      </c>
      <c r="J427">
        <v>1E-3</v>
      </c>
      <c r="K427">
        <f t="shared" si="72"/>
        <v>2.4000951704323481E-2</v>
      </c>
      <c r="L427">
        <f t="shared" si="73"/>
        <v>7.517504719886707E-2</v>
      </c>
      <c r="M427">
        <f t="shared" si="78"/>
        <v>1.0645780740107698E-2</v>
      </c>
      <c r="N427">
        <f t="shared" si="79"/>
        <v>2.9834299661184515E-2</v>
      </c>
      <c r="O427">
        <f t="shared" si="80"/>
        <v>0.3568302544724466</v>
      </c>
      <c r="P427">
        <f t="shared" si="74"/>
        <v>-1.6197715369658381</v>
      </c>
      <c r="Q427">
        <f t="shared" si="75"/>
        <v>-1.1239262905543344</v>
      </c>
      <c r="R427">
        <f t="shared" si="81"/>
        <v>-0.44753833032338264</v>
      </c>
      <c r="S427">
        <f t="shared" si="82"/>
        <v>-1.9728224827755061</v>
      </c>
      <c r="T427" s="1">
        <v>3</v>
      </c>
      <c r="U427">
        <v>6</v>
      </c>
      <c r="V427">
        <f t="shared" si="83"/>
        <v>1</v>
      </c>
      <c r="W427" t="s">
        <v>8</v>
      </c>
    </row>
    <row r="428" spans="1:23" x14ac:dyDescent="0.15">
      <c r="A428">
        <v>1.4999999999999999E-4</v>
      </c>
      <c r="B428">
        <f t="shared" si="76"/>
        <v>-3.8239087409443187</v>
      </c>
      <c r="C428">
        <v>3.7470000000000003E-2</v>
      </c>
      <c r="D428">
        <v>0.1</v>
      </c>
      <c r="E428">
        <v>4294.4399999999996</v>
      </c>
      <c r="F428">
        <f t="shared" si="77"/>
        <v>3.6329065393508979</v>
      </c>
      <c r="G428">
        <v>0.15</v>
      </c>
      <c r="H428">
        <v>1000</v>
      </c>
      <c r="I428">
        <v>3.75</v>
      </c>
      <c r="J428">
        <v>1E-3</v>
      </c>
      <c r="K428">
        <f t="shared" si="72"/>
        <v>2.2209223414002981E-2</v>
      </c>
      <c r="L428">
        <f t="shared" si="73"/>
        <v>9.7247612860554087E-3</v>
      </c>
      <c r="M428">
        <f t="shared" si="78"/>
        <v>1.986705211670433E-3</v>
      </c>
      <c r="N428">
        <f t="shared" si="79"/>
        <v>3.8928656769139668E-2</v>
      </c>
      <c r="O428">
        <f t="shared" si="80"/>
        <v>5.1034517410972556E-2</v>
      </c>
      <c r="P428">
        <f t="shared" si="74"/>
        <v>-1.6534666270845624</v>
      </c>
      <c r="Q428">
        <f t="shared" si="75"/>
        <v>-2.0121210505083011</v>
      </c>
      <c r="R428">
        <f t="shared" si="81"/>
        <v>-1.2921359876186727</v>
      </c>
      <c r="S428">
        <f t="shared" si="82"/>
        <v>-2.7018665689458436</v>
      </c>
      <c r="T428" s="1">
        <v>3</v>
      </c>
      <c r="U428">
        <v>6</v>
      </c>
      <c r="V428">
        <f t="shared" si="83"/>
        <v>1</v>
      </c>
      <c r="W428" t="s">
        <v>8</v>
      </c>
    </row>
    <row r="429" spans="1:23" x14ac:dyDescent="0.15">
      <c r="A429">
        <v>1.8500000000000001E-3</v>
      </c>
      <c r="B429">
        <f t="shared" si="76"/>
        <v>-2.7328282715969863</v>
      </c>
      <c r="C429">
        <v>5.8340000000000003E-2</v>
      </c>
      <c r="D429">
        <v>0.2</v>
      </c>
      <c r="E429">
        <v>4798.08</v>
      </c>
      <c r="F429">
        <f t="shared" si="77"/>
        <v>3.6810674848299998</v>
      </c>
      <c r="G429">
        <v>0.15</v>
      </c>
      <c r="H429">
        <v>1000</v>
      </c>
      <c r="I429">
        <v>5.83</v>
      </c>
      <c r="J429">
        <v>1E-3</v>
      </c>
      <c r="K429">
        <f t="shared" si="72"/>
        <v>1.7718565648729648E-2</v>
      </c>
      <c r="L429">
        <f t="shared" si="73"/>
        <v>2.9060426595976387E-2</v>
      </c>
      <c r="M429">
        <f t="shared" si="78"/>
        <v>5.5915511219395047E-3</v>
      </c>
      <c r="N429">
        <f t="shared" si="79"/>
        <v>6.1954420916254284E-2</v>
      </c>
      <c r="O429">
        <f t="shared" si="80"/>
        <v>9.0252657344627243E-2</v>
      </c>
      <c r="P429">
        <f t="shared" si="74"/>
        <v>-1.7515714379825378</v>
      </c>
      <c r="Q429">
        <f t="shared" si="75"/>
        <v>-1.5366980147138849</v>
      </c>
      <c r="R429">
        <f t="shared" si="81"/>
        <v>-1.0445400021301372</v>
      </c>
      <c r="S429">
        <f t="shared" si="82"/>
        <v>-2.2524677001181352</v>
      </c>
      <c r="T429" s="1">
        <v>3</v>
      </c>
      <c r="U429">
        <v>6</v>
      </c>
      <c r="V429">
        <f t="shared" si="83"/>
        <v>1</v>
      </c>
      <c r="W429" t="s">
        <v>8</v>
      </c>
    </row>
    <row r="430" spans="1:23" x14ac:dyDescent="0.15">
      <c r="A430">
        <v>3.6490000000000002E-2</v>
      </c>
      <c r="B430">
        <f t="shared" si="76"/>
        <v>-1.4378261366353517</v>
      </c>
      <c r="C430">
        <v>4.5530000000000001E-2</v>
      </c>
      <c r="D430">
        <v>0.08</v>
      </c>
      <c r="E430">
        <v>4834.92</v>
      </c>
      <c r="F430">
        <f t="shared" si="77"/>
        <v>3.6843892925149895</v>
      </c>
      <c r="G430">
        <v>0.15</v>
      </c>
      <c r="H430">
        <v>1000</v>
      </c>
      <c r="I430">
        <v>4.55</v>
      </c>
      <c r="J430">
        <v>1E-3</v>
      </c>
      <c r="K430">
        <f t="shared" si="72"/>
        <v>2.018549448622204E-2</v>
      </c>
      <c r="L430">
        <f t="shared" si="73"/>
        <v>0.20786868170923464</v>
      </c>
      <c r="M430">
        <f t="shared" si="78"/>
        <v>2.8110447192802007E-2</v>
      </c>
      <c r="N430">
        <f t="shared" si="79"/>
        <v>4.7701865957023269E-2</v>
      </c>
      <c r="O430">
        <f t="shared" si="80"/>
        <v>0.58929449883843033</v>
      </c>
      <c r="P430">
        <f t="shared" si="74"/>
        <v>-1.6949606071648793</v>
      </c>
      <c r="Q430">
        <f t="shared" si="75"/>
        <v>-0.68221093820786272</v>
      </c>
      <c r="R430">
        <f t="shared" si="81"/>
        <v>-0.22966761309671432</v>
      </c>
      <c r="S430">
        <f t="shared" si="82"/>
        <v>-1.5511322453985559</v>
      </c>
      <c r="T430" s="1">
        <v>3</v>
      </c>
      <c r="U430">
        <v>6</v>
      </c>
      <c r="V430">
        <f t="shared" si="83"/>
        <v>1</v>
      </c>
      <c r="W430" t="s">
        <v>8</v>
      </c>
    </row>
    <row r="431" spans="1:23" x14ac:dyDescent="0.15">
      <c r="A431">
        <v>1.7799999999999999E-3</v>
      </c>
      <c r="B431">
        <f t="shared" si="76"/>
        <v>-2.7495799976911059</v>
      </c>
      <c r="C431">
        <v>3.918E-2</v>
      </c>
      <c r="D431">
        <v>0.25</v>
      </c>
      <c r="E431">
        <v>5100</v>
      </c>
      <c r="F431">
        <f t="shared" si="77"/>
        <v>3.7075701760979363</v>
      </c>
      <c r="G431">
        <v>0.15</v>
      </c>
      <c r="H431">
        <v>1000</v>
      </c>
      <c r="I431">
        <v>3.92</v>
      </c>
      <c r="J431">
        <v>1E-3</v>
      </c>
      <c r="K431">
        <f t="shared" si="72"/>
        <v>1.5738159342057856E-2</v>
      </c>
      <c r="L431">
        <f t="shared" si="73"/>
        <v>4.0071840718139989E-2</v>
      </c>
      <c r="M431">
        <f t="shared" si="78"/>
        <v>6.6927936224487113E-3</v>
      </c>
      <c r="N431">
        <f t="shared" si="79"/>
        <v>4.0777669074332341E-2</v>
      </c>
      <c r="O431">
        <f t="shared" si="80"/>
        <v>0.16412889148343979</v>
      </c>
      <c r="P431">
        <f t="shared" si="74"/>
        <v>-1.8030460619599116</v>
      </c>
      <c r="Q431">
        <f t="shared" si="75"/>
        <v>-1.3971607075955024</v>
      </c>
      <c r="R431">
        <f t="shared" si="81"/>
        <v>-0.78481496369150505</v>
      </c>
      <c r="S431">
        <f t="shared" si="82"/>
        <v>-2.1743925666016968</v>
      </c>
      <c r="T431" s="1">
        <v>3</v>
      </c>
      <c r="U431">
        <v>6</v>
      </c>
      <c r="V431">
        <f t="shared" si="83"/>
        <v>1</v>
      </c>
      <c r="W431" t="s">
        <v>8</v>
      </c>
    </row>
    <row r="432" spans="1:23" x14ac:dyDescent="0.15">
      <c r="A432">
        <v>4.7822300000000002</v>
      </c>
      <c r="B432">
        <f t="shared" si="76"/>
        <v>0.67963045955239576</v>
      </c>
      <c r="C432">
        <v>3.4509999999999999E-2</v>
      </c>
      <c r="D432">
        <v>0.2</v>
      </c>
      <c r="E432">
        <v>5431.21</v>
      </c>
      <c r="F432">
        <f t="shared" si="77"/>
        <v>3.7348965952945608</v>
      </c>
      <c r="G432">
        <v>0.15</v>
      </c>
      <c r="H432">
        <v>1000</v>
      </c>
      <c r="I432">
        <v>3.45</v>
      </c>
      <c r="J432">
        <v>1E-3</v>
      </c>
      <c r="K432">
        <f t="shared" si="72"/>
        <v>1.5653067266383873E-2</v>
      </c>
      <c r="L432">
        <f t="shared" si="73"/>
        <v>4.6434231836268092</v>
      </c>
      <c r="M432">
        <f t="shared" si="78"/>
        <v>0.36963441377842382</v>
      </c>
      <c r="N432">
        <f t="shared" si="79"/>
        <v>3.5743508477560616E-2</v>
      </c>
      <c r="O432">
        <f t="shared" si="80"/>
        <v>10.341301946071585</v>
      </c>
      <c r="P432">
        <f t="shared" si="74"/>
        <v>-1.8054005484470987</v>
      </c>
      <c r="Q432">
        <f t="shared" si="75"/>
        <v>0.66683826538896407</v>
      </c>
      <c r="R432">
        <f t="shared" si="81"/>
        <v>1.0145752188739867</v>
      </c>
      <c r="S432">
        <f t="shared" si="82"/>
        <v>-0.43222760179633063</v>
      </c>
      <c r="T432" s="1">
        <v>3</v>
      </c>
      <c r="U432">
        <v>6</v>
      </c>
      <c r="V432">
        <f t="shared" si="83"/>
        <v>1</v>
      </c>
      <c r="W432" t="s">
        <v>8</v>
      </c>
    </row>
    <row r="433" spans="1:23" x14ac:dyDescent="0.15">
      <c r="A433">
        <v>2.8700000000000002E-3</v>
      </c>
      <c r="B433">
        <f t="shared" si="76"/>
        <v>-2.5421181032660076</v>
      </c>
      <c r="C433">
        <v>4.4569999999999999E-2</v>
      </c>
      <c r="D433">
        <v>7.0000000000000007E-2</v>
      </c>
      <c r="E433">
        <v>5814.59</v>
      </c>
      <c r="F433">
        <f t="shared" si="77"/>
        <v>3.764519097049821</v>
      </c>
      <c r="G433">
        <v>0.15</v>
      </c>
      <c r="H433">
        <v>1000</v>
      </c>
      <c r="I433">
        <v>4.46</v>
      </c>
      <c r="J433">
        <v>1E-3</v>
      </c>
      <c r="K433">
        <f t="shared" si="72"/>
        <v>1.6978682019447966E-2</v>
      </c>
      <c r="L433">
        <f t="shared" si="73"/>
        <v>4.7474644291777571E-2</v>
      </c>
      <c r="M433">
        <f t="shared" si="78"/>
        <v>7.9679991556983604E-3</v>
      </c>
      <c r="N433">
        <f t="shared" si="79"/>
        <v>4.6649152737510857E-2</v>
      </c>
      <c r="O433">
        <f t="shared" si="80"/>
        <v>0.17080694263695051</v>
      </c>
      <c r="P433">
        <f t="shared" si="74"/>
        <v>-1.7700960251578233</v>
      </c>
      <c r="Q433">
        <f t="shared" si="75"/>
        <v>-1.3235382805708691</v>
      </c>
      <c r="R433">
        <f t="shared" si="81"/>
        <v>-0.7674944809090769</v>
      </c>
      <c r="S433">
        <f t="shared" si="82"/>
        <v>-2.0986507206028771</v>
      </c>
      <c r="T433" s="1">
        <v>3</v>
      </c>
      <c r="U433">
        <v>6</v>
      </c>
      <c r="V433">
        <f t="shared" si="83"/>
        <v>1</v>
      </c>
      <c r="W433" t="s">
        <v>8</v>
      </c>
    </row>
    <row r="434" spans="1:23" x14ac:dyDescent="0.15">
      <c r="A434">
        <v>1.0399999999999999E-3</v>
      </c>
      <c r="B434">
        <f t="shared" si="76"/>
        <v>-2.9829666607012197</v>
      </c>
      <c r="C434">
        <v>3.517E-2</v>
      </c>
      <c r="D434">
        <v>0.25</v>
      </c>
      <c r="E434">
        <v>5925.67</v>
      </c>
      <c r="F434">
        <f t="shared" si="77"/>
        <v>3.7727374619989744</v>
      </c>
      <c r="G434">
        <v>0.15</v>
      </c>
      <c r="H434">
        <v>1000</v>
      </c>
      <c r="I434">
        <v>3.52</v>
      </c>
      <c r="J434">
        <v>1E-3</v>
      </c>
      <c r="K434">
        <f t="shared" si="72"/>
        <v>1.3545238368740591E-2</v>
      </c>
      <c r="L434">
        <f t="shared" si="73"/>
        <v>3.2071751429789706E-2</v>
      </c>
      <c r="M434">
        <f t="shared" si="78"/>
        <v>5.3995819086454953E-3</v>
      </c>
      <c r="N434">
        <f t="shared" si="79"/>
        <v>3.6452017453851973E-2</v>
      </c>
      <c r="O434">
        <f t="shared" si="80"/>
        <v>0.14812847918448774</v>
      </c>
      <c r="P434">
        <f t="shared" si="74"/>
        <v>-1.8682133478609495</v>
      </c>
      <c r="Q434">
        <f t="shared" si="75"/>
        <v>-1.4938773227181557</v>
      </c>
      <c r="R434">
        <f t="shared" si="81"/>
        <v>-0.8293614359850302</v>
      </c>
      <c r="S434">
        <f t="shared" si="82"/>
        <v>-2.2676398664358661</v>
      </c>
      <c r="T434" s="1">
        <v>3</v>
      </c>
      <c r="U434">
        <v>6</v>
      </c>
      <c r="V434">
        <f t="shared" si="83"/>
        <v>1</v>
      </c>
      <c r="W434" t="s">
        <v>8</v>
      </c>
    </row>
    <row r="435" spans="1:23" x14ac:dyDescent="0.15">
      <c r="A435">
        <v>3.3890000000000003E-2</v>
      </c>
      <c r="B435">
        <f t="shared" si="76"/>
        <v>-1.4699284311626217</v>
      </c>
      <c r="C435">
        <v>5.9560000000000002E-2</v>
      </c>
      <c r="D435">
        <v>0.1</v>
      </c>
      <c r="E435">
        <v>5995.03</v>
      </c>
      <c r="F435">
        <f t="shared" si="77"/>
        <v>3.777791360712909</v>
      </c>
      <c r="G435">
        <v>0.15</v>
      </c>
      <c r="H435">
        <v>1000</v>
      </c>
      <c r="I435">
        <v>5.96</v>
      </c>
      <c r="J435">
        <v>1E-3</v>
      </c>
      <c r="K435">
        <f t="shared" si="72"/>
        <v>1.5909207693377839E-2</v>
      </c>
      <c r="L435">
        <f t="shared" si="73"/>
        <v>0.15780517133882235</v>
      </c>
      <c r="M435">
        <f t="shared" si="78"/>
        <v>2.368580164281392E-2</v>
      </c>
      <c r="N435">
        <f t="shared" si="79"/>
        <v>6.3332057334864536E-2</v>
      </c>
      <c r="O435">
        <f t="shared" si="80"/>
        <v>0.37399387671202017</v>
      </c>
      <c r="P435">
        <f t="shared" si="74"/>
        <v>-1.7983514484465732</v>
      </c>
      <c r="Q435">
        <f t="shared" si="75"/>
        <v>-0.80187876888886123</v>
      </c>
      <c r="R435">
        <f t="shared" si="81"/>
        <v>-0.42713550831275693</v>
      </c>
      <c r="S435">
        <f t="shared" si="82"/>
        <v>-1.6255119120481651</v>
      </c>
      <c r="T435" s="1">
        <v>3</v>
      </c>
      <c r="U435">
        <v>6</v>
      </c>
      <c r="V435">
        <f t="shared" si="83"/>
        <v>1</v>
      </c>
      <c r="W435" t="s">
        <v>8</v>
      </c>
    </row>
    <row r="436" spans="1:23" x14ac:dyDescent="0.15">
      <c r="A436">
        <v>2.0600000000000002E-3</v>
      </c>
      <c r="B436">
        <f t="shared" si="76"/>
        <v>-2.6861327796308467</v>
      </c>
      <c r="C436">
        <v>3.5860000000000003E-2</v>
      </c>
      <c r="D436">
        <v>0.2</v>
      </c>
      <c r="E436">
        <v>6022.99</v>
      </c>
      <c r="F436">
        <f t="shared" si="77"/>
        <v>3.7798121421099089</v>
      </c>
      <c r="G436">
        <v>0.15</v>
      </c>
      <c r="H436">
        <v>1000</v>
      </c>
      <c r="I436">
        <v>3.59</v>
      </c>
      <c r="J436">
        <v>1E-3</v>
      </c>
      <c r="K436">
        <f t="shared" si="72"/>
        <v>1.4115098226604518E-2</v>
      </c>
      <c r="L436">
        <f t="shared" si="73"/>
        <v>4.7137944327570735E-2</v>
      </c>
      <c r="M436">
        <f t="shared" si="78"/>
        <v>7.5258943210655075E-3</v>
      </c>
      <c r="N436">
        <f t="shared" si="79"/>
        <v>3.7193768539838613E-2</v>
      </c>
      <c r="O436">
        <f t="shared" si="80"/>
        <v>0.20234288206112935</v>
      </c>
      <c r="P436">
        <f t="shared" si="74"/>
        <v>-1.8503160952624473</v>
      </c>
      <c r="Q436">
        <f t="shared" si="75"/>
        <v>-1.3266293608583435</v>
      </c>
      <c r="R436">
        <f t="shared" si="81"/>
        <v>-0.69391206844535924</v>
      </c>
      <c r="S436">
        <f t="shared" si="82"/>
        <v>-2.1234418843552905</v>
      </c>
      <c r="T436" s="1">
        <v>3</v>
      </c>
      <c r="U436">
        <v>6</v>
      </c>
      <c r="V436">
        <f t="shared" si="83"/>
        <v>1</v>
      </c>
      <c r="W436" t="s">
        <v>8</v>
      </c>
    </row>
    <row r="437" spans="1:23" x14ac:dyDescent="0.15">
      <c r="A437">
        <v>5.5999999999999995E-4</v>
      </c>
      <c r="B437">
        <f t="shared" si="76"/>
        <v>-3.2518119729937998</v>
      </c>
      <c r="C437">
        <v>3.4849999999999999E-2</v>
      </c>
      <c r="D437">
        <v>0.1</v>
      </c>
      <c r="E437">
        <v>7156.41</v>
      </c>
      <c r="F437">
        <f t="shared" si="77"/>
        <v>3.8546952139015982</v>
      </c>
      <c r="G437">
        <v>0.15</v>
      </c>
      <c r="H437">
        <v>1000</v>
      </c>
      <c r="I437">
        <v>3.48</v>
      </c>
      <c r="J437">
        <v>1E-3</v>
      </c>
      <c r="K437">
        <f t="shared" si="72"/>
        <v>1.3327377469713299E-2</v>
      </c>
      <c r="L437">
        <f t="shared" si="73"/>
        <v>2.2463186138644557E-2</v>
      </c>
      <c r="M437">
        <f t="shared" si="78"/>
        <v>3.9803592406165485E-3</v>
      </c>
      <c r="N437">
        <f t="shared" si="79"/>
        <v>3.6108376936227531E-2</v>
      </c>
      <c r="O437">
        <f t="shared" si="80"/>
        <v>0.1102336792275771</v>
      </c>
      <c r="P437">
        <f t="shared" si="74"/>
        <v>-1.8752553016352627</v>
      </c>
      <c r="Q437">
        <f t="shared" si="75"/>
        <v>-1.6485286441433546</v>
      </c>
      <c r="R437">
        <f t="shared" si="81"/>
        <v>-0.95768569706275697</v>
      </c>
      <c r="S437">
        <f t="shared" si="82"/>
        <v>-2.400077729640699</v>
      </c>
      <c r="T437" s="1">
        <v>3</v>
      </c>
      <c r="U437">
        <v>6</v>
      </c>
      <c r="V437">
        <f t="shared" si="83"/>
        <v>1</v>
      </c>
      <c r="W437" t="s">
        <v>8</v>
      </c>
    </row>
    <row r="438" spans="1:23" x14ac:dyDescent="0.15">
      <c r="A438">
        <v>0.25738</v>
      </c>
      <c r="B438">
        <f t="shared" si="76"/>
        <v>-0.58942520345767213</v>
      </c>
      <c r="C438">
        <v>3.3329999999999999E-2</v>
      </c>
      <c r="D438">
        <v>0.09</v>
      </c>
      <c r="E438">
        <v>7572.84</v>
      </c>
      <c r="F438">
        <f t="shared" si="77"/>
        <v>3.879258781088291</v>
      </c>
      <c r="G438">
        <v>0.15</v>
      </c>
      <c r="H438">
        <v>1000</v>
      </c>
      <c r="I438">
        <v>3.33</v>
      </c>
      <c r="J438">
        <v>1E-3</v>
      </c>
      <c r="K438">
        <f t="shared" si="72"/>
        <v>1.2740178642804884E-2</v>
      </c>
      <c r="L438">
        <f t="shared" si="73"/>
        <v>0.85839715459155308</v>
      </c>
      <c r="M438">
        <f t="shared" si="78"/>
        <v>8.7256821620386379E-2</v>
      </c>
      <c r="N438">
        <f t="shared" si="79"/>
        <v>3.4479191451063956E-2</v>
      </c>
      <c r="O438">
        <f t="shared" si="80"/>
        <v>2.5307096236357309</v>
      </c>
      <c r="P438">
        <f t="shared" si="74"/>
        <v>-1.8948244822800677</v>
      </c>
      <c r="Q438">
        <f t="shared" si="75"/>
        <v>-6.6311730635809168E-2</v>
      </c>
      <c r="R438">
        <f t="shared" si="81"/>
        <v>0.40324231659747445</v>
      </c>
      <c r="S438">
        <f t="shared" si="82"/>
        <v>-1.0592006104858862</v>
      </c>
      <c r="T438" s="1">
        <v>3</v>
      </c>
      <c r="U438">
        <v>6</v>
      </c>
      <c r="V438">
        <f t="shared" si="83"/>
        <v>1</v>
      </c>
      <c r="W438" t="s">
        <v>8</v>
      </c>
    </row>
    <row r="439" spans="1:23" x14ac:dyDescent="0.15">
      <c r="A439">
        <v>8.1499999999999993E-3</v>
      </c>
      <c r="B439">
        <f t="shared" si="76"/>
        <v>-2.0888423912600236</v>
      </c>
      <c r="C439">
        <v>1.6889999999999999E-2</v>
      </c>
      <c r="D439">
        <v>0.02</v>
      </c>
      <c r="E439">
        <v>7800</v>
      </c>
      <c r="F439">
        <f t="shared" si="77"/>
        <v>3.8920946026904804</v>
      </c>
      <c r="G439">
        <v>0.15</v>
      </c>
      <c r="H439">
        <v>1000</v>
      </c>
      <c r="I439">
        <v>1.69</v>
      </c>
      <c r="J439">
        <v>1E-3</v>
      </c>
      <c r="K439">
        <f t="shared" si="72"/>
        <v>1.3406036636377006E-2</v>
      </c>
      <c r="L439">
        <f t="shared" si="73"/>
        <v>0.2028096692150298</v>
      </c>
      <c r="M439">
        <f t="shared" si="78"/>
        <v>2.1811906515428078E-2</v>
      </c>
      <c r="N439">
        <f t="shared" si="79"/>
        <v>1.7180173124065463E-2</v>
      </c>
      <c r="O439">
        <f t="shared" si="80"/>
        <v>1.269597597062315</v>
      </c>
      <c r="P439">
        <f t="shared" si="74"/>
        <v>-1.8726995980890455</v>
      </c>
      <c r="Q439">
        <f t="shared" si="75"/>
        <v>-0.69291134329024529</v>
      </c>
      <c r="R439">
        <f t="shared" si="81"/>
        <v>0.10366609176855884</v>
      </c>
      <c r="S439">
        <f t="shared" si="82"/>
        <v>-1.6613063723423012</v>
      </c>
      <c r="T439" s="1">
        <v>3</v>
      </c>
      <c r="U439">
        <v>6</v>
      </c>
      <c r="V439">
        <f t="shared" si="83"/>
        <v>1</v>
      </c>
      <c r="W439" t="s">
        <v>8</v>
      </c>
    </row>
    <row r="440" spans="1:23" x14ac:dyDescent="0.15">
      <c r="A440">
        <v>2.0000000000000001E-4</v>
      </c>
      <c r="B440">
        <f t="shared" si="76"/>
        <v>-3.6989700043360187</v>
      </c>
      <c r="C440">
        <v>1.512E-2</v>
      </c>
      <c r="D440">
        <v>0.54</v>
      </c>
      <c r="E440">
        <v>7852.33</v>
      </c>
      <c r="F440">
        <f t="shared" si="77"/>
        <v>3.8949985428596396</v>
      </c>
      <c r="G440">
        <v>0.15</v>
      </c>
      <c r="H440">
        <v>1000</v>
      </c>
      <c r="I440">
        <v>1.51</v>
      </c>
      <c r="J440">
        <v>1E-3</v>
      </c>
      <c r="K440">
        <f t="shared" si="72"/>
        <v>7.3229886591933873E-3</v>
      </c>
      <c r="L440">
        <f t="shared" si="73"/>
        <v>2.522742303510531E-2</v>
      </c>
      <c r="M440">
        <f t="shared" si="78"/>
        <v>3.6113430938916535E-3</v>
      </c>
      <c r="N440">
        <f t="shared" si="79"/>
        <v>1.5352124116643651E-2</v>
      </c>
      <c r="O440">
        <f t="shared" si="80"/>
        <v>0.23523409962381031</v>
      </c>
      <c r="P440">
        <f t="shared" si="74"/>
        <v>-2.1353116384363493</v>
      </c>
      <c r="Q440">
        <f t="shared" si="75"/>
        <v>-1.5981271101163015</v>
      </c>
      <c r="R440">
        <f t="shared" si="81"/>
        <v>-0.62849972254052233</v>
      </c>
      <c r="S440">
        <f t="shared" si="82"/>
        <v>-2.4423312496773883</v>
      </c>
      <c r="T440" s="1">
        <v>3</v>
      </c>
      <c r="U440">
        <v>6</v>
      </c>
      <c r="V440">
        <f t="shared" si="83"/>
        <v>1</v>
      </c>
      <c r="W440" t="s">
        <v>8</v>
      </c>
    </row>
    <row r="441" spans="1:23" x14ac:dyDescent="0.15">
      <c r="A441">
        <v>1.2999999999999999E-4</v>
      </c>
      <c r="B441">
        <f t="shared" si="76"/>
        <v>-3.8860566476931631</v>
      </c>
      <c r="C441">
        <v>2.0570000000000001E-2</v>
      </c>
      <c r="D441">
        <v>0.25</v>
      </c>
      <c r="E441">
        <v>8167.52</v>
      </c>
      <c r="F441">
        <f t="shared" si="77"/>
        <v>3.9120902066159786</v>
      </c>
      <c r="G441">
        <v>0.15</v>
      </c>
      <c r="H441">
        <v>1000</v>
      </c>
      <c r="I441">
        <v>2.06</v>
      </c>
      <c r="J441">
        <v>1E-3</v>
      </c>
      <c r="K441">
        <f t="shared" si="72"/>
        <v>9.8272930638057879E-3</v>
      </c>
      <c r="L441">
        <f t="shared" si="73"/>
        <v>1.5009432191051377E-2</v>
      </c>
      <c r="M441">
        <f t="shared" si="78"/>
        <v>2.4962275864481337E-3</v>
      </c>
      <c r="N441">
        <f t="shared" si="79"/>
        <v>2.1002011373962407E-2</v>
      </c>
      <c r="O441">
        <f t="shared" si="80"/>
        <v>0.11885659625643634</v>
      </c>
      <c r="P441">
        <f t="shared" si="74"/>
        <v>-2.0075660924779539</v>
      </c>
      <c r="Q441">
        <f t="shared" si="75"/>
        <v>-1.8236357368678215</v>
      </c>
      <c r="R441">
        <f t="shared" si="81"/>
        <v>-0.92497671096333511</v>
      </c>
      <c r="S441">
        <f t="shared" si="82"/>
        <v>-2.6027158216207287</v>
      </c>
      <c r="T441" s="1">
        <v>3</v>
      </c>
      <c r="U441">
        <v>6</v>
      </c>
      <c r="V441">
        <f t="shared" si="83"/>
        <v>1</v>
      </c>
      <c r="W441" t="s">
        <v>8</v>
      </c>
    </row>
    <row r="442" spans="1:23" x14ac:dyDescent="0.15">
      <c r="A442">
        <v>6.2480000000000001E-2</v>
      </c>
      <c r="B442">
        <f t="shared" si="76"/>
        <v>-1.2042589791307561</v>
      </c>
      <c r="C442">
        <v>1.387E-2</v>
      </c>
      <c r="D442">
        <v>0.22</v>
      </c>
      <c r="E442">
        <v>10704.21</v>
      </c>
      <c r="F442">
        <f t="shared" si="77"/>
        <v>4.0295546206915516</v>
      </c>
      <c r="G442">
        <v>0.15</v>
      </c>
      <c r="H442">
        <v>1000</v>
      </c>
      <c r="I442">
        <v>1.39</v>
      </c>
      <c r="J442">
        <v>1E-3</v>
      </c>
      <c r="K442">
        <f t="shared" si="72"/>
        <v>7.761624945244904E-3</v>
      </c>
      <c r="L442">
        <f t="shared" si="73"/>
        <v>0.79641908353618984</v>
      </c>
      <c r="M442">
        <f t="shared" si="78"/>
        <v>6.6644133851258266E-2</v>
      </c>
      <c r="N442">
        <f t="shared" si="79"/>
        <v>1.4065082697007495E-2</v>
      </c>
      <c r="O442">
        <f t="shared" si="80"/>
        <v>4.7382681841918757</v>
      </c>
      <c r="P442">
        <f t="shared" si="74"/>
        <v>-2.1100473469278649</v>
      </c>
      <c r="Q442">
        <f t="shared" si="75"/>
        <v>-9.8858342096202673E-2</v>
      </c>
      <c r="R442">
        <f t="shared" si="81"/>
        <v>0.67561963798626046</v>
      </c>
      <c r="S442">
        <f t="shared" si="82"/>
        <v>-1.1762380720288055</v>
      </c>
      <c r="T442" s="1">
        <v>3</v>
      </c>
      <c r="U442">
        <v>6</v>
      </c>
      <c r="V442">
        <f t="shared" si="83"/>
        <v>1</v>
      </c>
      <c r="W442" t="s">
        <v>8</v>
      </c>
    </row>
    <row r="443" spans="1:23" x14ac:dyDescent="0.15">
      <c r="A443">
        <v>8.0000000000000004E-4</v>
      </c>
      <c r="B443">
        <f t="shared" si="76"/>
        <v>-3.0969100130080562</v>
      </c>
      <c r="C443">
        <v>2.0619999999999999E-2</v>
      </c>
      <c r="D443">
        <v>0.34</v>
      </c>
      <c r="E443">
        <v>11661.41</v>
      </c>
      <c r="F443">
        <f t="shared" si="77"/>
        <v>4.0667510648481722</v>
      </c>
      <c r="G443">
        <v>0.15</v>
      </c>
      <c r="H443">
        <v>1000</v>
      </c>
      <c r="I443">
        <v>2.06</v>
      </c>
      <c r="J443">
        <v>1E-3</v>
      </c>
      <c r="K443">
        <f t="shared" si="72"/>
        <v>6.2061686105028407E-3</v>
      </c>
      <c r="L443">
        <f t="shared" si="73"/>
        <v>4.3598496145552848E-2</v>
      </c>
      <c r="M443">
        <f t="shared" si="78"/>
        <v>6.1848662329978968E-3</v>
      </c>
      <c r="N443">
        <f t="shared" si="79"/>
        <v>2.105413629030611E-2</v>
      </c>
      <c r="O443">
        <f t="shared" si="80"/>
        <v>0.2937601499162697</v>
      </c>
      <c r="P443">
        <f t="shared" si="74"/>
        <v>-2.2071764295871339</v>
      </c>
      <c r="Q443">
        <f t="shared" si="75"/>
        <v>-1.3605284907073749</v>
      </c>
      <c r="R443">
        <f t="shared" si="81"/>
        <v>-0.53200711884284924</v>
      </c>
      <c r="S443">
        <f t="shared" si="82"/>
        <v>-2.2086696889045623</v>
      </c>
      <c r="T443" s="1">
        <v>3</v>
      </c>
      <c r="U443">
        <v>6</v>
      </c>
      <c r="V443">
        <f t="shared" si="83"/>
        <v>1</v>
      </c>
      <c r="W443" t="s">
        <v>8</v>
      </c>
    </row>
    <row r="444" spans="1:23" x14ac:dyDescent="0.15">
      <c r="A444">
        <v>3.6000000000000002E-4</v>
      </c>
      <c r="B444">
        <f t="shared" si="76"/>
        <v>-3.4436974992327127</v>
      </c>
      <c r="C444">
        <v>2.1850000000000001E-2</v>
      </c>
      <c r="D444">
        <v>0.05</v>
      </c>
      <c r="E444">
        <v>12000</v>
      </c>
      <c r="F444">
        <f t="shared" si="77"/>
        <v>4.0791812460476251</v>
      </c>
      <c r="G444">
        <v>0.15</v>
      </c>
      <c r="H444">
        <v>1000</v>
      </c>
      <c r="I444">
        <v>2.1800000000000002</v>
      </c>
      <c r="J444">
        <v>1E-3</v>
      </c>
      <c r="K444">
        <f t="shared" si="72"/>
        <v>8.4184201892789304E-3</v>
      </c>
      <c r="L444">
        <f t="shared" si="73"/>
        <v>2.5931033436053085E-2</v>
      </c>
      <c r="M444">
        <f t="shared" si="78"/>
        <v>4.0304652194980573E-3</v>
      </c>
      <c r="N444">
        <f t="shared" si="79"/>
        <v>2.2338087205438843E-2</v>
      </c>
      <c r="O444">
        <f t="shared" si="80"/>
        <v>0.18043018555844503</v>
      </c>
      <c r="P444">
        <f t="shared" si="74"/>
        <v>-2.074769401071852</v>
      </c>
      <c r="Q444">
        <f t="shared" si="75"/>
        <v>-1.5861801748375997</v>
      </c>
      <c r="R444">
        <f t="shared" si="81"/>
        <v>-0.74369080423966172</v>
      </c>
      <c r="S444">
        <f t="shared" si="82"/>
        <v>-2.3946448221963617</v>
      </c>
      <c r="T444" s="1">
        <v>3</v>
      </c>
      <c r="U444">
        <v>6</v>
      </c>
      <c r="V444">
        <f t="shared" si="83"/>
        <v>1</v>
      </c>
      <c r="W444" t="s">
        <v>8</v>
      </c>
    </row>
    <row r="445" spans="1:23" x14ac:dyDescent="0.15">
      <c r="A445">
        <v>7.1000000000000002E-4</v>
      </c>
      <c r="B445">
        <f t="shared" si="76"/>
        <v>-3.1487416512809245</v>
      </c>
      <c r="C445">
        <v>1.8890000000000001E-2</v>
      </c>
      <c r="D445">
        <v>0.23</v>
      </c>
      <c r="E445">
        <v>15007.86</v>
      </c>
      <c r="F445">
        <f t="shared" si="77"/>
        <v>4.1763187697615978</v>
      </c>
      <c r="G445">
        <v>0.15</v>
      </c>
      <c r="H445">
        <v>1000</v>
      </c>
      <c r="I445">
        <v>1.89</v>
      </c>
      <c r="J445">
        <v>1E-3</v>
      </c>
      <c r="K445">
        <f t="shared" si="72"/>
        <v>5.4726051834725464E-3</v>
      </c>
      <c r="L445">
        <f t="shared" si="73"/>
        <v>4.3840499876660381E-2</v>
      </c>
      <c r="M445">
        <f t="shared" si="78"/>
        <v>6.087554235455611E-3</v>
      </c>
      <c r="N445">
        <f t="shared" si="79"/>
        <v>1.9253702439074111E-2</v>
      </c>
      <c r="O445">
        <f t="shared" si="80"/>
        <v>0.31617577215181863</v>
      </c>
      <c r="P445">
        <f t="shared" si="74"/>
        <v>-2.2618058825397984</v>
      </c>
      <c r="Q445">
        <f t="shared" si="75"/>
        <v>-1.3581245025976481</v>
      </c>
      <c r="R445">
        <f t="shared" si="81"/>
        <v>-0.50007141215176298</v>
      </c>
      <c r="S445">
        <f t="shared" si="82"/>
        <v>-2.2155571565281642</v>
      </c>
      <c r="T445" s="1">
        <v>3</v>
      </c>
      <c r="U445">
        <v>6</v>
      </c>
      <c r="V445">
        <f t="shared" si="83"/>
        <v>1</v>
      </c>
      <c r="W445" t="s">
        <v>8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Craig Phillips</cp:lastModifiedBy>
  <dcterms:created xsi:type="dcterms:W3CDTF">2009-02-25T08:26:56Z</dcterms:created>
  <dcterms:modified xsi:type="dcterms:W3CDTF">2020-08-09T16:47:13Z</dcterms:modified>
</cp:coreProperties>
</file>