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0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/>
  <c r="I10"/>
  <c r="I9"/>
  <c r="B10"/>
  <c r="B14"/>
  <c r="K4"/>
  <c r="K5"/>
  <c r="K6"/>
  <c r="K7"/>
  <c r="K3"/>
  <c r="J4"/>
  <c r="J5"/>
  <c r="J6"/>
  <c r="J7"/>
  <c r="J3"/>
  <c r="D18"/>
  <c r="E18"/>
  <c r="C16"/>
  <c r="C15"/>
  <c r="B24" l="1"/>
  <c r="D14"/>
  <c r="C14"/>
  <c r="C17"/>
  <c r="C18"/>
  <c r="B15"/>
  <c r="F18"/>
  <c r="D17"/>
  <c r="E17"/>
  <c r="F17"/>
  <c r="D16"/>
  <c r="E16"/>
  <c r="F16"/>
  <c r="D15"/>
  <c r="E15"/>
  <c r="F15"/>
  <c r="B16"/>
  <c r="B17"/>
  <c r="B18"/>
  <c r="E14"/>
  <c r="F14"/>
</calcChain>
</file>

<file path=xl/sharedStrings.xml><?xml version="1.0" encoding="utf-8"?>
<sst xmlns="http://schemas.openxmlformats.org/spreadsheetml/2006/main" count="12" uniqueCount="12">
  <si>
    <t>W Matrix</t>
  </si>
  <si>
    <t>W_sum</t>
  </si>
  <si>
    <t>N</t>
  </si>
  <si>
    <t>Region</t>
  </si>
  <si>
    <t>Value</t>
  </si>
  <si>
    <t>Mean</t>
  </si>
  <si>
    <t>Moran's I</t>
  </si>
  <si>
    <t>SQ_Deviances</t>
  </si>
  <si>
    <t>Sum_SQ_Deviances</t>
  </si>
  <si>
    <t>Sum_Cross_deviances</t>
  </si>
  <si>
    <t>Cross Deviances</t>
  </si>
  <si>
    <t>Deviances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</si>
</sst>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7" xfId="0" applyFill="1" applyBorder="1"/>
    <xf numFmtId="0" fontId="0" fillId="0" borderId="2" xfId="0" applyFill="1" applyBorder="1"/>
    <xf numFmtId="0" fontId="1" fillId="0" borderId="11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0" fillId="0" borderId="0" xfId="0" applyFill="1" applyBorder="1"/>
    <xf numFmtId="0" fontId="0" fillId="0" borderId="1" xfId="0" applyBorder="1"/>
    <xf numFmtId="0" fontId="0" fillId="0" borderId="3" xfId="0" applyFont="1" applyFill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12" xfId="0" applyFill="1" applyBorder="1"/>
    <xf numFmtId="0" fontId="0" fillId="2" borderId="0" xfId="0" applyFill="1"/>
    <xf numFmtId="0" fontId="2" fillId="0" borderId="13" xfId="0" applyFont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H22" sqref="H22"/>
    </sheetView>
  </sheetViews>
  <sheetFormatPr defaultRowHeight="15"/>
  <cols>
    <col min="1" max="1" width="23.140625" customWidth="1"/>
    <col min="2" max="2" width="13.7109375" customWidth="1"/>
    <col min="8" max="8" width="18.5703125" customWidth="1"/>
    <col min="10" max="10" width="14.28515625" customWidth="1"/>
    <col min="11" max="11" width="15.140625" customWidth="1"/>
  </cols>
  <sheetData>
    <row r="1" spans="1:11" ht="15.75" thickBot="1">
      <c r="A1" s="2" t="s">
        <v>0</v>
      </c>
      <c r="B1" s="3"/>
      <c r="C1" s="3"/>
      <c r="D1" s="3"/>
      <c r="E1" s="3"/>
      <c r="F1" s="3"/>
    </row>
    <row r="2" spans="1:11" ht="15.75" thickBot="1">
      <c r="A2" s="6"/>
      <c r="B2" s="7">
        <v>1</v>
      </c>
      <c r="C2" s="8">
        <v>2</v>
      </c>
      <c r="D2" s="8">
        <v>3</v>
      </c>
      <c r="E2" s="8">
        <v>4</v>
      </c>
      <c r="F2" s="9">
        <v>5</v>
      </c>
      <c r="H2" s="17" t="s">
        <v>3</v>
      </c>
      <c r="I2" s="18" t="s">
        <v>4</v>
      </c>
      <c r="J2" s="22" t="s">
        <v>11</v>
      </c>
      <c r="K2" s="19" t="s">
        <v>7</v>
      </c>
    </row>
    <row r="3" spans="1:11">
      <c r="A3" s="10">
        <v>1</v>
      </c>
      <c r="B3" s="27">
        <v>0</v>
      </c>
      <c r="C3" s="33">
        <v>1</v>
      </c>
      <c r="D3" s="33">
        <v>1</v>
      </c>
      <c r="E3" s="33">
        <v>1</v>
      </c>
      <c r="F3" s="34">
        <v>0</v>
      </c>
      <c r="H3" s="15">
        <v>1</v>
      </c>
      <c r="I3" s="15">
        <v>10</v>
      </c>
      <c r="J3" s="15">
        <f>I3-$I$9</f>
        <v>4</v>
      </c>
      <c r="K3" s="16">
        <f>(J3)^2</f>
        <v>16</v>
      </c>
    </row>
    <row r="4" spans="1:11">
      <c r="A4" s="11">
        <v>2</v>
      </c>
      <c r="B4" s="35">
        <v>1</v>
      </c>
      <c r="C4" s="4">
        <v>0</v>
      </c>
      <c r="D4" s="4">
        <v>1</v>
      </c>
      <c r="E4" s="4">
        <v>0</v>
      </c>
      <c r="F4" s="36">
        <v>1</v>
      </c>
      <c r="H4" s="14">
        <v>2</v>
      </c>
      <c r="I4" s="14">
        <v>9</v>
      </c>
      <c r="J4" s="15">
        <f t="shared" ref="J4:J7" si="0">I4-$I$9</f>
        <v>3</v>
      </c>
      <c r="K4" s="16">
        <f>(J4)^2</f>
        <v>9</v>
      </c>
    </row>
    <row r="5" spans="1:11">
      <c r="A5" s="11">
        <v>3</v>
      </c>
      <c r="B5" s="35">
        <v>1</v>
      </c>
      <c r="C5" s="4">
        <v>1</v>
      </c>
      <c r="D5" s="4">
        <v>0</v>
      </c>
      <c r="E5" s="4">
        <v>1</v>
      </c>
      <c r="F5" s="36">
        <v>1</v>
      </c>
      <c r="H5" s="14">
        <v>3</v>
      </c>
      <c r="I5" s="14">
        <v>5</v>
      </c>
      <c r="J5" s="15">
        <f t="shared" si="0"/>
        <v>-1</v>
      </c>
      <c r="K5" s="16">
        <f t="shared" ref="K5:K7" si="1">(J5)^2</f>
        <v>1</v>
      </c>
    </row>
    <row r="6" spans="1:11">
      <c r="A6" s="11">
        <v>4</v>
      </c>
      <c r="B6" s="35">
        <v>1</v>
      </c>
      <c r="C6" s="4">
        <v>0</v>
      </c>
      <c r="D6" s="4">
        <v>1</v>
      </c>
      <c r="E6" s="4">
        <v>0</v>
      </c>
      <c r="F6" s="36">
        <v>1</v>
      </c>
      <c r="H6" s="14">
        <v>4</v>
      </c>
      <c r="I6" s="14">
        <v>3</v>
      </c>
      <c r="J6" s="15">
        <f t="shared" si="0"/>
        <v>-3</v>
      </c>
      <c r="K6" s="16">
        <f t="shared" si="1"/>
        <v>9</v>
      </c>
    </row>
    <row r="7" spans="1:11" ht="15.75" thickBot="1">
      <c r="A7" s="12">
        <v>5</v>
      </c>
      <c r="B7" s="23">
        <v>0</v>
      </c>
      <c r="C7" s="37">
        <v>1</v>
      </c>
      <c r="D7" s="37">
        <v>1</v>
      </c>
      <c r="E7" s="37">
        <v>1</v>
      </c>
      <c r="F7" s="38">
        <v>0</v>
      </c>
      <c r="H7" s="14">
        <v>5</v>
      </c>
      <c r="I7" s="14">
        <v>3</v>
      </c>
      <c r="J7" s="15">
        <f t="shared" si="0"/>
        <v>-3</v>
      </c>
      <c r="K7" s="16">
        <f t="shared" si="1"/>
        <v>9</v>
      </c>
    </row>
    <row r="8" spans="1:11">
      <c r="A8" s="3"/>
      <c r="B8" s="3"/>
      <c r="C8" s="3"/>
      <c r="D8" s="3"/>
      <c r="E8" s="3"/>
      <c r="F8" s="3"/>
    </row>
    <row r="9" spans="1:11">
      <c r="A9" s="3" t="s">
        <v>2</v>
      </c>
      <c r="B9" s="13">
        <v>5</v>
      </c>
      <c r="H9" t="s">
        <v>5</v>
      </c>
      <c r="I9">
        <f>AVERAGE(I2:I7)</f>
        <v>6</v>
      </c>
    </row>
    <row r="10" spans="1:11">
      <c r="A10" t="s">
        <v>1</v>
      </c>
      <c r="B10">
        <f>SUM(B3:F7)</f>
        <v>16</v>
      </c>
      <c r="H10" t="s">
        <v>8</v>
      </c>
      <c r="I10">
        <f>SUM(K3:K7)</f>
        <v>44</v>
      </c>
    </row>
    <row r="12" spans="1:11" ht="15.75" thickBot="1">
      <c r="A12" s="1" t="s">
        <v>10</v>
      </c>
    </row>
    <row r="13" spans="1:11" ht="15.75" thickBot="1">
      <c r="A13" s="6"/>
      <c r="B13" s="7">
        <v>1</v>
      </c>
      <c r="C13" s="8">
        <v>2</v>
      </c>
      <c r="D13" s="8">
        <v>3</v>
      </c>
      <c r="E13" s="8">
        <v>4</v>
      </c>
      <c r="F13" s="9">
        <v>5</v>
      </c>
    </row>
    <row r="14" spans="1:11">
      <c r="A14" s="10">
        <v>1</v>
      </c>
      <c r="B14" s="27">
        <f>B3*B$19*$G14</f>
        <v>0</v>
      </c>
      <c r="C14" s="28">
        <f>C3*C$19*$G14</f>
        <v>12</v>
      </c>
      <c r="D14" s="28">
        <f>D3*D$19*$G14</f>
        <v>-4</v>
      </c>
      <c r="E14" s="28">
        <f t="shared" ref="E14:F14" si="2">E3*E$19*$G14</f>
        <v>-12</v>
      </c>
      <c r="F14" s="29">
        <f t="shared" si="2"/>
        <v>0</v>
      </c>
      <c r="G14" s="26">
        <v>4</v>
      </c>
    </row>
    <row r="15" spans="1:11">
      <c r="A15" s="11">
        <v>2</v>
      </c>
      <c r="B15" s="30">
        <f>B4*B$19*$G15</f>
        <v>12</v>
      </c>
      <c r="C15" s="5">
        <f>C4*C$19*$G15</f>
        <v>0</v>
      </c>
      <c r="D15" s="5">
        <f t="shared" ref="B15:F18" si="3">D4*D$19*$G15</f>
        <v>-3</v>
      </c>
      <c r="E15" s="5">
        <f t="shared" si="3"/>
        <v>0</v>
      </c>
      <c r="F15" s="31">
        <f t="shared" si="3"/>
        <v>-9</v>
      </c>
      <c r="G15" s="26">
        <v>3</v>
      </c>
    </row>
    <row r="16" spans="1:11">
      <c r="A16" s="11">
        <v>3</v>
      </c>
      <c r="B16" s="30">
        <f t="shared" si="3"/>
        <v>-4</v>
      </c>
      <c r="C16" s="5">
        <f>C5*C$19*$G16</f>
        <v>-3</v>
      </c>
      <c r="D16" s="5">
        <f t="shared" si="3"/>
        <v>0</v>
      </c>
      <c r="E16" s="5">
        <f t="shared" si="3"/>
        <v>3</v>
      </c>
      <c r="F16" s="31">
        <f t="shared" si="3"/>
        <v>3</v>
      </c>
      <c r="G16" s="26">
        <v>-1</v>
      </c>
    </row>
    <row r="17" spans="1:7">
      <c r="A17" s="11">
        <v>4</v>
      </c>
      <c r="B17" s="30">
        <f t="shared" si="3"/>
        <v>-12</v>
      </c>
      <c r="C17" s="5">
        <f t="shared" si="3"/>
        <v>0</v>
      </c>
      <c r="D17" s="5">
        <f t="shared" si="3"/>
        <v>3</v>
      </c>
      <c r="E17" s="5">
        <f t="shared" si="3"/>
        <v>0</v>
      </c>
      <c r="F17" s="31">
        <f t="shared" si="3"/>
        <v>9</v>
      </c>
      <c r="G17" s="26">
        <v>-3</v>
      </c>
    </row>
    <row r="18" spans="1:7" ht="15.75" thickBot="1">
      <c r="A18" s="12">
        <v>5</v>
      </c>
      <c r="B18" s="23">
        <f t="shared" si="3"/>
        <v>0</v>
      </c>
      <c r="C18" s="24">
        <f t="shared" si="3"/>
        <v>-9</v>
      </c>
      <c r="D18" s="24">
        <f>D7*D$19*$G18</f>
        <v>3</v>
      </c>
      <c r="E18" s="24">
        <f>E7*E$19*$G18</f>
        <v>9</v>
      </c>
      <c r="F18" s="32">
        <f t="shared" si="3"/>
        <v>0</v>
      </c>
      <c r="G18" s="25">
        <v>-3</v>
      </c>
    </row>
    <row r="19" spans="1:7">
      <c r="B19" s="20">
        <v>4</v>
      </c>
      <c r="C19" s="20">
        <v>3</v>
      </c>
      <c r="D19" s="20">
        <v>-1</v>
      </c>
      <c r="E19" s="20">
        <v>-3</v>
      </c>
      <c r="F19" s="20">
        <v>-3</v>
      </c>
    </row>
    <row r="21" spans="1:7">
      <c r="A21" t="s">
        <v>9</v>
      </c>
      <c r="B21">
        <f>SUM(B14:F18)</f>
        <v>-2</v>
      </c>
    </row>
    <row r="24" spans="1:7">
      <c r="A24" s="21" t="s">
        <v>6</v>
      </c>
      <c r="B24" s="21">
        <f>(B9/B10)*(B21/I10)</f>
        <v>-1.4204545454545456E-2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Grisham Jay Nathan</dc:creator>
  <cp:lastModifiedBy>Windows User</cp:lastModifiedBy>
  <dcterms:created xsi:type="dcterms:W3CDTF">2017-10-31T22:19:22Z</dcterms:created>
  <dcterms:modified xsi:type="dcterms:W3CDTF">2017-11-06T20:04:04Z</dcterms:modified>
</cp:coreProperties>
</file>